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charts/chart2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heets/sheet1.xml" ContentType="application/vnd.openxmlformats-officedocument.spreadsheetml.chartshee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chartsheets/sheet14.xml" ContentType="application/vnd.openxmlformats-officedocument.spreadsheetml.chartsheet+xml"/>
  <Override PartName="/xl/charts/chart3.xml" ContentType="application/vnd.openxmlformats-officedocument.drawingml.chart+xml"/>
  <Override PartName="/xl/drawings/drawing5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36" yWindow="156" windowWidth="9720" windowHeight="7740" activeTab="1"/>
  </bookViews>
  <sheets>
    <sheet name="Raw Data" sheetId="1" r:id="rId1"/>
    <sheet name="Summary" sheetId="9" r:id="rId2"/>
    <sheet name="Lap Breaks" sheetId="3" r:id="rId3"/>
    <sheet name="Lap_chart" sheetId="38" r:id="rId4"/>
    <sheet name="Lap 1 data" sheetId="4" r:id="rId5"/>
    <sheet name="Lap 2 data" sheetId="5" r:id="rId6"/>
    <sheet name="Lap 3 data" sheetId="7" r:id="rId7"/>
    <sheet name="Lap 4 data" sheetId="8" r:id="rId8"/>
    <sheet name="Speed" sheetId="36" r:id="rId9"/>
    <sheet name="Lambda" sheetId="35" r:id="rId10"/>
    <sheet name="CO2 &amp; CO Phasing" sheetId="46" r:id="rId11"/>
    <sheet name="Fuel Flow&amp;Lambda&amp;CO" sheetId="47" r:id="rId12"/>
    <sheet name="CO2 %" sheetId="28" r:id="rId13"/>
    <sheet name="CO %" sheetId="29" r:id="rId14"/>
    <sheet name="kNOx ppm" sheetId="30" r:id="rId15"/>
    <sheet name="THC ppm" sheetId="31" r:id="rId16"/>
    <sheet name="O2 %" sheetId="32" r:id="rId17"/>
    <sheet name="Fuel Flow L per hr" sheetId="33" r:id="rId18"/>
    <sheet name="CO2 g per hr" sheetId="41" r:id="rId19"/>
    <sheet name="CO g per hr" sheetId="42" r:id="rId20"/>
    <sheet name="NOx g per hr" sheetId="43" r:id="rId21"/>
    <sheet name="THC g per hr" sheetId="45" r:id="rId22"/>
  </sheets>
  <calcPr calcId="125725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A4" i="8"/>
  <c r="A4" i="7"/>
  <c r="A4" i="5"/>
  <c r="D145" i="3"/>
  <c r="B145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D4"/>
  <c r="C4"/>
  <c r="A4" i="4"/>
  <c r="CC151" i="8" l="1"/>
  <c r="CE151"/>
  <c r="CF151"/>
  <c r="CG151"/>
  <c r="CH151"/>
  <c r="CI5" i="7"/>
  <c r="CC151" i="5"/>
  <c r="CE151"/>
  <c r="CF151"/>
  <c r="CG151"/>
  <c r="CH151"/>
  <c r="CI5" i="4"/>
  <c r="B8" i="8"/>
  <c r="B8" i="7"/>
  <c r="B8" i="5"/>
  <c r="B8" i="4" l="1"/>
  <c r="CC150" i="5"/>
  <c r="CE150"/>
  <c r="CF150"/>
  <c r="CG150"/>
  <c r="CH150"/>
  <c r="B4" i="3"/>
  <c r="A4"/>
  <c r="CC148" i="7" l="1"/>
  <c r="CE148"/>
  <c r="CF148"/>
  <c r="CG148"/>
  <c r="CH148"/>
  <c r="CC149"/>
  <c r="CE149"/>
  <c r="CF149"/>
  <c r="CG149"/>
  <c r="CH149"/>
  <c r="CC150"/>
  <c r="CE150"/>
  <c r="CF150"/>
  <c r="CG150"/>
  <c r="CH150"/>
  <c r="CC151"/>
  <c r="CE151"/>
  <c r="CF151"/>
  <c r="CG151"/>
  <c r="CH151"/>
  <c r="CC11" i="8" l="1"/>
  <c r="CE11"/>
  <c r="CF11"/>
  <c r="CG11"/>
  <c r="CH11"/>
  <c r="CC12"/>
  <c r="CE12"/>
  <c r="CF12"/>
  <c r="CG12"/>
  <c r="CH12"/>
  <c r="CC13"/>
  <c r="CE13"/>
  <c r="CF13"/>
  <c r="CG13"/>
  <c r="CH13"/>
  <c r="CC14"/>
  <c r="CE14"/>
  <c r="CF14"/>
  <c r="CG14"/>
  <c r="CH14"/>
  <c r="CC15"/>
  <c r="CE15"/>
  <c r="CF15"/>
  <c r="CG15"/>
  <c r="CH15"/>
  <c r="CC16"/>
  <c r="CE16"/>
  <c r="CF16"/>
  <c r="CG16"/>
  <c r="CH16"/>
  <c r="CC17"/>
  <c r="CE17"/>
  <c r="CF17"/>
  <c r="CG17"/>
  <c r="CH17"/>
  <c r="CC18"/>
  <c r="CE18"/>
  <c r="CF18"/>
  <c r="CG18"/>
  <c r="CH18"/>
  <c r="CC19"/>
  <c r="CE19"/>
  <c r="CF19"/>
  <c r="CG19"/>
  <c r="CH19"/>
  <c r="CC20"/>
  <c r="CE20"/>
  <c r="CF20"/>
  <c r="CG20"/>
  <c r="CH20"/>
  <c r="CC21"/>
  <c r="CE21"/>
  <c r="CF21"/>
  <c r="CG21"/>
  <c r="CH21"/>
  <c r="CC22"/>
  <c r="CE22"/>
  <c r="CF22"/>
  <c r="CG22"/>
  <c r="CH22"/>
  <c r="CC23"/>
  <c r="CE23"/>
  <c r="CF23"/>
  <c r="CG23"/>
  <c r="CH23"/>
  <c r="CC24"/>
  <c r="CE24"/>
  <c r="CF24"/>
  <c r="CG24"/>
  <c r="CH24"/>
  <c r="CC25"/>
  <c r="CE25"/>
  <c r="CF25"/>
  <c r="CG25"/>
  <c r="CH25"/>
  <c r="CC26"/>
  <c r="CE26"/>
  <c r="CF26"/>
  <c r="CG26"/>
  <c r="CH26"/>
  <c r="CC27"/>
  <c r="CE27"/>
  <c r="CF27"/>
  <c r="CG27"/>
  <c r="CH27"/>
  <c r="CC28"/>
  <c r="CE28"/>
  <c r="CF28"/>
  <c r="CG28"/>
  <c r="CH28"/>
  <c r="CC29"/>
  <c r="CE29"/>
  <c r="CF29"/>
  <c r="CG29"/>
  <c r="CH29"/>
  <c r="CC30"/>
  <c r="CE30"/>
  <c r="CF30"/>
  <c r="CG30"/>
  <c r="CH30"/>
  <c r="CC31"/>
  <c r="CE31"/>
  <c r="CF31"/>
  <c r="CG31"/>
  <c r="CH31"/>
  <c r="CC32"/>
  <c r="CE32"/>
  <c r="CF32"/>
  <c r="CG32"/>
  <c r="CH32"/>
  <c r="CC33"/>
  <c r="CE33"/>
  <c r="CF33"/>
  <c r="CG33"/>
  <c r="CH33"/>
  <c r="CC34"/>
  <c r="CE34"/>
  <c r="CF34"/>
  <c r="CG34"/>
  <c r="CH34"/>
  <c r="CC35"/>
  <c r="CE35"/>
  <c r="CF35"/>
  <c r="CG35"/>
  <c r="CH35"/>
  <c r="CC36"/>
  <c r="CE36"/>
  <c r="CF36"/>
  <c r="CG36"/>
  <c r="CH36"/>
  <c r="CC37"/>
  <c r="CE37"/>
  <c r="CF37"/>
  <c r="CG37"/>
  <c r="CH37"/>
  <c r="CC38"/>
  <c r="CE38"/>
  <c r="CF38"/>
  <c r="CG38"/>
  <c r="CH38"/>
  <c r="CC39"/>
  <c r="CE39"/>
  <c r="CF39"/>
  <c r="CG39"/>
  <c r="CH39"/>
  <c r="CC40"/>
  <c r="CE40"/>
  <c r="CF40"/>
  <c r="CG40"/>
  <c r="CH40"/>
  <c r="CC41"/>
  <c r="CE41"/>
  <c r="CF41"/>
  <c r="CG41"/>
  <c r="CH41"/>
  <c r="CC42"/>
  <c r="CE42"/>
  <c r="CF42"/>
  <c r="CG42"/>
  <c r="CH42"/>
  <c r="CC43"/>
  <c r="CE43"/>
  <c r="CF43"/>
  <c r="CG43"/>
  <c r="CH43"/>
  <c r="CC44"/>
  <c r="CE44"/>
  <c r="CF44"/>
  <c r="CG44"/>
  <c r="CH44"/>
  <c r="CC45"/>
  <c r="CE45"/>
  <c r="CF45"/>
  <c r="CG45"/>
  <c r="CH45"/>
  <c r="CC46"/>
  <c r="CE46"/>
  <c r="CF46"/>
  <c r="CG46"/>
  <c r="CH46"/>
  <c r="CC47"/>
  <c r="CE47"/>
  <c r="CF47"/>
  <c r="CG47"/>
  <c r="CH47"/>
  <c r="CC48"/>
  <c r="CE48"/>
  <c r="CF48"/>
  <c r="CG48"/>
  <c r="CH48"/>
  <c r="CC49"/>
  <c r="CE49"/>
  <c r="CF49"/>
  <c r="CG49"/>
  <c r="CH49"/>
  <c r="CC50"/>
  <c r="CE50"/>
  <c r="CF50"/>
  <c r="CG50"/>
  <c r="CH50"/>
  <c r="CC51"/>
  <c r="CE51"/>
  <c r="CF51"/>
  <c r="CG51"/>
  <c r="CH51"/>
  <c r="CC52"/>
  <c r="CE52"/>
  <c r="CF52"/>
  <c r="CG52"/>
  <c r="CH52"/>
  <c r="CC53"/>
  <c r="CE53"/>
  <c r="CF53"/>
  <c r="CG53"/>
  <c r="CH53"/>
  <c r="CC54"/>
  <c r="CE54"/>
  <c r="CF54"/>
  <c r="CG54"/>
  <c r="CH54"/>
  <c r="CC55"/>
  <c r="CE55"/>
  <c r="CF55"/>
  <c r="CG55"/>
  <c r="CH55"/>
  <c r="CC56"/>
  <c r="CE56"/>
  <c r="CF56"/>
  <c r="CG56"/>
  <c r="CH56"/>
  <c r="CC57"/>
  <c r="CE57"/>
  <c r="CF57"/>
  <c r="CG57"/>
  <c r="CH57"/>
  <c r="CC58"/>
  <c r="CE58"/>
  <c r="CF58"/>
  <c r="CG58"/>
  <c r="CH58"/>
  <c r="CC59"/>
  <c r="CE59"/>
  <c r="CF59"/>
  <c r="CG59"/>
  <c r="CH59"/>
  <c r="CC60"/>
  <c r="CE60"/>
  <c r="CF60"/>
  <c r="CG60"/>
  <c r="CH60"/>
  <c r="CC61"/>
  <c r="CE61"/>
  <c r="CF61"/>
  <c r="CG61"/>
  <c r="CH61"/>
  <c r="CC62"/>
  <c r="CE62"/>
  <c r="CF62"/>
  <c r="CG62"/>
  <c r="CH62"/>
  <c r="CC63"/>
  <c r="CE63"/>
  <c r="CF63"/>
  <c r="CG63"/>
  <c r="CH63"/>
  <c r="CC64"/>
  <c r="CE64"/>
  <c r="CF64"/>
  <c r="CG64"/>
  <c r="CH64"/>
  <c r="CC65"/>
  <c r="CE65"/>
  <c r="CF65"/>
  <c r="CG65"/>
  <c r="CH65"/>
  <c r="CC66"/>
  <c r="CE66"/>
  <c r="CF66"/>
  <c r="CG66"/>
  <c r="CH66"/>
  <c r="CC67"/>
  <c r="CE67"/>
  <c r="CF67"/>
  <c r="CG67"/>
  <c r="CH67"/>
  <c r="CC68"/>
  <c r="CE68"/>
  <c r="CF68"/>
  <c r="CG68"/>
  <c r="CH68"/>
  <c r="CC69"/>
  <c r="CE69"/>
  <c r="CF69"/>
  <c r="CG69"/>
  <c r="CH69"/>
  <c r="CC70"/>
  <c r="CE70"/>
  <c r="CF70"/>
  <c r="CG70"/>
  <c r="CH70"/>
  <c r="CC71"/>
  <c r="CE71"/>
  <c r="CF71"/>
  <c r="CG71"/>
  <c r="CH71"/>
  <c r="CC72"/>
  <c r="CE72"/>
  <c r="CF72"/>
  <c r="CG72"/>
  <c r="CH72"/>
  <c r="CC73"/>
  <c r="CE73"/>
  <c r="CF73"/>
  <c r="CG73"/>
  <c r="CH73"/>
  <c r="CC74"/>
  <c r="CE74"/>
  <c r="CF74"/>
  <c r="CG74"/>
  <c r="CH74"/>
  <c r="CC75"/>
  <c r="CE75"/>
  <c r="CF75"/>
  <c r="CG75"/>
  <c r="CH75"/>
  <c r="CC76"/>
  <c r="CE76"/>
  <c r="CF76"/>
  <c r="CG76"/>
  <c r="CH76"/>
  <c r="CC77"/>
  <c r="CE77"/>
  <c r="CF77"/>
  <c r="CG77"/>
  <c r="CH77"/>
  <c r="CC78"/>
  <c r="CE78"/>
  <c r="CF78"/>
  <c r="CG78"/>
  <c r="CH78"/>
  <c r="CC79"/>
  <c r="CE79"/>
  <c r="CF79"/>
  <c r="CG79"/>
  <c r="CH79"/>
  <c r="CC80"/>
  <c r="CE80"/>
  <c r="CF80"/>
  <c r="CG80"/>
  <c r="CH80"/>
  <c r="CC81"/>
  <c r="CE81"/>
  <c r="CF81"/>
  <c r="CG81"/>
  <c r="CH81"/>
  <c r="CC82"/>
  <c r="CE82"/>
  <c r="CF82"/>
  <c r="CG82"/>
  <c r="CH82"/>
  <c r="CC83"/>
  <c r="CE83"/>
  <c r="CF83"/>
  <c r="CG83"/>
  <c r="CH83"/>
  <c r="CC84"/>
  <c r="CE84"/>
  <c r="CF84"/>
  <c r="CG84"/>
  <c r="CH84"/>
  <c r="CC85"/>
  <c r="CE85"/>
  <c r="CF85"/>
  <c r="CG85"/>
  <c r="CH85"/>
  <c r="CC86"/>
  <c r="CE86"/>
  <c r="CF86"/>
  <c r="CG86"/>
  <c r="CH86"/>
  <c r="CC87"/>
  <c r="CE87"/>
  <c r="CF87"/>
  <c r="CG87"/>
  <c r="CH87"/>
  <c r="CC88"/>
  <c r="CE88"/>
  <c r="CF88"/>
  <c r="CG88"/>
  <c r="CH88"/>
  <c r="CC89"/>
  <c r="CE89"/>
  <c r="CF89"/>
  <c r="CG89"/>
  <c r="CH89"/>
  <c r="CC90"/>
  <c r="CE90"/>
  <c r="CF90"/>
  <c r="CG90"/>
  <c r="CH90"/>
  <c r="CC91"/>
  <c r="CE91"/>
  <c r="CF91"/>
  <c r="CG91"/>
  <c r="CH91"/>
  <c r="CC92"/>
  <c r="CE92"/>
  <c r="CF92"/>
  <c r="CG92"/>
  <c r="CH92"/>
  <c r="CC93"/>
  <c r="CE93"/>
  <c r="CF93"/>
  <c r="CG93"/>
  <c r="CH93"/>
  <c r="CC94"/>
  <c r="CE94"/>
  <c r="CF94"/>
  <c r="CG94"/>
  <c r="CH94"/>
  <c r="CC95"/>
  <c r="CE95"/>
  <c r="CF95"/>
  <c r="CG95"/>
  <c r="CH95"/>
  <c r="CC96"/>
  <c r="CE96"/>
  <c r="CF96"/>
  <c r="CG96"/>
  <c r="CH96"/>
  <c r="CC97"/>
  <c r="CE97"/>
  <c r="CF97"/>
  <c r="CG97"/>
  <c r="CH97"/>
  <c r="CC98"/>
  <c r="CE98"/>
  <c r="CF98"/>
  <c r="CG98"/>
  <c r="CH98"/>
  <c r="CC99"/>
  <c r="CE99"/>
  <c r="CF99"/>
  <c r="CG99"/>
  <c r="CH99"/>
  <c r="CC100"/>
  <c r="CE100"/>
  <c r="CF100"/>
  <c r="CG100"/>
  <c r="CH100"/>
  <c r="CC101"/>
  <c r="CE101"/>
  <c r="CF101"/>
  <c r="CG101"/>
  <c r="CH101"/>
  <c r="CC102"/>
  <c r="CE102"/>
  <c r="CF102"/>
  <c r="CG102"/>
  <c r="CH102"/>
  <c r="CC103"/>
  <c r="CE103"/>
  <c r="CF103"/>
  <c r="CG103"/>
  <c r="CH103"/>
  <c r="CC104"/>
  <c r="CE104"/>
  <c r="CF104"/>
  <c r="CG104"/>
  <c r="CH104"/>
  <c r="CC105"/>
  <c r="CE105"/>
  <c r="CF105"/>
  <c r="CG105"/>
  <c r="CH105"/>
  <c r="CC106"/>
  <c r="CE106"/>
  <c r="CF106"/>
  <c r="CG106"/>
  <c r="CH106"/>
  <c r="CC107"/>
  <c r="CE107"/>
  <c r="CF107"/>
  <c r="CG107"/>
  <c r="CH107"/>
  <c r="CC108"/>
  <c r="CE108"/>
  <c r="CF108"/>
  <c r="CG108"/>
  <c r="CH108"/>
  <c r="CC109"/>
  <c r="CE109"/>
  <c r="CF109"/>
  <c r="CG109"/>
  <c r="CH109"/>
  <c r="CC110"/>
  <c r="CE110"/>
  <c r="CF110"/>
  <c r="CG110"/>
  <c r="CH110"/>
  <c r="CC111"/>
  <c r="CE111"/>
  <c r="CF111"/>
  <c r="CG111"/>
  <c r="CH111"/>
  <c r="CC112"/>
  <c r="CE112"/>
  <c r="CF112"/>
  <c r="CG112"/>
  <c r="CH112"/>
  <c r="CC113"/>
  <c r="CE113"/>
  <c r="CF113"/>
  <c r="CG113"/>
  <c r="CH113"/>
  <c r="CC114"/>
  <c r="CE114"/>
  <c r="CF114"/>
  <c r="CG114"/>
  <c r="CH114"/>
  <c r="CC115"/>
  <c r="CE115"/>
  <c r="CF115"/>
  <c r="CG115"/>
  <c r="CH115"/>
  <c r="CC116"/>
  <c r="CE116"/>
  <c r="CF116"/>
  <c r="CG116"/>
  <c r="CH116"/>
  <c r="CC117"/>
  <c r="CE117"/>
  <c r="CF117"/>
  <c r="CG117"/>
  <c r="CH117"/>
  <c r="CC118"/>
  <c r="CE118"/>
  <c r="CF118"/>
  <c r="CG118"/>
  <c r="CH118"/>
  <c r="CC119"/>
  <c r="CE119"/>
  <c r="CF119"/>
  <c r="CG119"/>
  <c r="CH119"/>
  <c r="CC120"/>
  <c r="CE120"/>
  <c r="CF120"/>
  <c r="CG120"/>
  <c r="CH120"/>
  <c r="CC121"/>
  <c r="CE121"/>
  <c r="CF121"/>
  <c r="CG121"/>
  <c r="CH121"/>
  <c r="CC122"/>
  <c r="CE122"/>
  <c r="CF122"/>
  <c r="CG122"/>
  <c r="CH122"/>
  <c r="CC123"/>
  <c r="CE123"/>
  <c r="CF123"/>
  <c r="CG123"/>
  <c r="CH123"/>
  <c r="CC124"/>
  <c r="CE124"/>
  <c r="CF124"/>
  <c r="CG124"/>
  <c r="CH124"/>
  <c r="CC125"/>
  <c r="CE125"/>
  <c r="CF125"/>
  <c r="CG125"/>
  <c r="CH125"/>
  <c r="CC126"/>
  <c r="CE126"/>
  <c r="CF126"/>
  <c r="CG126"/>
  <c r="CH126"/>
  <c r="CC127"/>
  <c r="CE127"/>
  <c r="CF127"/>
  <c r="CG127"/>
  <c r="CH127"/>
  <c r="CC128"/>
  <c r="CE128"/>
  <c r="CF128"/>
  <c r="CG128"/>
  <c r="CH128"/>
  <c r="CC129"/>
  <c r="CE129"/>
  <c r="CF129"/>
  <c r="CG129"/>
  <c r="CH129"/>
  <c r="CC130"/>
  <c r="CE130"/>
  <c r="CF130"/>
  <c r="CG130"/>
  <c r="CH130"/>
  <c r="CC131"/>
  <c r="CE131"/>
  <c r="CF131"/>
  <c r="CG131"/>
  <c r="CH131"/>
  <c r="CC132"/>
  <c r="CE132"/>
  <c r="CF132"/>
  <c r="CG132"/>
  <c r="CH132"/>
  <c r="CC133"/>
  <c r="CE133"/>
  <c r="CF133"/>
  <c r="CG133"/>
  <c r="CH133"/>
  <c r="CC134"/>
  <c r="CE134"/>
  <c r="CF134"/>
  <c r="CG134"/>
  <c r="CH134"/>
  <c r="CC135"/>
  <c r="CE135"/>
  <c r="CF135"/>
  <c r="CG135"/>
  <c r="CH135"/>
  <c r="CC136"/>
  <c r="CE136"/>
  <c r="CF136"/>
  <c r="CG136"/>
  <c r="CH136"/>
  <c r="CC137"/>
  <c r="CE137"/>
  <c r="CF137"/>
  <c r="CG137"/>
  <c r="CH137"/>
  <c r="CC138"/>
  <c r="CE138"/>
  <c r="CF138"/>
  <c r="CG138"/>
  <c r="CH138"/>
  <c r="CC139"/>
  <c r="CE139"/>
  <c r="CF139"/>
  <c r="CG139"/>
  <c r="CH139"/>
  <c r="CC140"/>
  <c r="CE140"/>
  <c r="CF140"/>
  <c r="CG140"/>
  <c r="CH140"/>
  <c r="CC141"/>
  <c r="CE141"/>
  <c r="CF141"/>
  <c r="CG141"/>
  <c r="CH141"/>
  <c r="CC142"/>
  <c r="CE142"/>
  <c r="CF142"/>
  <c r="CG142"/>
  <c r="CH142"/>
  <c r="CC143"/>
  <c r="CE143"/>
  <c r="CF143"/>
  <c r="CG143"/>
  <c r="CH143"/>
  <c r="CC144"/>
  <c r="CE144"/>
  <c r="CF144"/>
  <c r="CG144"/>
  <c r="CH144"/>
  <c r="CC145"/>
  <c r="CE145"/>
  <c r="CF145"/>
  <c r="CG145"/>
  <c r="CH145"/>
  <c r="CC146"/>
  <c r="CE146"/>
  <c r="CF146"/>
  <c r="CG146"/>
  <c r="CH146"/>
  <c r="CC147"/>
  <c r="CE147"/>
  <c r="CF147"/>
  <c r="CG147"/>
  <c r="CH147"/>
  <c r="CC148"/>
  <c r="CE148"/>
  <c r="CF148"/>
  <c r="CG148"/>
  <c r="CH148"/>
  <c r="CC149"/>
  <c r="CE149"/>
  <c r="CF149"/>
  <c r="CG149"/>
  <c r="CH149"/>
  <c r="CC150"/>
  <c r="CE150"/>
  <c r="CF150"/>
  <c r="CG150"/>
  <c r="CH150"/>
  <c r="CH10"/>
  <c r="CG10"/>
  <c r="CF10"/>
  <c r="CE10"/>
  <c r="CC10"/>
  <c r="CC5" s="1"/>
  <c r="CC11" i="7"/>
  <c r="CE11"/>
  <c r="CF11"/>
  <c r="CG11"/>
  <c r="CH11"/>
  <c r="CC12"/>
  <c r="CE12"/>
  <c r="CF12"/>
  <c r="CG12"/>
  <c r="CH12"/>
  <c r="CC13"/>
  <c r="CE13"/>
  <c r="CF13"/>
  <c r="CG13"/>
  <c r="CH13"/>
  <c r="CC14"/>
  <c r="CE14"/>
  <c r="CF14"/>
  <c r="CG14"/>
  <c r="CH14"/>
  <c r="CC15"/>
  <c r="CE15"/>
  <c r="CF15"/>
  <c r="CG15"/>
  <c r="CH15"/>
  <c r="CC16"/>
  <c r="CE16"/>
  <c r="CF16"/>
  <c r="CG16"/>
  <c r="CH16"/>
  <c r="CC17"/>
  <c r="CE17"/>
  <c r="CF17"/>
  <c r="CG17"/>
  <c r="CH17"/>
  <c r="CC18"/>
  <c r="CE18"/>
  <c r="CF18"/>
  <c r="CG18"/>
  <c r="CH18"/>
  <c r="CC19"/>
  <c r="CE19"/>
  <c r="CF19"/>
  <c r="CG19"/>
  <c r="CH19"/>
  <c r="CC20"/>
  <c r="CE20"/>
  <c r="CF20"/>
  <c r="CG20"/>
  <c r="CH20"/>
  <c r="CC21"/>
  <c r="CE21"/>
  <c r="CF21"/>
  <c r="CG21"/>
  <c r="CH21"/>
  <c r="CC22"/>
  <c r="CE22"/>
  <c r="CF22"/>
  <c r="CG22"/>
  <c r="CH22"/>
  <c r="CC23"/>
  <c r="CE23"/>
  <c r="CF23"/>
  <c r="CG23"/>
  <c r="CH23"/>
  <c r="CC24"/>
  <c r="CE24"/>
  <c r="CF24"/>
  <c r="CG24"/>
  <c r="CH24"/>
  <c r="CC25"/>
  <c r="CE25"/>
  <c r="CF25"/>
  <c r="CG25"/>
  <c r="CH25"/>
  <c r="CC26"/>
  <c r="CE26"/>
  <c r="CF26"/>
  <c r="CG26"/>
  <c r="CH26"/>
  <c r="CC27"/>
  <c r="CE27"/>
  <c r="CF27"/>
  <c r="CG27"/>
  <c r="CH27"/>
  <c r="CC28"/>
  <c r="CE28"/>
  <c r="CF28"/>
  <c r="CG28"/>
  <c r="CH28"/>
  <c r="CC29"/>
  <c r="CE29"/>
  <c r="CF29"/>
  <c r="CG29"/>
  <c r="CH29"/>
  <c r="CC30"/>
  <c r="CE30"/>
  <c r="CF30"/>
  <c r="CG30"/>
  <c r="CH30"/>
  <c r="CC31"/>
  <c r="CE31"/>
  <c r="CF31"/>
  <c r="CG31"/>
  <c r="CH31"/>
  <c r="CC32"/>
  <c r="CE32"/>
  <c r="CF32"/>
  <c r="CG32"/>
  <c r="CH32"/>
  <c r="CC33"/>
  <c r="CE33"/>
  <c r="CF33"/>
  <c r="CG33"/>
  <c r="CH33"/>
  <c r="CC34"/>
  <c r="CE34"/>
  <c r="CF34"/>
  <c r="CG34"/>
  <c r="CH34"/>
  <c r="CC35"/>
  <c r="CE35"/>
  <c r="CF35"/>
  <c r="CG35"/>
  <c r="CH35"/>
  <c r="CC36"/>
  <c r="CE36"/>
  <c r="CF36"/>
  <c r="CG36"/>
  <c r="CH36"/>
  <c r="CC37"/>
  <c r="CE37"/>
  <c r="CF37"/>
  <c r="CG37"/>
  <c r="CH37"/>
  <c r="CC38"/>
  <c r="CE38"/>
  <c r="CF38"/>
  <c r="CG38"/>
  <c r="CH38"/>
  <c r="CC39"/>
  <c r="CE39"/>
  <c r="CF39"/>
  <c r="CG39"/>
  <c r="CH39"/>
  <c r="CC40"/>
  <c r="CE40"/>
  <c r="CF40"/>
  <c r="CG40"/>
  <c r="CH40"/>
  <c r="CC41"/>
  <c r="CE41"/>
  <c r="CF41"/>
  <c r="CG41"/>
  <c r="CH41"/>
  <c r="CC42"/>
  <c r="CE42"/>
  <c r="CF42"/>
  <c r="CG42"/>
  <c r="CH42"/>
  <c r="CC43"/>
  <c r="CE43"/>
  <c r="CF43"/>
  <c r="CG43"/>
  <c r="CH43"/>
  <c r="CC44"/>
  <c r="CE44"/>
  <c r="CF44"/>
  <c r="CG44"/>
  <c r="CH44"/>
  <c r="CC45"/>
  <c r="CE45"/>
  <c r="CF45"/>
  <c r="CG45"/>
  <c r="CH45"/>
  <c r="CC46"/>
  <c r="CE46"/>
  <c r="CF46"/>
  <c r="CG46"/>
  <c r="CH46"/>
  <c r="CC47"/>
  <c r="CE47"/>
  <c r="CF47"/>
  <c r="CG47"/>
  <c r="CH47"/>
  <c r="CC48"/>
  <c r="CE48"/>
  <c r="CF48"/>
  <c r="CG48"/>
  <c r="CH48"/>
  <c r="CC49"/>
  <c r="CE49"/>
  <c r="CF49"/>
  <c r="CG49"/>
  <c r="CH49"/>
  <c r="CC50"/>
  <c r="CE50"/>
  <c r="CF50"/>
  <c r="CG50"/>
  <c r="CH50"/>
  <c r="CC51"/>
  <c r="CE51"/>
  <c r="CF51"/>
  <c r="CG51"/>
  <c r="CH51"/>
  <c r="CC52"/>
  <c r="CE52"/>
  <c r="CF52"/>
  <c r="CG52"/>
  <c r="CH52"/>
  <c r="CC53"/>
  <c r="CE53"/>
  <c r="CF53"/>
  <c r="CG53"/>
  <c r="CH53"/>
  <c r="CC54"/>
  <c r="CE54"/>
  <c r="CF54"/>
  <c r="CG54"/>
  <c r="CH54"/>
  <c r="CC55"/>
  <c r="CE55"/>
  <c r="CF55"/>
  <c r="CG55"/>
  <c r="CH55"/>
  <c r="CC56"/>
  <c r="CE56"/>
  <c r="CF56"/>
  <c r="CG56"/>
  <c r="CH56"/>
  <c r="CC57"/>
  <c r="CE57"/>
  <c r="CF57"/>
  <c r="CG57"/>
  <c r="CH57"/>
  <c r="CC58"/>
  <c r="CE58"/>
  <c r="CF58"/>
  <c r="CG58"/>
  <c r="CH58"/>
  <c r="CC59"/>
  <c r="CE59"/>
  <c r="CF59"/>
  <c r="CG59"/>
  <c r="CH59"/>
  <c r="CC60"/>
  <c r="CE60"/>
  <c r="CF60"/>
  <c r="CG60"/>
  <c r="CH60"/>
  <c r="CC61"/>
  <c r="CE61"/>
  <c r="CF61"/>
  <c r="CG61"/>
  <c r="CH61"/>
  <c r="CC62"/>
  <c r="CE62"/>
  <c r="CF62"/>
  <c r="CG62"/>
  <c r="CH62"/>
  <c r="CC63"/>
  <c r="CE63"/>
  <c r="CF63"/>
  <c r="CG63"/>
  <c r="CH63"/>
  <c r="CC64"/>
  <c r="CE64"/>
  <c r="CF64"/>
  <c r="CG64"/>
  <c r="CH64"/>
  <c r="CC65"/>
  <c r="CE65"/>
  <c r="CF65"/>
  <c r="CG65"/>
  <c r="CH65"/>
  <c r="CC66"/>
  <c r="CE66"/>
  <c r="CF66"/>
  <c r="CG66"/>
  <c r="CH66"/>
  <c r="CC67"/>
  <c r="CE67"/>
  <c r="CF67"/>
  <c r="CG67"/>
  <c r="CH67"/>
  <c r="CC68"/>
  <c r="CE68"/>
  <c r="CF68"/>
  <c r="CG68"/>
  <c r="CH68"/>
  <c r="CC69"/>
  <c r="CE69"/>
  <c r="CF69"/>
  <c r="CG69"/>
  <c r="CH69"/>
  <c r="CC70"/>
  <c r="CE70"/>
  <c r="CF70"/>
  <c r="CG70"/>
  <c r="CH70"/>
  <c r="CC71"/>
  <c r="CE71"/>
  <c r="CF71"/>
  <c r="CG71"/>
  <c r="CH71"/>
  <c r="CC72"/>
  <c r="CE72"/>
  <c r="CF72"/>
  <c r="CG72"/>
  <c r="CH72"/>
  <c r="CC73"/>
  <c r="CE73"/>
  <c r="CF73"/>
  <c r="CG73"/>
  <c r="CH73"/>
  <c r="CC74"/>
  <c r="CE74"/>
  <c r="CF74"/>
  <c r="CG74"/>
  <c r="CH74"/>
  <c r="CC75"/>
  <c r="CE75"/>
  <c r="CF75"/>
  <c r="CG75"/>
  <c r="CH75"/>
  <c r="CC76"/>
  <c r="CE76"/>
  <c r="CF76"/>
  <c r="CG76"/>
  <c r="CH76"/>
  <c r="CC77"/>
  <c r="CE77"/>
  <c r="CF77"/>
  <c r="CG77"/>
  <c r="CH77"/>
  <c r="CC78"/>
  <c r="CE78"/>
  <c r="CF78"/>
  <c r="CG78"/>
  <c r="CH78"/>
  <c r="CC79"/>
  <c r="CE79"/>
  <c r="CF79"/>
  <c r="CG79"/>
  <c r="CH79"/>
  <c r="CC80"/>
  <c r="CE80"/>
  <c r="CF80"/>
  <c r="CG80"/>
  <c r="CH80"/>
  <c r="CC81"/>
  <c r="CE81"/>
  <c r="CF81"/>
  <c r="CG81"/>
  <c r="CH81"/>
  <c r="CC82"/>
  <c r="CE82"/>
  <c r="CF82"/>
  <c r="CG82"/>
  <c r="CH82"/>
  <c r="CC83"/>
  <c r="CE83"/>
  <c r="CF83"/>
  <c r="CG83"/>
  <c r="CH83"/>
  <c r="CC84"/>
  <c r="CE84"/>
  <c r="CF84"/>
  <c r="CG84"/>
  <c r="CH84"/>
  <c r="CC85"/>
  <c r="CE85"/>
  <c r="CF85"/>
  <c r="CG85"/>
  <c r="CH85"/>
  <c r="CC86"/>
  <c r="CE86"/>
  <c r="CF86"/>
  <c r="CG86"/>
  <c r="CH86"/>
  <c r="CC87"/>
  <c r="CE87"/>
  <c r="CF87"/>
  <c r="CG87"/>
  <c r="CH87"/>
  <c r="CC88"/>
  <c r="CE88"/>
  <c r="CF88"/>
  <c r="CG88"/>
  <c r="CH88"/>
  <c r="CC89"/>
  <c r="CE89"/>
  <c r="CF89"/>
  <c r="CG89"/>
  <c r="CH89"/>
  <c r="CC90"/>
  <c r="CE90"/>
  <c r="CF90"/>
  <c r="CG90"/>
  <c r="CH90"/>
  <c r="CC91"/>
  <c r="CE91"/>
  <c r="CF91"/>
  <c r="CG91"/>
  <c r="CH91"/>
  <c r="CC92"/>
  <c r="CE92"/>
  <c r="CF92"/>
  <c r="CG92"/>
  <c r="CH92"/>
  <c r="CC93"/>
  <c r="CE93"/>
  <c r="CF93"/>
  <c r="CG93"/>
  <c r="CH93"/>
  <c r="CC94"/>
  <c r="CE94"/>
  <c r="CF94"/>
  <c r="CG94"/>
  <c r="CH94"/>
  <c r="CC95"/>
  <c r="CE95"/>
  <c r="CF95"/>
  <c r="CG95"/>
  <c r="CH95"/>
  <c r="CC96"/>
  <c r="CE96"/>
  <c r="CF96"/>
  <c r="CG96"/>
  <c r="CH96"/>
  <c r="CC97"/>
  <c r="CE97"/>
  <c r="CF97"/>
  <c r="CG97"/>
  <c r="CH97"/>
  <c r="CC98"/>
  <c r="CE98"/>
  <c r="CF98"/>
  <c r="CG98"/>
  <c r="CH98"/>
  <c r="CC99"/>
  <c r="CE99"/>
  <c r="CF99"/>
  <c r="CG99"/>
  <c r="CH99"/>
  <c r="CC100"/>
  <c r="CE100"/>
  <c r="CF100"/>
  <c r="CG100"/>
  <c r="CH100"/>
  <c r="CC101"/>
  <c r="CE101"/>
  <c r="CF101"/>
  <c r="CG101"/>
  <c r="CH101"/>
  <c r="CC102"/>
  <c r="CE102"/>
  <c r="CF102"/>
  <c r="CG102"/>
  <c r="CH102"/>
  <c r="CC103"/>
  <c r="CE103"/>
  <c r="CF103"/>
  <c r="CG103"/>
  <c r="CH103"/>
  <c r="CC104"/>
  <c r="CE104"/>
  <c r="CF104"/>
  <c r="CG104"/>
  <c r="CH104"/>
  <c r="CC105"/>
  <c r="CE105"/>
  <c r="CF105"/>
  <c r="CG105"/>
  <c r="CH105"/>
  <c r="CC106"/>
  <c r="CE106"/>
  <c r="CF106"/>
  <c r="CG106"/>
  <c r="CH106"/>
  <c r="CC107"/>
  <c r="CE107"/>
  <c r="CF107"/>
  <c r="CG107"/>
  <c r="CH107"/>
  <c r="CC108"/>
  <c r="CE108"/>
  <c r="CF108"/>
  <c r="CG108"/>
  <c r="CH108"/>
  <c r="CC109"/>
  <c r="CE109"/>
  <c r="CF109"/>
  <c r="CG109"/>
  <c r="CH109"/>
  <c r="CC110"/>
  <c r="CE110"/>
  <c r="CF110"/>
  <c r="CG110"/>
  <c r="CH110"/>
  <c r="CC111"/>
  <c r="CE111"/>
  <c r="CF111"/>
  <c r="CG111"/>
  <c r="CH111"/>
  <c r="CC112"/>
  <c r="CE112"/>
  <c r="CF112"/>
  <c r="CG112"/>
  <c r="CH112"/>
  <c r="CC113"/>
  <c r="CE113"/>
  <c r="CF113"/>
  <c r="CG113"/>
  <c r="CH113"/>
  <c r="CC114"/>
  <c r="CE114"/>
  <c r="CF114"/>
  <c r="CG114"/>
  <c r="CH114"/>
  <c r="CC115"/>
  <c r="CE115"/>
  <c r="CF115"/>
  <c r="CG115"/>
  <c r="CH115"/>
  <c r="CC116"/>
  <c r="CE116"/>
  <c r="CF116"/>
  <c r="CG116"/>
  <c r="CH116"/>
  <c r="CC117"/>
  <c r="CE117"/>
  <c r="CF117"/>
  <c r="CG117"/>
  <c r="CH117"/>
  <c r="CC118"/>
  <c r="CE118"/>
  <c r="CF118"/>
  <c r="CG118"/>
  <c r="CH118"/>
  <c r="CC119"/>
  <c r="CE119"/>
  <c r="CF119"/>
  <c r="CG119"/>
  <c r="CH119"/>
  <c r="CC120"/>
  <c r="CE120"/>
  <c r="CF120"/>
  <c r="CG120"/>
  <c r="CH120"/>
  <c r="CC121"/>
  <c r="CE121"/>
  <c r="CF121"/>
  <c r="CG121"/>
  <c r="CH121"/>
  <c r="CC122"/>
  <c r="CE122"/>
  <c r="CF122"/>
  <c r="CG122"/>
  <c r="CH122"/>
  <c r="CC123"/>
  <c r="CE123"/>
  <c r="CF123"/>
  <c r="CG123"/>
  <c r="CH123"/>
  <c r="CC124"/>
  <c r="CE124"/>
  <c r="CF124"/>
  <c r="CG124"/>
  <c r="CH124"/>
  <c r="CC125"/>
  <c r="CE125"/>
  <c r="CF125"/>
  <c r="CG125"/>
  <c r="CH125"/>
  <c r="CC126"/>
  <c r="CE126"/>
  <c r="CF126"/>
  <c r="CG126"/>
  <c r="CH126"/>
  <c r="CC127"/>
  <c r="CE127"/>
  <c r="CF127"/>
  <c r="CG127"/>
  <c r="CH127"/>
  <c r="CC128"/>
  <c r="CE128"/>
  <c r="CF128"/>
  <c r="CG128"/>
  <c r="CH128"/>
  <c r="CC129"/>
  <c r="CE129"/>
  <c r="CF129"/>
  <c r="CG129"/>
  <c r="CH129"/>
  <c r="CC130"/>
  <c r="CE130"/>
  <c r="CF130"/>
  <c r="CG130"/>
  <c r="CH130"/>
  <c r="CC131"/>
  <c r="CE131"/>
  <c r="CF131"/>
  <c r="CG131"/>
  <c r="CH131"/>
  <c r="CC132"/>
  <c r="CE132"/>
  <c r="CF132"/>
  <c r="CG132"/>
  <c r="CH132"/>
  <c r="CC133"/>
  <c r="CE133"/>
  <c r="CF133"/>
  <c r="CG133"/>
  <c r="CH133"/>
  <c r="CC134"/>
  <c r="CE134"/>
  <c r="CF134"/>
  <c r="CG134"/>
  <c r="CH134"/>
  <c r="CC135"/>
  <c r="CE135"/>
  <c r="CF135"/>
  <c r="CG135"/>
  <c r="CH135"/>
  <c r="CC136"/>
  <c r="CE136"/>
  <c r="CF136"/>
  <c r="CG136"/>
  <c r="CH136"/>
  <c r="CC137"/>
  <c r="CE137"/>
  <c r="CF137"/>
  <c r="CG137"/>
  <c r="CH137"/>
  <c r="CC138"/>
  <c r="CE138"/>
  <c r="CF138"/>
  <c r="CG138"/>
  <c r="CH138"/>
  <c r="CC139"/>
  <c r="CE139"/>
  <c r="CF139"/>
  <c r="CG139"/>
  <c r="CH139"/>
  <c r="CC140"/>
  <c r="CE140"/>
  <c r="CF140"/>
  <c r="CG140"/>
  <c r="CH140"/>
  <c r="CC141"/>
  <c r="CE141"/>
  <c r="CF141"/>
  <c r="CG141"/>
  <c r="CH141"/>
  <c r="CC142"/>
  <c r="CE142"/>
  <c r="CF142"/>
  <c r="CG142"/>
  <c r="CH142"/>
  <c r="CC143"/>
  <c r="CE143"/>
  <c r="CF143"/>
  <c r="CG143"/>
  <c r="CH143"/>
  <c r="CC144"/>
  <c r="CE144"/>
  <c r="CF144"/>
  <c r="CG144"/>
  <c r="CH144"/>
  <c r="CC145"/>
  <c r="CE145"/>
  <c r="CF145"/>
  <c r="CG145"/>
  <c r="CH145"/>
  <c r="CC146"/>
  <c r="CE146"/>
  <c r="CF146"/>
  <c r="CG146"/>
  <c r="CH146"/>
  <c r="CC147"/>
  <c r="CE147"/>
  <c r="CF147"/>
  <c r="CG147"/>
  <c r="CH147"/>
  <c r="CH10"/>
  <c r="CG10"/>
  <c r="CF10"/>
  <c r="CE10"/>
  <c r="CC10"/>
  <c r="CH149" i="5"/>
  <c r="CG149"/>
  <c r="CF149"/>
  <c r="CE149"/>
  <c r="CC149"/>
  <c r="CH148"/>
  <c r="CG148"/>
  <c r="CF148"/>
  <c r="CE148"/>
  <c r="CC148"/>
  <c r="CH147"/>
  <c r="CG147"/>
  <c r="CF147"/>
  <c r="CE147"/>
  <c r="CC147"/>
  <c r="CH146"/>
  <c r="CG146"/>
  <c r="CF146"/>
  <c r="CE146"/>
  <c r="CC146"/>
  <c r="CH145"/>
  <c r="CG145"/>
  <c r="CF145"/>
  <c r="CE145"/>
  <c r="CC145"/>
  <c r="CH144"/>
  <c r="CG144"/>
  <c r="CF144"/>
  <c r="CE144"/>
  <c r="CC144"/>
  <c r="CH143"/>
  <c r="CG143"/>
  <c r="CF143"/>
  <c r="CE143"/>
  <c r="CC143"/>
  <c r="CH142"/>
  <c r="CG142"/>
  <c r="CF142"/>
  <c r="CE142"/>
  <c r="CC142"/>
  <c r="CH141"/>
  <c r="CG141"/>
  <c r="CF141"/>
  <c r="CE141"/>
  <c r="CC141"/>
  <c r="CH140"/>
  <c r="CG140"/>
  <c r="CF140"/>
  <c r="CE140"/>
  <c r="CC140"/>
  <c r="CH139"/>
  <c r="CG139"/>
  <c r="CF139"/>
  <c r="CE139"/>
  <c r="CC139"/>
  <c r="CH138"/>
  <c r="CG138"/>
  <c r="CF138"/>
  <c r="CE138"/>
  <c r="CC138"/>
  <c r="CH137"/>
  <c r="CG137"/>
  <c r="CF137"/>
  <c r="CE137"/>
  <c r="CC137"/>
  <c r="CH136"/>
  <c r="CG136"/>
  <c r="CF136"/>
  <c r="CE136"/>
  <c r="CC136"/>
  <c r="CH135"/>
  <c r="CG135"/>
  <c r="CF135"/>
  <c r="CE135"/>
  <c r="CC135"/>
  <c r="CH134"/>
  <c r="CG134"/>
  <c r="CF134"/>
  <c r="CE134"/>
  <c r="CC134"/>
  <c r="CH133"/>
  <c r="CG133"/>
  <c r="CF133"/>
  <c r="CE133"/>
  <c r="CC133"/>
  <c r="CH132"/>
  <c r="CG132"/>
  <c r="CF132"/>
  <c r="CE132"/>
  <c r="CC132"/>
  <c r="CH131"/>
  <c r="CG131"/>
  <c r="CF131"/>
  <c r="CE131"/>
  <c r="CC131"/>
  <c r="CH130"/>
  <c r="CG130"/>
  <c r="CF130"/>
  <c r="CE130"/>
  <c r="CC130"/>
  <c r="CH129"/>
  <c r="CG129"/>
  <c r="CF129"/>
  <c r="CE129"/>
  <c r="CC129"/>
  <c r="CH128"/>
  <c r="CG128"/>
  <c r="CF128"/>
  <c r="CE128"/>
  <c r="CC128"/>
  <c r="CH127"/>
  <c r="CG127"/>
  <c r="CF127"/>
  <c r="CE127"/>
  <c r="CC127"/>
  <c r="CH126"/>
  <c r="CG126"/>
  <c r="CF126"/>
  <c r="CE126"/>
  <c r="CC126"/>
  <c r="CH125"/>
  <c r="CG125"/>
  <c r="CF125"/>
  <c r="CE125"/>
  <c r="CC125"/>
  <c r="CH124"/>
  <c r="CG124"/>
  <c r="CF124"/>
  <c r="CE124"/>
  <c r="CC124"/>
  <c r="CH123"/>
  <c r="CG123"/>
  <c r="CF123"/>
  <c r="CE123"/>
  <c r="CC123"/>
  <c r="CH122"/>
  <c r="CG122"/>
  <c r="CF122"/>
  <c r="CE122"/>
  <c r="CC122"/>
  <c r="CH121"/>
  <c r="CG121"/>
  <c r="CF121"/>
  <c r="CE121"/>
  <c r="CC121"/>
  <c r="CH120"/>
  <c r="CG120"/>
  <c r="CF120"/>
  <c r="CE120"/>
  <c r="CC120"/>
  <c r="CH119"/>
  <c r="CG119"/>
  <c r="CF119"/>
  <c r="CE119"/>
  <c r="CC119"/>
  <c r="CH118"/>
  <c r="CG118"/>
  <c r="CF118"/>
  <c r="CE118"/>
  <c r="CC118"/>
  <c r="CH117"/>
  <c r="CG117"/>
  <c r="CF117"/>
  <c r="CE117"/>
  <c r="CC117"/>
  <c r="CH116"/>
  <c r="CG116"/>
  <c r="CF116"/>
  <c r="CE116"/>
  <c r="CC116"/>
  <c r="CH115"/>
  <c r="CG115"/>
  <c r="CF115"/>
  <c r="CE115"/>
  <c r="CC115"/>
  <c r="CH114"/>
  <c r="CG114"/>
  <c r="CF114"/>
  <c r="CE114"/>
  <c r="CC114"/>
  <c r="CH113"/>
  <c r="CG113"/>
  <c r="CF113"/>
  <c r="CE113"/>
  <c r="CC113"/>
  <c r="CH112"/>
  <c r="CG112"/>
  <c r="CF112"/>
  <c r="CE112"/>
  <c r="CC112"/>
  <c r="CH111"/>
  <c r="CG111"/>
  <c r="CF111"/>
  <c r="CE111"/>
  <c r="CC111"/>
  <c r="CH110"/>
  <c r="CG110"/>
  <c r="CF110"/>
  <c r="CE110"/>
  <c r="CC110"/>
  <c r="CH109"/>
  <c r="CG109"/>
  <c r="CF109"/>
  <c r="CE109"/>
  <c r="CC109"/>
  <c r="CH108"/>
  <c r="CG108"/>
  <c r="CF108"/>
  <c r="CE108"/>
  <c r="CC108"/>
  <c r="CH107"/>
  <c r="CG107"/>
  <c r="CF107"/>
  <c r="CE107"/>
  <c r="CC107"/>
  <c r="CH106"/>
  <c r="CG106"/>
  <c r="CF106"/>
  <c r="CE106"/>
  <c r="CC106"/>
  <c r="CH105"/>
  <c r="CG105"/>
  <c r="CF105"/>
  <c r="CE105"/>
  <c r="CC105"/>
  <c r="CH104"/>
  <c r="CG104"/>
  <c r="CF104"/>
  <c r="CE104"/>
  <c r="CC104"/>
  <c r="CH103"/>
  <c r="CG103"/>
  <c r="CF103"/>
  <c r="CE103"/>
  <c r="CC103"/>
  <c r="CH102"/>
  <c r="CG102"/>
  <c r="CF102"/>
  <c r="CE102"/>
  <c r="CC102"/>
  <c r="CH101"/>
  <c r="CG101"/>
  <c r="CF101"/>
  <c r="CE101"/>
  <c r="CC101"/>
  <c r="CH100"/>
  <c r="CG100"/>
  <c r="CF100"/>
  <c r="CE100"/>
  <c r="CC100"/>
  <c r="CH99"/>
  <c r="CG99"/>
  <c r="CF99"/>
  <c r="CE99"/>
  <c r="CC99"/>
  <c r="CH98"/>
  <c r="CG98"/>
  <c r="CF98"/>
  <c r="CE98"/>
  <c r="CC98"/>
  <c r="CH97"/>
  <c r="CG97"/>
  <c r="CF97"/>
  <c r="CE97"/>
  <c r="CC97"/>
  <c r="CH96"/>
  <c r="CG96"/>
  <c r="CF96"/>
  <c r="CE96"/>
  <c r="CC96"/>
  <c r="CH95"/>
  <c r="CG95"/>
  <c r="CF95"/>
  <c r="CE95"/>
  <c r="CC95"/>
  <c r="CH94"/>
  <c r="CG94"/>
  <c r="CF94"/>
  <c r="CE94"/>
  <c r="CC94"/>
  <c r="CH93"/>
  <c r="CG93"/>
  <c r="CF93"/>
  <c r="CE93"/>
  <c r="CC93"/>
  <c r="CH92"/>
  <c r="CG92"/>
  <c r="CF92"/>
  <c r="CE92"/>
  <c r="CC92"/>
  <c r="CH91"/>
  <c r="CG91"/>
  <c r="CF91"/>
  <c r="CE91"/>
  <c r="CC91"/>
  <c r="CH90"/>
  <c r="CG90"/>
  <c r="CF90"/>
  <c r="CE90"/>
  <c r="CC90"/>
  <c r="CH89"/>
  <c r="CG89"/>
  <c r="CF89"/>
  <c r="CE89"/>
  <c r="CC89"/>
  <c r="CH88"/>
  <c r="CG88"/>
  <c r="CF88"/>
  <c r="CE88"/>
  <c r="CC88"/>
  <c r="CH87"/>
  <c r="CG87"/>
  <c r="CF87"/>
  <c r="CE87"/>
  <c r="CC87"/>
  <c r="CH86"/>
  <c r="CG86"/>
  <c r="CF86"/>
  <c r="CE86"/>
  <c r="CC86"/>
  <c r="CH85"/>
  <c r="CG85"/>
  <c r="CF85"/>
  <c r="CE85"/>
  <c r="CC85"/>
  <c r="CH84"/>
  <c r="CG84"/>
  <c r="CF84"/>
  <c r="CE84"/>
  <c r="CC84"/>
  <c r="CH83"/>
  <c r="CG83"/>
  <c r="CF83"/>
  <c r="CE83"/>
  <c r="CC83"/>
  <c r="CH82"/>
  <c r="CG82"/>
  <c r="CF82"/>
  <c r="CE82"/>
  <c r="CC82"/>
  <c r="CH81"/>
  <c r="CG81"/>
  <c r="CF81"/>
  <c r="CE81"/>
  <c r="CC81"/>
  <c r="CH80"/>
  <c r="CG80"/>
  <c r="CF80"/>
  <c r="CE80"/>
  <c r="CC80"/>
  <c r="CH79"/>
  <c r="CG79"/>
  <c r="CF79"/>
  <c r="CE79"/>
  <c r="CC79"/>
  <c r="CH78"/>
  <c r="CG78"/>
  <c r="CF78"/>
  <c r="CE78"/>
  <c r="CC78"/>
  <c r="CH77"/>
  <c r="CG77"/>
  <c r="CF77"/>
  <c r="CE77"/>
  <c r="CC77"/>
  <c r="CH76"/>
  <c r="CG76"/>
  <c r="CF76"/>
  <c r="CE76"/>
  <c r="CC76"/>
  <c r="CH75"/>
  <c r="CG75"/>
  <c r="CF75"/>
  <c r="CE75"/>
  <c r="CC75"/>
  <c r="CH74"/>
  <c r="CG74"/>
  <c r="CF74"/>
  <c r="CE74"/>
  <c r="CC74"/>
  <c r="CH73"/>
  <c r="CG73"/>
  <c r="CF73"/>
  <c r="CE73"/>
  <c r="CC73"/>
  <c r="CH72"/>
  <c r="CG72"/>
  <c r="CF72"/>
  <c r="CE72"/>
  <c r="CC72"/>
  <c r="CH71"/>
  <c r="CG71"/>
  <c r="CF71"/>
  <c r="CE71"/>
  <c r="CC71"/>
  <c r="CH70"/>
  <c r="CG70"/>
  <c r="CF70"/>
  <c r="CE70"/>
  <c r="CC70"/>
  <c r="CH69"/>
  <c r="CG69"/>
  <c r="CF69"/>
  <c r="CE69"/>
  <c r="CC69"/>
  <c r="CH68"/>
  <c r="CG68"/>
  <c r="CF68"/>
  <c r="CE68"/>
  <c r="CC68"/>
  <c r="CH67"/>
  <c r="CG67"/>
  <c r="CF67"/>
  <c r="CE67"/>
  <c r="CC67"/>
  <c r="CH66"/>
  <c r="CG66"/>
  <c r="CF66"/>
  <c r="CE66"/>
  <c r="CC66"/>
  <c r="CH65"/>
  <c r="CG65"/>
  <c r="CF65"/>
  <c r="CE65"/>
  <c r="CC65"/>
  <c r="CH64"/>
  <c r="CG64"/>
  <c r="CF64"/>
  <c r="CE64"/>
  <c r="CC64"/>
  <c r="CH63"/>
  <c r="CG63"/>
  <c r="CF63"/>
  <c r="CE63"/>
  <c r="CC63"/>
  <c r="CH62"/>
  <c r="CG62"/>
  <c r="CF62"/>
  <c r="CE62"/>
  <c r="CC62"/>
  <c r="CH61"/>
  <c r="CG61"/>
  <c r="CF61"/>
  <c r="CE61"/>
  <c r="CC61"/>
  <c r="CH60"/>
  <c r="CG60"/>
  <c r="CF60"/>
  <c r="CE60"/>
  <c r="CC60"/>
  <c r="CH59"/>
  <c r="CG59"/>
  <c r="CF59"/>
  <c r="CE59"/>
  <c r="CC59"/>
  <c r="CH58"/>
  <c r="CG58"/>
  <c r="CF58"/>
  <c r="CE58"/>
  <c r="CC58"/>
  <c r="CH57"/>
  <c r="CG57"/>
  <c r="CF57"/>
  <c r="CE57"/>
  <c r="CC57"/>
  <c r="CH56"/>
  <c r="CG56"/>
  <c r="CF56"/>
  <c r="CE56"/>
  <c r="CC56"/>
  <c r="CH55"/>
  <c r="CG55"/>
  <c r="CF55"/>
  <c r="CE55"/>
  <c r="CC55"/>
  <c r="CH54"/>
  <c r="CG54"/>
  <c r="CF54"/>
  <c r="CE54"/>
  <c r="CC54"/>
  <c r="CH53"/>
  <c r="CG53"/>
  <c r="CF53"/>
  <c r="CE53"/>
  <c r="CC53"/>
  <c r="CH52"/>
  <c r="CG52"/>
  <c r="CF52"/>
  <c r="CE52"/>
  <c r="CC52"/>
  <c r="CH51"/>
  <c r="CG51"/>
  <c r="CF51"/>
  <c r="CE51"/>
  <c r="CC51"/>
  <c r="CH50"/>
  <c r="CG50"/>
  <c r="CF50"/>
  <c r="CE50"/>
  <c r="CC50"/>
  <c r="CH49"/>
  <c r="CG49"/>
  <c r="CF49"/>
  <c r="CE49"/>
  <c r="CC49"/>
  <c r="CH48"/>
  <c r="CG48"/>
  <c r="CF48"/>
  <c r="CE48"/>
  <c r="CC48"/>
  <c r="CH47"/>
  <c r="CG47"/>
  <c r="CF47"/>
  <c r="CE47"/>
  <c r="CC47"/>
  <c r="CH46"/>
  <c r="CG46"/>
  <c r="CF46"/>
  <c r="CE46"/>
  <c r="CC46"/>
  <c r="CH45"/>
  <c r="CG45"/>
  <c r="CF45"/>
  <c r="CE45"/>
  <c r="CC45"/>
  <c r="CH44"/>
  <c r="CG44"/>
  <c r="CF44"/>
  <c r="CE44"/>
  <c r="CC44"/>
  <c r="CH43"/>
  <c r="CG43"/>
  <c r="CF43"/>
  <c r="CE43"/>
  <c r="CC43"/>
  <c r="CH42"/>
  <c r="CG42"/>
  <c r="CF42"/>
  <c r="CE42"/>
  <c r="CC42"/>
  <c r="CH41"/>
  <c r="CG41"/>
  <c r="CF41"/>
  <c r="CE41"/>
  <c r="CC41"/>
  <c r="CH40"/>
  <c r="CG40"/>
  <c r="CF40"/>
  <c r="CE40"/>
  <c r="CC40"/>
  <c r="CH39"/>
  <c r="CG39"/>
  <c r="CF39"/>
  <c r="CE39"/>
  <c r="CC39"/>
  <c r="CH38"/>
  <c r="CG38"/>
  <c r="CF38"/>
  <c r="CE38"/>
  <c r="CC38"/>
  <c r="CH37"/>
  <c r="CG37"/>
  <c r="CF37"/>
  <c r="CE37"/>
  <c r="CC37"/>
  <c r="CH36"/>
  <c r="CG36"/>
  <c r="CF36"/>
  <c r="CE36"/>
  <c r="CC36"/>
  <c r="CH35"/>
  <c r="CG35"/>
  <c r="CF35"/>
  <c r="CE35"/>
  <c r="CC35"/>
  <c r="CH34"/>
  <c r="CG34"/>
  <c r="CF34"/>
  <c r="CE34"/>
  <c r="CC34"/>
  <c r="CH33"/>
  <c r="CG33"/>
  <c r="CF33"/>
  <c r="CE33"/>
  <c r="CC33"/>
  <c r="CH32"/>
  <c r="CG32"/>
  <c r="CF32"/>
  <c r="CE32"/>
  <c r="CC32"/>
  <c r="CH31"/>
  <c r="CG31"/>
  <c r="CF31"/>
  <c r="CE31"/>
  <c r="CC31"/>
  <c r="CH30"/>
  <c r="CG30"/>
  <c r="CF30"/>
  <c r="CE30"/>
  <c r="CC30"/>
  <c r="CH29"/>
  <c r="CG29"/>
  <c r="CF29"/>
  <c r="CE29"/>
  <c r="CC29"/>
  <c r="CH28"/>
  <c r="CG28"/>
  <c r="CF28"/>
  <c r="CE28"/>
  <c r="CC28"/>
  <c r="CH27"/>
  <c r="CG27"/>
  <c r="CF27"/>
  <c r="CE27"/>
  <c r="CC27"/>
  <c r="CH26"/>
  <c r="CG26"/>
  <c r="CF26"/>
  <c r="CE26"/>
  <c r="CC26"/>
  <c r="CH25"/>
  <c r="CG25"/>
  <c r="CF25"/>
  <c r="CE25"/>
  <c r="CC25"/>
  <c r="CH24"/>
  <c r="CG24"/>
  <c r="CF24"/>
  <c r="CE24"/>
  <c r="CC24"/>
  <c r="CH23"/>
  <c r="CG23"/>
  <c r="CF23"/>
  <c r="CE23"/>
  <c r="CC23"/>
  <c r="CH22"/>
  <c r="CG22"/>
  <c r="CF22"/>
  <c r="CE22"/>
  <c r="CC22"/>
  <c r="CH21"/>
  <c r="CG21"/>
  <c r="CF21"/>
  <c r="CE21"/>
  <c r="CC21"/>
  <c r="CH20"/>
  <c r="CG20"/>
  <c r="CF20"/>
  <c r="CE20"/>
  <c r="CC20"/>
  <c r="CH19"/>
  <c r="CG19"/>
  <c r="CF19"/>
  <c r="CE19"/>
  <c r="CC19"/>
  <c r="CH18"/>
  <c r="CG18"/>
  <c r="CF18"/>
  <c r="CE18"/>
  <c r="CC18"/>
  <c r="CH17"/>
  <c r="CG17"/>
  <c r="CF17"/>
  <c r="CE17"/>
  <c r="CC17"/>
  <c r="CH16"/>
  <c r="CG16"/>
  <c r="CF16"/>
  <c r="CE16"/>
  <c r="CC16"/>
  <c r="CH15"/>
  <c r="CG15"/>
  <c r="CF15"/>
  <c r="CE15"/>
  <c r="CC15"/>
  <c r="CH14"/>
  <c r="CG14"/>
  <c r="CF14"/>
  <c r="CE14"/>
  <c r="CC14"/>
  <c r="CH13"/>
  <c r="CG13"/>
  <c r="CF13"/>
  <c r="CE13"/>
  <c r="CC13"/>
  <c r="CH12"/>
  <c r="CG12"/>
  <c r="CF12"/>
  <c r="CE12"/>
  <c r="CC12"/>
  <c r="CH11"/>
  <c r="CG11"/>
  <c r="CF11"/>
  <c r="CE11"/>
  <c r="CC11"/>
  <c r="CH10"/>
  <c r="CG10"/>
  <c r="CF10"/>
  <c r="CE10"/>
  <c r="CE8" s="1"/>
  <c r="CK5" s="1"/>
  <c r="F13" i="9" s="1"/>
  <c r="CC10" i="5"/>
  <c r="CA8" i="8"/>
  <c r="AY8"/>
  <c r="H6" i="9" s="1"/>
  <c r="CB7" i="8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H24" i="9" s="1"/>
  <c r="BG5" i="8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A8" i="7"/>
  <c r="AY8"/>
  <c r="G6" i="9" s="1"/>
  <c r="CB7" i="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G24" i="9" s="1"/>
  <c r="BG5" i="7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A8" i="5"/>
  <c r="AY8"/>
  <c r="F6" i="9" s="1"/>
  <c r="J6" s="1"/>
  <c r="CB7" i="5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CB5"/>
  <c r="CA5"/>
  <c r="BZ5"/>
  <c r="BY5"/>
  <c r="BX5"/>
  <c r="BW5"/>
  <c r="BV5"/>
  <c r="BU5"/>
  <c r="BT5"/>
  <c r="BS5"/>
  <c r="BR5"/>
  <c r="BQ5"/>
  <c r="BP5"/>
  <c r="BO5"/>
  <c r="BN5"/>
  <c r="BM5"/>
  <c r="BL5"/>
  <c r="BK5"/>
  <c r="BJ5"/>
  <c r="BI5"/>
  <c r="BH5"/>
  <c r="F24" i="9" s="1"/>
  <c r="J24" s="1"/>
  <c r="BG5" i="5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CH11" i="4"/>
  <c r="CH12"/>
  <c r="CH13"/>
  <c r="CH14"/>
  <c r="CH15"/>
  <c r="CH16"/>
  <c r="CH17"/>
  <c r="CH18"/>
  <c r="CH19"/>
  <c r="CH20"/>
  <c r="CH21"/>
  <c r="CH22"/>
  <c r="CH23"/>
  <c r="CH24"/>
  <c r="CH25"/>
  <c r="CH26"/>
  <c r="CH27"/>
  <c r="CH28"/>
  <c r="CH29"/>
  <c r="CH30"/>
  <c r="CH31"/>
  <c r="CH32"/>
  <c r="CH33"/>
  <c r="CH34"/>
  <c r="CH35"/>
  <c r="CH36"/>
  <c r="CH37"/>
  <c r="CH38"/>
  <c r="CH39"/>
  <c r="CH40"/>
  <c r="CH41"/>
  <c r="CH42"/>
  <c r="CH43"/>
  <c r="CH44"/>
  <c r="CH45"/>
  <c r="CH46"/>
  <c r="CH47"/>
  <c r="CH48"/>
  <c r="CH49"/>
  <c r="CH50"/>
  <c r="CH51"/>
  <c r="CH52"/>
  <c r="CH53"/>
  <c r="CH54"/>
  <c r="CH55"/>
  <c r="CH56"/>
  <c r="CH57"/>
  <c r="CH58"/>
  <c r="CH59"/>
  <c r="CH60"/>
  <c r="CH61"/>
  <c r="CH62"/>
  <c r="CH63"/>
  <c r="CH64"/>
  <c r="CH65"/>
  <c r="CH66"/>
  <c r="CH67"/>
  <c r="CH68"/>
  <c r="CH69"/>
  <c r="CH70"/>
  <c r="CH71"/>
  <c r="CH72"/>
  <c r="CH73"/>
  <c r="CH74"/>
  <c r="CH75"/>
  <c r="CH76"/>
  <c r="CH77"/>
  <c r="CH78"/>
  <c r="CH79"/>
  <c r="CH80"/>
  <c r="CH81"/>
  <c r="CH82"/>
  <c r="CH83"/>
  <c r="CH84"/>
  <c r="CH85"/>
  <c r="CH86"/>
  <c r="CH87"/>
  <c r="CH88"/>
  <c r="CH89"/>
  <c r="CH90"/>
  <c r="CH91"/>
  <c r="CH92"/>
  <c r="CH93"/>
  <c r="CH94"/>
  <c r="CH95"/>
  <c r="CH96"/>
  <c r="CH97"/>
  <c r="CH98"/>
  <c r="CH99"/>
  <c r="CH100"/>
  <c r="CH101"/>
  <c r="CH102"/>
  <c r="CH103"/>
  <c r="CH104"/>
  <c r="CH105"/>
  <c r="CH106"/>
  <c r="CH107"/>
  <c r="CH108"/>
  <c r="CH109"/>
  <c r="CH110"/>
  <c r="CH111"/>
  <c r="CH112"/>
  <c r="CH113"/>
  <c r="CH114"/>
  <c r="CH115"/>
  <c r="CH116"/>
  <c r="CH117"/>
  <c r="CH118"/>
  <c r="CH119"/>
  <c r="CH120"/>
  <c r="CH121"/>
  <c r="CH122"/>
  <c r="CH123"/>
  <c r="CH124"/>
  <c r="CH125"/>
  <c r="CH126"/>
  <c r="CH127"/>
  <c r="CH128"/>
  <c r="CH129"/>
  <c r="CH130"/>
  <c r="CH131"/>
  <c r="CH132"/>
  <c r="CH133"/>
  <c r="CH134"/>
  <c r="CH135"/>
  <c r="CH136"/>
  <c r="CH137"/>
  <c r="CH138"/>
  <c r="CH139"/>
  <c r="CH140"/>
  <c r="CH141"/>
  <c r="CH142"/>
  <c r="CH143"/>
  <c r="CH144"/>
  <c r="CH145"/>
  <c r="CH146"/>
  <c r="CH147"/>
  <c r="CH148"/>
  <c r="CH149"/>
  <c r="CH10"/>
  <c r="CG11"/>
  <c r="CG12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G85"/>
  <c r="CG86"/>
  <c r="CG87"/>
  <c r="CG88"/>
  <c r="CG89"/>
  <c r="CG90"/>
  <c r="CG91"/>
  <c r="CG92"/>
  <c r="CG93"/>
  <c r="CG94"/>
  <c r="CG95"/>
  <c r="CG96"/>
  <c r="CG97"/>
  <c r="CG98"/>
  <c r="CG99"/>
  <c r="CG100"/>
  <c r="CG101"/>
  <c r="CG102"/>
  <c r="CG103"/>
  <c r="CG104"/>
  <c r="CG105"/>
  <c r="CG106"/>
  <c r="CG107"/>
  <c r="CG108"/>
  <c r="CG109"/>
  <c r="CG110"/>
  <c r="CG111"/>
  <c r="CG112"/>
  <c r="CG113"/>
  <c r="CG114"/>
  <c r="CG115"/>
  <c r="CG116"/>
  <c r="CG117"/>
  <c r="CG118"/>
  <c r="CG119"/>
  <c r="CG120"/>
  <c r="CG121"/>
  <c r="CG122"/>
  <c r="CG123"/>
  <c r="CG124"/>
  <c r="CG125"/>
  <c r="CG126"/>
  <c r="CG127"/>
  <c r="CG128"/>
  <c r="CG129"/>
  <c r="CG130"/>
  <c r="CG131"/>
  <c r="CG132"/>
  <c r="CG133"/>
  <c r="CG134"/>
  <c r="CG135"/>
  <c r="CG136"/>
  <c r="CG137"/>
  <c r="CG138"/>
  <c r="CG139"/>
  <c r="CG140"/>
  <c r="CG141"/>
  <c r="CG142"/>
  <c r="CG143"/>
  <c r="CG144"/>
  <c r="CG145"/>
  <c r="CG146"/>
  <c r="CG147"/>
  <c r="CG148"/>
  <c r="CG149"/>
  <c r="CG10"/>
  <c r="CH8" i="7" l="1"/>
  <c r="G20" i="9" s="1"/>
  <c r="CC6" i="7"/>
  <c r="CH5" i="5"/>
  <c r="F12" i="9" s="1"/>
  <c r="J12" s="1"/>
  <c r="CG6" i="5"/>
  <c r="CF7"/>
  <c r="CF8" i="8"/>
  <c r="CF6"/>
  <c r="CH7"/>
  <c r="CF7"/>
  <c r="CC7"/>
  <c r="CC7" i="7"/>
  <c r="CH7"/>
  <c r="CC8" i="5"/>
  <c r="F7" i="9" s="1"/>
  <c r="CG7" i="5"/>
  <c r="CF6"/>
  <c r="CE7"/>
  <c r="CH8"/>
  <c r="F20" i="9" s="1"/>
  <c r="CC5" i="5"/>
  <c r="CE6" i="8"/>
  <c r="CH8"/>
  <c r="CC8"/>
  <c r="H7" i="9" s="1"/>
  <c r="CE7" i="8"/>
  <c r="CH5"/>
  <c r="H12" i="9" s="1"/>
  <c r="CG8" i="8"/>
  <c r="H19" i="9" s="1"/>
  <c r="CF5" i="8"/>
  <c r="H10" i="9" s="1"/>
  <c r="CG7" i="8"/>
  <c r="CF6" i="7"/>
  <c r="CG7"/>
  <c r="CG5"/>
  <c r="G11" i="9" s="1"/>
  <c r="CG6" i="7"/>
  <c r="CH6"/>
  <c r="CC8"/>
  <c r="G7" i="9" s="1"/>
  <c r="CF5" i="5"/>
  <c r="F10" i="9" s="1"/>
  <c r="J10" s="1"/>
  <c r="CE6" i="5"/>
  <c r="CC7"/>
  <c r="CH7"/>
  <c r="CG8"/>
  <c r="F17" i="9"/>
  <c r="CC6" i="8"/>
  <c r="CH6"/>
  <c r="CC9"/>
  <c r="H8" i="9" s="1"/>
  <c r="CG5" i="8"/>
  <c r="H11" i="9" s="1"/>
  <c r="CG6" i="8"/>
  <c r="CE8"/>
  <c r="H17" i="9" s="1"/>
  <c r="CE5" i="8"/>
  <c r="H9" i="9" s="1"/>
  <c r="CF7" i="7"/>
  <c r="CH5"/>
  <c r="G12" i="9" s="1"/>
  <c r="CG8" i="7"/>
  <c r="G19" i="9" s="1"/>
  <c r="CC5" i="7"/>
  <c r="CE6"/>
  <c r="CE8"/>
  <c r="CE5"/>
  <c r="G9" i="9" s="1"/>
  <c r="CE7" i="7"/>
  <c r="CF8"/>
  <c r="CF5"/>
  <c r="G10" i="9" s="1"/>
  <c r="CN5" i="7"/>
  <c r="G16" i="9" s="1"/>
  <c r="CE5" i="5"/>
  <c r="F9" i="9" s="1"/>
  <c r="CC6" i="5"/>
  <c r="CH6"/>
  <c r="CF8"/>
  <c r="CG5"/>
  <c r="F11" i="9" s="1"/>
  <c r="CN5" i="5"/>
  <c r="F16" i="9" s="1"/>
  <c r="CF11" i="4"/>
  <c r="CF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85"/>
  <c r="CF86"/>
  <c r="CF87"/>
  <c r="CF88"/>
  <c r="CF89"/>
  <c r="CF90"/>
  <c r="CF91"/>
  <c r="CF92"/>
  <c r="CF93"/>
  <c r="CF94"/>
  <c r="CF95"/>
  <c r="CF96"/>
  <c r="CF97"/>
  <c r="CF98"/>
  <c r="CF99"/>
  <c r="CF100"/>
  <c r="CF101"/>
  <c r="CF102"/>
  <c r="CF103"/>
  <c r="CF104"/>
  <c r="CF105"/>
  <c r="CF106"/>
  <c r="CF107"/>
  <c r="CF108"/>
  <c r="CF109"/>
  <c r="CF110"/>
  <c r="CF111"/>
  <c r="CF112"/>
  <c r="CF113"/>
  <c r="CF114"/>
  <c r="CF115"/>
  <c r="CF116"/>
  <c r="CF117"/>
  <c r="CF118"/>
  <c r="CF119"/>
  <c r="CF120"/>
  <c r="CF121"/>
  <c r="CF122"/>
  <c r="CF123"/>
  <c r="CF124"/>
  <c r="CF125"/>
  <c r="CF126"/>
  <c r="CF127"/>
  <c r="CF128"/>
  <c r="CF129"/>
  <c r="CF130"/>
  <c r="CF131"/>
  <c r="CF132"/>
  <c r="CF133"/>
  <c r="CF134"/>
  <c r="CF135"/>
  <c r="CF136"/>
  <c r="CF137"/>
  <c r="CF138"/>
  <c r="CF139"/>
  <c r="CF140"/>
  <c r="CF141"/>
  <c r="CF142"/>
  <c r="CF143"/>
  <c r="CF144"/>
  <c r="CF145"/>
  <c r="CF146"/>
  <c r="CF147"/>
  <c r="CF148"/>
  <c r="CF149"/>
  <c r="CF10"/>
  <c r="CE11"/>
  <c r="CE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85"/>
  <c r="CE86"/>
  <c r="CE87"/>
  <c r="CE88"/>
  <c r="CE89"/>
  <c r="CE90"/>
  <c r="CE91"/>
  <c r="CE92"/>
  <c r="CE93"/>
  <c r="CE94"/>
  <c r="CE95"/>
  <c r="CE96"/>
  <c r="CE97"/>
  <c r="CE98"/>
  <c r="CE99"/>
  <c r="CE100"/>
  <c r="CE101"/>
  <c r="CE102"/>
  <c r="CE103"/>
  <c r="CE104"/>
  <c r="CE105"/>
  <c r="CE106"/>
  <c r="CE107"/>
  <c r="CE108"/>
  <c r="CE109"/>
  <c r="CE110"/>
  <c r="CE111"/>
  <c r="CE112"/>
  <c r="CE113"/>
  <c r="CE114"/>
  <c r="CE115"/>
  <c r="CE116"/>
  <c r="CE117"/>
  <c r="CE118"/>
  <c r="CE119"/>
  <c r="CE120"/>
  <c r="CE121"/>
  <c r="CE122"/>
  <c r="CE123"/>
  <c r="CE124"/>
  <c r="CE125"/>
  <c r="CE126"/>
  <c r="CE127"/>
  <c r="CE128"/>
  <c r="CE129"/>
  <c r="CE130"/>
  <c r="CE131"/>
  <c r="CE132"/>
  <c r="CE133"/>
  <c r="CE134"/>
  <c r="CE135"/>
  <c r="CE136"/>
  <c r="CE137"/>
  <c r="CE138"/>
  <c r="CE139"/>
  <c r="CE140"/>
  <c r="CE141"/>
  <c r="CE142"/>
  <c r="CE143"/>
  <c r="CE144"/>
  <c r="CE145"/>
  <c r="CE146"/>
  <c r="CE147"/>
  <c r="CE148"/>
  <c r="CE149"/>
  <c r="CE10"/>
  <c r="CC11"/>
  <c r="CC12"/>
  <c r="CC13"/>
  <c r="CC14"/>
  <c r="CC15"/>
  <c r="CC16"/>
  <c r="CC17"/>
  <c r="CC18"/>
  <c r="CC19"/>
  <c r="CC20"/>
  <c r="CC21"/>
  <c r="CC22"/>
  <c r="CC23"/>
  <c r="CC24"/>
  <c r="CC25"/>
  <c r="CC26"/>
  <c r="CC27"/>
  <c r="CC28"/>
  <c r="CC29"/>
  <c r="CC30"/>
  <c r="CC31"/>
  <c r="CC32"/>
  <c r="CC33"/>
  <c r="CC34"/>
  <c r="CC35"/>
  <c r="CC36"/>
  <c r="CC37"/>
  <c r="CC38"/>
  <c r="CC39"/>
  <c r="CC40"/>
  <c r="CC41"/>
  <c r="CC42"/>
  <c r="CC43"/>
  <c r="CC44"/>
  <c r="CC45"/>
  <c r="CC46"/>
  <c r="CC47"/>
  <c r="CC48"/>
  <c r="CC49"/>
  <c r="CC50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C74"/>
  <c r="CC75"/>
  <c r="CC76"/>
  <c r="CC77"/>
  <c r="CC78"/>
  <c r="CC79"/>
  <c r="CC80"/>
  <c r="CC81"/>
  <c r="CC82"/>
  <c r="CC83"/>
  <c r="CC84"/>
  <c r="CC85"/>
  <c r="CC86"/>
  <c r="CC87"/>
  <c r="CC88"/>
  <c r="CC89"/>
  <c r="CC90"/>
  <c r="CC91"/>
  <c r="CC92"/>
  <c r="CC93"/>
  <c r="CC94"/>
  <c r="CC95"/>
  <c r="CC96"/>
  <c r="CC97"/>
  <c r="CC98"/>
  <c r="CC99"/>
  <c r="CC100"/>
  <c r="CC101"/>
  <c r="CC102"/>
  <c r="CC103"/>
  <c r="CC104"/>
  <c r="CC105"/>
  <c r="CC106"/>
  <c r="CC107"/>
  <c r="CC108"/>
  <c r="CC109"/>
  <c r="CC110"/>
  <c r="CC111"/>
  <c r="CC112"/>
  <c r="CC113"/>
  <c r="CC114"/>
  <c r="CC115"/>
  <c r="CC116"/>
  <c r="CC117"/>
  <c r="CC118"/>
  <c r="CC119"/>
  <c r="CC120"/>
  <c r="CC121"/>
  <c r="CC122"/>
  <c r="CC123"/>
  <c r="CC124"/>
  <c r="CC125"/>
  <c r="CC126"/>
  <c r="CC127"/>
  <c r="CC128"/>
  <c r="CC129"/>
  <c r="CC130"/>
  <c r="CC131"/>
  <c r="CC132"/>
  <c r="CC133"/>
  <c r="CC134"/>
  <c r="CC135"/>
  <c r="CC136"/>
  <c r="CC137"/>
  <c r="CC138"/>
  <c r="CC139"/>
  <c r="CC140"/>
  <c r="CC141"/>
  <c r="CC142"/>
  <c r="CC143"/>
  <c r="CC144"/>
  <c r="CC145"/>
  <c r="CC146"/>
  <c r="CC147"/>
  <c r="CC148"/>
  <c r="CC149"/>
  <c r="CC10"/>
  <c r="J9" i="9" l="1"/>
  <c r="J20"/>
  <c r="J11"/>
  <c r="J7"/>
  <c r="CI5" i="8"/>
  <c r="H21" i="9" s="1"/>
  <c r="CC9" i="5"/>
  <c r="F8" i="9" s="1"/>
  <c r="CI5" i="5"/>
  <c r="CO5" i="8"/>
  <c r="H22" i="9" s="1"/>
  <c r="CL5" i="8"/>
  <c r="H14" i="9" s="1"/>
  <c r="H18"/>
  <c r="G21"/>
  <c r="F18"/>
  <c r="F21"/>
  <c r="I11"/>
  <c r="G18"/>
  <c r="CK5" i="8"/>
  <c r="H13" i="9" s="1"/>
  <c r="CM5" i="8"/>
  <c r="H15" i="9" s="1"/>
  <c r="CI8" i="8"/>
  <c r="H23" i="9" s="1"/>
  <c r="CN5" i="8"/>
  <c r="H16" i="9" s="1"/>
  <c r="J16" s="1"/>
  <c r="H20"/>
  <c r="I20" s="1"/>
  <c r="CM5" i="7"/>
  <c r="G15" i="9" s="1"/>
  <c r="CC9" i="7"/>
  <c r="G8" i="9" s="1"/>
  <c r="CK5" i="7"/>
  <c r="G13" i="9" s="1"/>
  <c r="J13" s="1"/>
  <c r="G17"/>
  <c r="I17" s="1"/>
  <c r="CL5" i="5"/>
  <c r="F14" i="9" s="1"/>
  <c r="J14" s="1"/>
  <c r="CM5" i="5"/>
  <c r="F15" i="9" s="1"/>
  <c r="F19"/>
  <c r="CL5" i="7"/>
  <c r="G14" i="9" s="1"/>
  <c r="CO5" i="7"/>
  <c r="G22" i="9" s="1"/>
  <c r="CI8" i="7"/>
  <c r="G23" i="9" s="1"/>
  <c r="CO5" i="5"/>
  <c r="F22" i="9" s="1"/>
  <c r="J22" s="1"/>
  <c r="CI8" i="5"/>
  <c r="F23" i="9" s="1"/>
  <c r="J23" s="1"/>
  <c r="CC7" i="4"/>
  <c r="CC5"/>
  <c r="CC6"/>
  <c r="BX7"/>
  <c r="BX6"/>
  <c r="BX5"/>
  <c r="AY8"/>
  <c r="E6" i="9" s="1"/>
  <c r="I19" l="1"/>
  <c r="J19"/>
  <c r="J18"/>
  <c r="J15"/>
  <c r="J17"/>
  <c r="J21"/>
  <c r="J8"/>
  <c r="I18"/>
  <c r="I22"/>
  <c r="I23"/>
  <c r="I21"/>
  <c r="I15"/>
  <c r="CC8" i="4"/>
  <c r="CB6"/>
  <c r="CA6"/>
  <c r="BV7"/>
  <c r="BU7"/>
  <c r="BV6"/>
  <c r="BU6"/>
  <c r="BV5"/>
  <c r="BU5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BT5"/>
  <c r="BS5"/>
  <c r="BR5"/>
  <c r="BQ5"/>
  <c r="BP5"/>
  <c r="BO5"/>
  <c r="BN5"/>
  <c r="BM5"/>
  <c r="BL5"/>
  <c r="BK5"/>
  <c r="BJ5"/>
  <c r="BI5"/>
  <c r="BH5"/>
  <c r="E24" i="9" s="1"/>
  <c r="BG5" i="4"/>
  <c r="BF5"/>
  <c r="BE5"/>
  <c r="BD5"/>
  <c r="BC5"/>
  <c r="BB5"/>
  <c r="BA5"/>
  <c r="AZ5"/>
  <c r="AY5"/>
  <c r="AX5"/>
  <c r="AW5"/>
  <c r="AV5"/>
  <c r="AU5"/>
  <c r="AT5"/>
  <c r="AS5"/>
  <c r="AR5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7"/>
  <c r="C6"/>
  <c r="C5"/>
  <c r="CC9" l="1"/>
  <c r="E8" i="9" s="1"/>
  <c r="E7"/>
  <c r="CF5" i="4"/>
  <c r="E10" i="9" s="1"/>
  <c r="CF7" i="4"/>
  <c r="CF8"/>
  <c r="CF6"/>
  <c r="CG8"/>
  <c r="CG7"/>
  <c r="CG6"/>
  <c r="CG5"/>
  <c r="E11" i="9" s="1"/>
  <c r="CE7" i="4"/>
  <c r="CE5"/>
  <c r="E9" i="9" s="1"/>
  <c r="CE6" i="4"/>
  <c r="CE8"/>
  <c r="CH5"/>
  <c r="E12" i="9" s="1"/>
  <c r="CH8" i="4"/>
  <c r="CH7"/>
  <c r="CH6"/>
  <c r="CB7"/>
  <c r="CA5"/>
  <c r="CA8"/>
  <c r="BY7"/>
  <c r="CB5"/>
  <c r="CA7"/>
  <c r="BZ7"/>
  <c r="BZ6"/>
  <c r="BZ5"/>
  <c r="BY6"/>
  <c r="BY5"/>
  <c r="E20" i="9" l="1"/>
  <c r="CN5" i="4"/>
  <c r="E16" i="9" s="1"/>
  <c r="CM5" i="4"/>
  <c r="E15" i="9" s="1"/>
  <c r="E19"/>
  <c r="E17"/>
  <c r="CK5" i="4"/>
  <c r="E13" i="9" s="1"/>
  <c r="E18"/>
  <c r="E21"/>
  <c r="CL5" i="4"/>
  <c r="E14" i="9" s="1"/>
  <c r="CO5" i="4"/>
  <c r="CI8"/>
  <c r="E23" i="9" s="1"/>
  <c r="E5" l="1"/>
  <c r="G5"/>
  <c r="H5"/>
  <c r="BW5" i="4" l="1"/>
  <c r="BW6"/>
  <c r="BW7"/>
  <c r="I10" i="9"/>
  <c r="I12"/>
  <c r="I9"/>
  <c r="F5"/>
  <c r="I24"/>
  <c r="E22"/>
  <c r="I6"/>
  <c r="I5" l="1"/>
  <c r="J5"/>
  <c r="I7"/>
  <c r="I16"/>
  <c r="I13"/>
  <c r="I14" l="1"/>
  <c r="I8" l="1"/>
</calcChain>
</file>

<file path=xl/sharedStrings.xml><?xml version="1.0" encoding="utf-8"?>
<sst xmlns="http://schemas.openxmlformats.org/spreadsheetml/2006/main" count="9442" uniqueCount="458">
  <si>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</si>
  <si>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</si>
  <si>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</si>
  <si>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</si>
  <si>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</si>
  <si>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</si>
  <si>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</si>
  <si>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</si>
  <si>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</si>
  <si>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</si>
  <si>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</si>
  <si>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</si>
  <si>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</si>
  <si>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</si>
  <si>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</si>
  <si>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</si>
  <si>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</si>
  <si>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</si>
  <si>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</si>
  <si>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</si>
  <si>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</si>
  <si>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</si>
  <si>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</si>
  <si>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</si>
  <si>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</si>
  <si>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</si>
  <si>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</si>
  <si>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</si>
  <si>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</si>
  <si>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</si>
  <si>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</si>
  <si>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</si>
  <si>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</si>
  <si>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</si>
  <si>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</si>
  <si>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</si>
  <si>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</si>
  <si>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</si>
  <si>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</si>
  <si>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</si>
  <si>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</si>
  <si>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</si>
  <si>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</si>
  <si>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</si>
  <si>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</si>
  <si>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</si>
  <si>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</si>
  <si>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</si>
  <si>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</si>
  <si>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</si>
  <si>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</si>
  <si>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</si>
  <si>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</si>
  <si>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</si>
  <si>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</si>
  <si>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</si>
  <si>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</si>
  <si>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</si>
  <si>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</si>
  <si>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</si>
  <si>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</si>
  <si>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</si>
  <si>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</si>
  <si>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</si>
  <si>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</si>
  <si>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</si>
  <si>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</si>
  <si>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</si>
  <si>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</si>
  <si>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</si>
  <si>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</si>
  <si>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</si>
  <si>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</si>
  <si>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</si>
  <si>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</si>
  <si>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</si>
  <si>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</si>
  <si>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</si>
  <si>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</si>
  <si>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</si>
  <si>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</si>
  <si>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</si>
  <si>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</si>
  <si>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</si>
  <si>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</si>
  <si>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</si>
  <si>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</si>
  <si>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</si>
  <si>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</si>
  <si>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</si>
  <si>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</si>
  <si>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</si>
  <si>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</si>
  <si>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</si>
  <si>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</si>
  <si>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</si>
  <si>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</si>
  <si>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</si>
  <si>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</si>
  <si>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</si>
  <si>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</si>
  <si>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</si>
  <si>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</si>
  <si>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</si>
  <si>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</si>
  <si>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</si>
  <si>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</si>
  <si>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</si>
  <si>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</si>
  <si>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</si>
  <si>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</si>
  <si>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</si>
  <si>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</si>
  <si>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</si>
  <si>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</si>
  <si>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</si>
  <si>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</si>
  <si>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</si>
  <si>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</si>
  <si>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</si>
  <si>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</si>
  <si>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</si>
  <si>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</si>
  <si>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</si>
  <si>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</si>
  <si>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</si>
  <si>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</si>
  <si>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</si>
  <si>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</si>
  <si>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</si>
  <si>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</si>
  <si>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</si>
  <si>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</si>
  <si>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</si>
  <si>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</si>
  <si>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</si>
  <si>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</si>
  <si>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</si>
  <si>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</si>
  <si>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</si>
  <si>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</si>
  <si>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</si>
  <si>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</si>
  <si>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</si>
  <si>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</si>
  <si>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</si>
  <si>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</si>
  <si>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</si>
  <si>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</si>
  <si>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</si>
  <si>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</si>
  <si>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</si>
  <si>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</si>
  <si>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</si>
  <si>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</si>
  <si>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</si>
  <si>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</si>
  <si>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</si>
  <si>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</si>
  <si>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</si>
  <si>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</si>
  <si>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</si>
  <si>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</si>
  <si>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</si>
  <si>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</si>
  <si>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</si>
  <si>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</si>
  <si>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</si>
  <si>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Speed (mph)</t>
  </si>
  <si>
    <t>Average</t>
  </si>
  <si>
    <t>Min</t>
  </si>
  <si>
    <t>Max</t>
  </si>
  <si>
    <t>Total</t>
  </si>
  <si>
    <t>Fuel Flow</t>
  </si>
  <si>
    <t>Gal/hr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</si>
  <si>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</si>
  <si>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</si>
  <si>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</si>
  <si>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</si>
  <si>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</si>
  <si>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</si>
  <si>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</si>
  <si>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</si>
  <si>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</si>
  <si>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</si>
  <si>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</si>
  <si>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</si>
  <si>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</si>
  <si>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</si>
  <si>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</si>
  <si>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</si>
  <si>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</si>
  <si>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(CO+THC+NO)</t>
  </si>
  <si>
    <t>Summary Information:</t>
  </si>
  <si>
    <t>Post Processor DLL Version</t>
  </si>
  <si>
    <t>Status: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</si>
  <si>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</si>
  <si>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</si>
  <si>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</si>
  <si>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</si>
  <si>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</si>
  <si>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</si>
  <si>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</si>
  <si>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</si>
  <si>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</si>
  <si>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</si>
  <si>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</si>
  <si>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</si>
  <si>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</si>
  <si>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</si>
  <si>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</si>
  <si>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</si>
  <si>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</si>
  <si>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 NDUV NO/NO2 ANALYZER</t>
  </si>
  <si>
    <t xml:space="preserve"> NDUV-NO/NO2</t>
  </si>
  <si>
    <t xml:space="preserve">NO Span(ppm)                 </t>
  </si>
  <si>
    <t xml:space="preserve">NO2 Span(ppm)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</si>
  <si>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</si>
  <si>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</si>
  <si>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</si>
  <si>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</si>
  <si>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</si>
  <si>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</si>
  <si>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</si>
  <si>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Range(ppmC)3                 </t>
  </si>
  <si>
    <t xml:space="preserve">Range(ppmC)4                 </t>
  </si>
  <si>
    <t>Vehicle Description:</t>
  </si>
  <si>
    <t>License Plate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</si>
  <si>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</si>
  <si>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</si>
  <si>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</si>
  <si>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</si>
  <si>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</si>
  <si>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</si>
  <si>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</si>
  <si>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</si>
  <si>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</si>
  <si>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</si>
  <si>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</si>
  <si>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</si>
  <si>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</si>
  <si>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</si>
  <si>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</si>
  <si>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</si>
  <si>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</si>
  <si>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</si>
  <si>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</si>
  <si>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</si>
  <si>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</si>
  <si>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</si>
  <si>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</si>
  <si>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</si>
  <si>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</si>
  <si>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</si>
  <si>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</si>
  <si>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</si>
  <si>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</si>
  <si>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</si>
  <si>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</si>
  <si>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</si>
  <si>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</si>
  <si>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</si>
  <si>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</si>
  <si>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</si>
  <si>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</si>
  <si>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</si>
  <si>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</si>
  <si>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</si>
  <si>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</si>
  <si>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</si>
  <si>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</si>
  <si>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</si>
  <si>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</si>
  <si>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</si>
  <si>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</si>
  <si>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</si>
  <si>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</si>
  <si>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</si>
  <si>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</si>
  <si>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</si>
  <si>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</si>
  <si>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</si>
  <si>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</si>
  <si>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</si>
  <si>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</si>
  <si>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iSCB_EAI3_XF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</si>
  <si>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</si>
  <si>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</si>
  <si>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</si>
  <si>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</si>
  <si>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</si>
  <si>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</si>
  <si>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</si>
  <si>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</si>
  <si>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</si>
  <si>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</si>
  <si>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</si>
  <si>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</si>
  <si>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</si>
  <si>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</si>
  <si>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</si>
  <si>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</si>
  <si>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</si>
  <si>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</si>
  <si>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</si>
  <si>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</si>
  <si>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</si>
  <si>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</si>
  <si>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</si>
  <si>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</si>
  <si>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</si>
  <si>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</si>
  <si>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</si>
  <si>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</si>
  <si>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</si>
  <si>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</si>
  <si>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</si>
  <si>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</si>
  <si>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</si>
  <si>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</si>
  <si>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</si>
  <si>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</si>
  <si>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</si>
  <si>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</si>
  <si>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</si>
  <si>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</si>
  <si>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</si>
  <si>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</si>
  <si>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</si>
  <si>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</si>
  <si>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</si>
  <si>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</si>
  <si>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Warnings: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</si>
  <si>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</si>
  <si>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</si>
  <si>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</si>
  <si>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</si>
  <si>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</si>
  <si>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</si>
  <si>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</si>
  <si>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</si>
  <si>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</si>
  <si>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</si>
  <si>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</si>
  <si>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</si>
  <si>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</si>
  <si>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</si>
  <si>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</si>
  <si>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</si>
  <si>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</si>
  <si>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</si>
  <si>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</si>
  <si>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</si>
  <si>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</si>
  <si>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</si>
  <si>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</si>
  <si>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</si>
  <si>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</si>
  <si>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</si>
  <si>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</si>
  <si>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</si>
  <si>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</si>
  <si>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</si>
  <si>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</si>
  <si>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</si>
  <si>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</si>
  <si>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</si>
  <si>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Audit/Span/Zero Information:</t>
  </si>
  <si>
    <t>Test Information:</t>
  </si>
  <si>
    <t>SEMTECH_DATA_FILE</t>
  </si>
  <si>
    <t>Average of laps 2,3 &amp; 4</t>
  </si>
  <si>
    <t>AMBII Hexane</t>
  </si>
  <si>
    <t>Wet C6H14</t>
  </si>
  <si>
    <t>Gas Path</t>
  </si>
  <si>
    <t>Auto-Zero Active</t>
  </si>
  <si>
    <t>Instantaneous Fuel Specific C6H14</t>
  </si>
  <si>
    <t>iSIGCO_CO</t>
  </si>
  <si>
    <t>iAMBII_HC</t>
  </si>
  <si>
    <t>iC6H14zw</t>
  </si>
  <si>
    <t>sSTATUS_PATH</t>
  </si>
  <si>
    <t>sAUTOZERO_ACTIVE</t>
  </si>
  <si>
    <t>iCALCRT_C6H14fs</t>
  </si>
  <si>
    <t>ppmC6</t>
  </si>
  <si>
    <t>0/1</t>
  </si>
  <si>
    <t>SAMPLE</t>
  </si>
  <si>
    <t xml:space="preserve"> 2.018 170</t>
  </si>
  <si>
    <t xml:space="preserve"> 40000  Bottle(ppmC) = 0000000</t>
  </si>
  <si>
    <t>EXH_FLOW</t>
  </si>
  <si>
    <t>Method I</t>
  </si>
  <si>
    <t>16CSCEt</t>
  </si>
  <si>
    <t>Zero</t>
  </si>
  <si>
    <t>InfoVer</t>
  </si>
  <si>
    <t>Date</t>
  </si>
  <si>
    <t>Purge Delay</t>
  </si>
  <si>
    <t>Ambient Air</t>
  </si>
  <si>
    <t>Gas</t>
  </si>
  <si>
    <t>Previous</t>
  </si>
  <si>
    <t>Current</t>
  </si>
  <si>
    <t>Difference</t>
  </si>
  <si>
    <t>CO2(%)</t>
  </si>
  <si>
    <t>HC(ppmC3)</t>
  </si>
  <si>
    <t>NO(ppm)</t>
  </si>
  <si>
    <t>NO2(ppm)</t>
  </si>
  <si>
    <t>THC(ppmC)</t>
  </si>
  <si>
    <t>Span</t>
  </si>
  <si>
    <t>HC</t>
  </si>
  <si>
    <t>CH4</t>
  </si>
  <si>
    <t>LoCO</t>
  </si>
  <si>
    <t>Bottle Values</t>
  </si>
  <si>
    <t>[RELEASE_VER=2.018 BUILD=170 BDATE=12/22/2011 IP=10.10.1.55]</t>
  </si>
  <si>
    <t>(total grams)</t>
  </si>
  <si>
    <t>Nox</t>
  </si>
  <si>
    <t>[grams]</t>
  </si>
  <si>
    <t>Total emission (CO+THC+NOx)</t>
  </si>
  <si>
    <t>NOx</t>
  </si>
  <si>
    <t>AMBIENT AIR</t>
  </si>
  <si>
    <t xml:space="preserve"> 1000.0 Bottle(ppmC) = 0000000</t>
  </si>
  <si>
    <t xml:space="preserve"> 10000  Bottle(ppmC) = 9090</t>
  </si>
  <si>
    <t>CO(ppm)</t>
  </si>
  <si>
    <t>0xc1242a05</t>
  </si>
  <si>
    <t>0xc1202a05</t>
  </si>
  <si>
    <t>0xc1242a04</t>
  </si>
  <si>
    <t>0xc1242805</t>
  </si>
  <si>
    <t>0xc3242a04</t>
  </si>
  <si>
    <t>0xc3242a05</t>
  </si>
  <si>
    <t>0xc3242805</t>
  </si>
  <si>
    <t>0xc1242804</t>
  </si>
  <si>
    <t>0x43242a05</t>
  </si>
  <si>
    <t>0xc3202a05</t>
  </si>
  <si>
    <t>0xc3242205</t>
  </si>
  <si>
    <t>0x83242205</t>
  </si>
  <si>
    <t>0x83242a05</t>
  </si>
  <si>
    <t>0xc3242005</t>
  </si>
  <si>
    <t>0xc2242205</t>
  </si>
  <si>
    <t>0xc3242a01</t>
  </si>
  <si>
    <t>0xc3242a00</t>
  </si>
  <si>
    <t>0x43202a05</t>
  </si>
  <si>
    <t>0xc3242804</t>
  </si>
  <si>
    <t>0xc3242000</t>
  </si>
  <si>
    <t>0xc3202000</t>
  </si>
  <si>
    <t>0xc3202005</t>
  </si>
  <si>
    <t>0x43202005</t>
  </si>
  <si>
    <t>0x41202005</t>
  </si>
  <si>
    <t>0xc3202805</t>
  </si>
  <si>
    <t>0xc1242205</t>
  </si>
  <si>
    <t>0xc3242204</t>
  </si>
  <si>
    <t>MD5 digest is valid</t>
  </si>
  <si>
    <t>WISCONSIN 2016</t>
  </si>
  <si>
    <t>0X0000 - 03/10/2016 12:10:58.563 - None Found</t>
  </si>
  <si>
    <t>0X0000 - 03/10/2016 12:14:38.080 - None Found</t>
  </si>
  <si>
    <t>0X0000 - 03/10/2016 12:22:59.583 - None Found</t>
  </si>
  <si>
    <t>0X0000 - 03/10/2016 12:22:59.584 - None Found</t>
  </si>
  <si>
    <t>No Information Available</t>
  </si>
  <si>
    <t>Cells 756 - 895</t>
  </si>
  <si>
    <t>Std Dev of laps 2,3, &amp; 4</t>
  </si>
  <si>
    <t>Cells 895 - 1036</t>
  </si>
  <si>
    <t>Cells 1036 - 1177</t>
  </si>
  <si>
    <t>Cells 1177 - 1318</t>
  </si>
</sst>
</file>

<file path=xl/styles.xml><?xml version="1.0" encoding="utf-8"?>
<styleSheet xmlns="http://schemas.openxmlformats.org/spreadsheetml/2006/main">
  <numFmts count="4">
    <numFmt numFmtId="164" formatCode="[$-F400]h:mm:ss\ AM/PM"/>
    <numFmt numFmtId="165" formatCode="mm:ss.0;@"/>
    <numFmt numFmtId="166" formatCode="0.000"/>
    <numFmt numFmtId="167" formatCode="hh:mm:ss.000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44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0" fontId="18" fillId="0" borderId="0" xfId="42"/>
    <xf numFmtId="1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0" fontId="18" fillId="0" borderId="0" xfId="42" applyFont="1"/>
    <xf numFmtId="2" fontId="18" fillId="0" borderId="10" xfId="42" applyNumberFormat="1" applyFon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0" fontId="0" fillId="0" borderId="10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0" fontId="0" fillId="0" borderId="0" xfId="0" applyNumberFormat="1" applyBorder="1" applyAlignment="1">
      <alignment horizontal="center"/>
    </xf>
    <xf numFmtId="2" fontId="0" fillId="34" borderId="0" xfId="0" applyNumberFormat="1" applyFill="1" applyAlignment="1">
      <alignment horizontal="center"/>
    </xf>
    <xf numFmtId="2" fontId="1" fillId="33" borderId="10" xfId="43" applyNumberFormat="1" applyFill="1" applyBorder="1" applyAlignment="1">
      <alignment horizontal="center"/>
    </xf>
    <xf numFmtId="2" fontId="0" fillId="0" borderId="0" xfId="43" applyNumberFormat="1" applyFont="1" applyFill="1" applyAlignment="1">
      <alignment horizontal="center"/>
    </xf>
    <xf numFmtId="2" fontId="1" fillId="0" borderId="10" xfId="43" applyNumberFormat="1" applyBorder="1" applyAlignment="1">
      <alignment horizontal="center"/>
    </xf>
    <xf numFmtId="2" fontId="0" fillId="33" borderId="10" xfId="0" applyNumberFormat="1" applyFill="1" applyBorder="1" applyAlignment="1">
      <alignment horizontal="center"/>
    </xf>
    <xf numFmtId="165" fontId="0" fillId="0" borderId="0" xfId="0" applyNumberFormat="1"/>
    <xf numFmtId="2" fontId="18" fillId="35" borderId="10" xfId="42" applyNumberFormat="1" applyFill="1" applyBorder="1" applyAlignment="1">
      <alignment horizontal="center"/>
    </xf>
    <xf numFmtId="0" fontId="0" fillId="0" borderId="10" xfId="0" applyBorder="1" applyAlignment="1">
      <alignment horizontal="center"/>
    </xf>
    <xf numFmtId="166" fontId="18" fillId="35" borderId="10" xfId="42" applyNumberFormat="1" applyFill="1" applyBorder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chartsheet" Target="chartsheets/sheet6.xml"/><Relationship Id="rId18" Type="http://schemas.openxmlformats.org/officeDocument/2006/relationships/chartsheet" Target="chartsheets/sheet1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4.xml"/><Relationship Id="rId7" Type="http://schemas.openxmlformats.org/officeDocument/2006/relationships/worksheet" Target="worksheets/sheet6.xml"/><Relationship Id="rId12" Type="http://schemas.openxmlformats.org/officeDocument/2006/relationships/chartsheet" Target="chartsheets/sheet5.xml"/><Relationship Id="rId17" Type="http://schemas.openxmlformats.org/officeDocument/2006/relationships/chartsheet" Target="chartsheets/sheet10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9.xml"/><Relationship Id="rId20" Type="http://schemas.openxmlformats.org/officeDocument/2006/relationships/chartsheet" Target="chartsheets/sheet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4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chartsheet" Target="chartsheets/sheet8.xml"/><Relationship Id="rId23" Type="http://schemas.openxmlformats.org/officeDocument/2006/relationships/theme" Target="theme/theme1.xml"/><Relationship Id="rId10" Type="http://schemas.openxmlformats.org/officeDocument/2006/relationships/chartsheet" Target="chartsheets/sheet3.xml"/><Relationship Id="rId19" Type="http://schemas.openxmlformats.org/officeDocument/2006/relationships/chartsheet" Target="chartsheets/sheet12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2.xml"/><Relationship Id="rId14" Type="http://schemas.openxmlformats.org/officeDocument/2006/relationships/chartsheet" Target="chartsheets/sheet7.xml"/><Relationship Id="rId22" Type="http://schemas.openxmlformats.org/officeDocument/2006/relationships/chartsheet" Target="chartsheets/sheet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tx>
            <c:v>Lap 1</c:v>
          </c:tx>
          <c:marker>
            <c:symbol val="none"/>
          </c:marker>
          <c:val>
            <c:numRef>
              <c:f>'Lap Breaks'!$A$4:$A$200</c:f>
              <c:numCache>
                <c:formatCode>General</c:formatCode>
                <c:ptCount val="197"/>
                <c:pt idx="0">
                  <c:v>2.9</c:v>
                </c:pt>
                <c:pt idx="1">
                  <c:v>8.8000000000000007</c:v>
                </c:pt>
                <c:pt idx="2">
                  <c:v>15.1</c:v>
                </c:pt>
                <c:pt idx="3">
                  <c:v>20.6</c:v>
                </c:pt>
                <c:pt idx="4">
                  <c:v>25.5</c:v>
                </c:pt>
                <c:pt idx="5">
                  <c:v>29</c:v>
                </c:pt>
                <c:pt idx="6">
                  <c:v>29.1</c:v>
                </c:pt>
                <c:pt idx="7">
                  <c:v>35.4</c:v>
                </c:pt>
                <c:pt idx="8">
                  <c:v>38.799999999999997</c:v>
                </c:pt>
                <c:pt idx="9">
                  <c:v>41.3</c:v>
                </c:pt>
                <c:pt idx="10">
                  <c:v>42.8</c:v>
                </c:pt>
                <c:pt idx="11">
                  <c:v>44.3</c:v>
                </c:pt>
                <c:pt idx="12">
                  <c:v>45</c:v>
                </c:pt>
                <c:pt idx="13">
                  <c:v>44.5</c:v>
                </c:pt>
                <c:pt idx="14">
                  <c:v>43.2</c:v>
                </c:pt>
                <c:pt idx="15">
                  <c:v>41</c:v>
                </c:pt>
                <c:pt idx="16">
                  <c:v>38.4</c:v>
                </c:pt>
                <c:pt idx="17">
                  <c:v>36</c:v>
                </c:pt>
                <c:pt idx="18">
                  <c:v>33.4</c:v>
                </c:pt>
                <c:pt idx="19">
                  <c:v>32.299999999999997</c:v>
                </c:pt>
                <c:pt idx="20">
                  <c:v>29.7</c:v>
                </c:pt>
                <c:pt idx="21">
                  <c:v>28.8</c:v>
                </c:pt>
                <c:pt idx="22">
                  <c:v>27.5</c:v>
                </c:pt>
                <c:pt idx="23">
                  <c:v>25.8</c:v>
                </c:pt>
                <c:pt idx="24">
                  <c:v>25.2</c:v>
                </c:pt>
                <c:pt idx="25">
                  <c:v>24.5</c:v>
                </c:pt>
                <c:pt idx="26">
                  <c:v>23.9</c:v>
                </c:pt>
                <c:pt idx="27">
                  <c:v>23.5</c:v>
                </c:pt>
                <c:pt idx="28">
                  <c:v>22.8</c:v>
                </c:pt>
                <c:pt idx="29">
                  <c:v>22.3</c:v>
                </c:pt>
                <c:pt idx="30">
                  <c:v>22.1</c:v>
                </c:pt>
                <c:pt idx="31">
                  <c:v>22.3</c:v>
                </c:pt>
                <c:pt idx="32">
                  <c:v>22.2</c:v>
                </c:pt>
                <c:pt idx="33">
                  <c:v>22</c:v>
                </c:pt>
                <c:pt idx="34">
                  <c:v>22.9</c:v>
                </c:pt>
                <c:pt idx="35">
                  <c:v>24.3</c:v>
                </c:pt>
                <c:pt idx="36">
                  <c:v>25.7</c:v>
                </c:pt>
                <c:pt idx="37">
                  <c:v>26.6</c:v>
                </c:pt>
                <c:pt idx="38">
                  <c:v>26.8</c:v>
                </c:pt>
                <c:pt idx="39">
                  <c:v>26.8</c:v>
                </c:pt>
                <c:pt idx="40">
                  <c:v>28.4</c:v>
                </c:pt>
                <c:pt idx="41">
                  <c:v>28.7</c:v>
                </c:pt>
                <c:pt idx="42">
                  <c:v>30.3</c:v>
                </c:pt>
                <c:pt idx="43">
                  <c:v>31.4</c:v>
                </c:pt>
                <c:pt idx="44">
                  <c:v>32.5</c:v>
                </c:pt>
                <c:pt idx="45">
                  <c:v>32.700000000000003</c:v>
                </c:pt>
                <c:pt idx="46">
                  <c:v>33.4</c:v>
                </c:pt>
                <c:pt idx="47">
                  <c:v>35.200000000000003</c:v>
                </c:pt>
                <c:pt idx="48">
                  <c:v>35.4</c:v>
                </c:pt>
                <c:pt idx="49">
                  <c:v>36.5</c:v>
                </c:pt>
                <c:pt idx="50">
                  <c:v>36.6</c:v>
                </c:pt>
                <c:pt idx="51">
                  <c:v>36</c:v>
                </c:pt>
                <c:pt idx="52">
                  <c:v>35.9</c:v>
                </c:pt>
                <c:pt idx="53">
                  <c:v>35.700000000000003</c:v>
                </c:pt>
                <c:pt idx="54">
                  <c:v>35.200000000000003</c:v>
                </c:pt>
                <c:pt idx="55">
                  <c:v>34.1</c:v>
                </c:pt>
                <c:pt idx="56">
                  <c:v>33.299999999999997</c:v>
                </c:pt>
                <c:pt idx="57">
                  <c:v>33.700000000000003</c:v>
                </c:pt>
                <c:pt idx="58">
                  <c:v>33.1</c:v>
                </c:pt>
                <c:pt idx="59">
                  <c:v>33.1</c:v>
                </c:pt>
                <c:pt idx="60">
                  <c:v>32.1</c:v>
                </c:pt>
                <c:pt idx="61">
                  <c:v>32.9</c:v>
                </c:pt>
                <c:pt idx="62">
                  <c:v>34.9</c:v>
                </c:pt>
                <c:pt idx="63">
                  <c:v>36.5</c:v>
                </c:pt>
                <c:pt idx="64">
                  <c:v>37.9</c:v>
                </c:pt>
                <c:pt idx="65">
                  <c:v>38.9</c:v>
                </c:pt>
                <c:pt idx="66">
                  <c:v>39.6</c:v>
                </c:pt>
                <c:pt idx="67">
                  <c:v>39.6</c:v>
                </c:pt>
                <c:pt idx="68">
                  <c:v>41.1</c:v>
                </c:pt>
                <c:pt idx="69">
                  <c:v>42.8</c:v>
                </c:pt>
                <c:pt idx="70">
                  <c:v>44.1</c:v>
                </c:pt>
                <c:pt idx="71">
                  <c:v>45.1</c:v>
                </c:pt>
                <c:pt idx="72">
                  <c:v>45.7</c:v>
                </c:pt>
                <c:pt idx="73">
                  <c:v>45.7</c:v>
                </c:pt>
                <c:pt idx="74">
                  <c:v>45.7</c:v>
                </c:pt>
                <c:pt idx="75">
                  <c:v>44.1</c:v>
                </c:pt>
                <c:pt idx="76">
                  <c:v>42.2</c:v>
                </c:pt>
                <c:pt idx="77">
                  <c:v>41.3</c:v>
                </c:pt>
                <c:pt idx="78">
                  <c:v>41.1</c:v>
                </c:pt>
                <c:pt idx="79">
                  <c:v>39.799999999999997</c:v>
                </c:pt>
                <c:pt idx="80">
                  <c:v>38.700000000000003</c:v>
                </c:pt>
                <c:pt idx="81">
                  <c:v>37.4</c:v>
                </c:pt>
                <c:pt idx="82">
                  <c:v>35.4</c:v>
                </c:pt>
                <c:pt idx="83">
                  <c:v>33.9</c:v>
                </c:pt>
                <c:pt idx="84">
                  <c:v>32.299999999999997</c:v>
                </c:pt>
                <c:pt idx="85">
                  <c:v>30.7</c:v>
                </c:pt>
                <c:pt idx="86">
                  <c:v>29.6</c:v>
                </c:pt>
                <c:pt idx="87">
                  <c:v>28.7</c:v>
                </c:pt>
                <c:pt idx="88">
                  <c:v>27.3</c:v>
                </c:pt>
                <c:pt idx="89">
                  <c:v>25.9</c:v>
                </c:pt>
                <c:pt idx="90">
                  <c:v>24.6</c:v>
                </c:pt>
                <c:pt idx="91">
                  <c:v>23.8</c:v>
                </c:pt>
                <c:pt idx="92">
                  <c:v>23.8</c:v>
                </c:pt>
                <c:pt idx="93">
                  <c:v>24.3</c:v>
                </c:pt>
                <c:pt idx="94">
                  <c:v>23.7</c:v>
                </c:pt>
                <c:pt idx="95">
                  <c:v>23.5</c:v>
                </c:pt>
                <c:pt idx="96">
                  <c:v>23</c:v>
                </c:pt>
                <c:pt idx="97">
                  <c:v>23.2</c:v>
                </c:pt>
                <c:pt idx="98">
                  <c:v>23.5</c:v>
                </c:pt>
                <c:pt idx="99">
                  <c:v>24.9</c:v>
                </c:pt>
                <c:pt idx="100">
                  <c:v>28.2</c:v>
                </c:pt>
                <c:pt idx="101">
                  <c:v>28.9</c:v>
                </c:pt>
                <c:pt idx="102">
                  <c:v>29.8</c:v>
                </c:pt>
                <c:pt idx="103">
                  <c:v>30.5</c:v>
                </c:pt>
                <c:pt idx="104">
                  <c:v>30.8</c:v>
                </c:pt>
                <c:pt idx="105">
                  <c:v>31.6</c:v>
                </c:pt>
                <c:pt idx="106">
                  <c:v>31.4</c:v>
                </c:pt>
                <c:pt idx="107">
                  <c:v>31</c:v>
                </c:pt>
                <c:pt idx="108">
                  <c:v>31</c:v>
                </c:pt>
                <c:pt idx="109">
                  <c:v>31.1</c:v>
                </c:pt>
                <c:pt idx="110">
                  <c:v>31</c:v>
                </c:pt>
                <c:pt idx="111">
                  <c:v>31.4</c:v>
                </c:pt>
                <c:pt idx="112">
                  <c:v>33.1</c:v>
                </c:pt>
                <c:pt idx="113">
                  <c:v>34.1</c:v>
                </c:pt>
                <c:pt idx="114">
                  <c:v>34.299999999999997</c:v>
                </c:pt>
                <c:pt idx="115">
                  <c:v>35.700000000000003</c:v>
                </c:pt>
                <c:pt idx="116">
                  <c:v>37.6</c:v>
                </c:pt>
                <c:pt idx="117">
                  <c:v>38.9</c:v>
                </c:pt>
                <c:pt idx="118">
                  <c:v>41.1</c:v>
                </c:pt>
                <c:pt idx="119">
                  <c:v>43.2</c:v>
                </c:pt>
                <c:pt idx="120">
                  <c:v>44.8</c:v>
                </c:pt>
                <c:pt idx="121">
                  <c:v>46.4</c:v>
                </c:pt>
                <c:pt idx="122">
                  <c:v>47.1</c:v>
                </c:pt>
                <c:pt idx="123">
                  <c:v>46.7</c:v>
                </c:pt>
                <c:pt idx="124">
                  <c:v>45.9</c:v>
                </c:pt>
                <c:pt idx="125">
                  <c:v>43.4</c:v>
                </c:pt>
                <c:pt idx="126">
                  <c:v>42.5</c:v>
                </c:pt>
                <c:pt idx="127">
                  <c:v>39.700000000000003</c:v>
                </c:pt>
                <c:pt idx="128">
                  <c:v>38.1</c:v>
                </c:pt>
                <c:pt idx="129">
                  <c:v>36.5</c:v>
                </c:pt>
                <c:pt idx="130">
                  <c:v>34.6</c:v>
                </c:pt>
                <c:pt idx="131">
                  <c:v>31.9</c:v>
                </c:pt>
                <c:pt idx="132">
                  <c:v>31.9</c:v>
                </c:pt>
                <c:pt idx="133">
                  <c:v>31.4</c:v>
                </c:pt>
                <c:pt idx="134">
                  <c:v>32</c:v>
                </c:pt>
                <c:pt idx="135">
                  <c:v>32.9</c:v>
                </c:pt>
                <c:pt idx="136">
                  <c:v>33.9</c:v>
                </c:pt>
                <c:pt idx="137">
                  <c:v>35.6</c:v>
                </c:pt>
                <c:pt idx="138">
                  <c:v>37.9</c:v>
                </c:pt>
                <c:pt idx="139">
                  <c:v>38</c:v>
                </c:pt>
              </c:numCache>
            </c:numRef>
          </c:val>
        </c:ser>
        <c:ser>
          <c:idx val="1"/>
          <c:order val="1"/>
          <c:tx>
            <c:v>Lap 2</c:v>
          </c:tx>
          <c:marker>
            <c:symbol val="none"/>
          </c:marker>
          <c:val>
            <c:numRef>
              <c:f>'Lap Breaks'!$B$4:$B$200</c:f>
              <c:numCache>
                <c:formatCode>General</c:formatCode>
                <c:ptCount val="197"/>
                <c:pt idx="0">
                  <c:v>38</c:v>
                </c:pt>
                <c:pt idx="1">
                  <c:v>37.6</c:v>
                </c:pt>
                <c:pt idx="2">
                  <c:v>37.6</c:v>
                </c:pt>
                <c:pt idx="3">
                  <c:v>36.200000000000003</c:v>
                </c:pt>
                <c:pt idx="4">
                  <c:v>36.4</c:v>
                </c:pt>
                <c:pt idx="5">
                  <c:v>36.4</c:v>
                </c:pt>
                <c:pt idx="6">
                  <c:v>36.4</c:v>
                </c:pt>
                <c:pt idx="7">
                  <c:v>33.799999999999997</c:v>
                </c:pt>
                <c:pt idx="8">
                  <c:v>37.700000000000003</c:v>
                </c:pt>
                <c:pt idx="9">
                  <c:v>38.700000000000003</c:v>
                </c:pt>
                <c:pt idx="10">
                  <c:v>40.6</c:v>
                </c:pt>
                <c:pt idx="11">
                  <c:v>41.2</c:v>
                </c:pt>
                <c:pt idx="12">
                  <c:v>42.7</c:v>
                </c:pt>
                <c:pt idx="13">
                  <c:v>43.3</c:v>
                </c:pt>
                <c:pt idx="14">
                  <c:v>43.3</c:v>
                </c:pt>
                <c:pt idx="15">
                  <c:v>43.7</c:v>
                </c:pt>
                <c:pt idx="16">
                  <c:v>41.2</c:v>
                </c:pt>
                <c:pt idx="17">
                  <c:v>38.9</c:v>
                </c:pt>
                <c:pt idx="18">
                  <c:v>37.5</c:v>
                </c:pt>
                <c:pt idx="19">
                  <c:v>35.1</c:v>
                </c:pt>
                <c:pt idx="20">
                  <c:v>32.200000000000003</c:v>
                </c:pt>
                <c:pt idx="21">
                  <c:v>30.4</c:v>
                </c:pt>
                <c:pt idx="22">
                  <c:v>29.7</c:v>
                </c:pt>
                <c:pt idx="23">
                  <c:v>27.2</c:v>
                </c:pt>
                <c:pt idx="24">
                  <c:v>26</c:v>
                </c:pt>
                <c:pt idx="25">
                  <c:v>25.2</c:v>
                </c:pt>
                <c:pt idx="26">
                  <c:v>24.3</c:v>
                </c:pt>
                <c:pt idx="27">
                  <c:v>23.2</c:v>
                </c:pt>
                <c:pt idx="28">
                  <c:v>21.9</c:v>
                </c:pt>
                <c:pt idx="29">
                  <c:v>22.2</c:v>
                </c:pt>
                <c:pt idx="30">
                  <c:v>21.7</c:v>
                </c:pt>
                <c:pt idx="31">
                  <c:v>22.2</c:v>
                </c:pt>
                <c:pt idx="32">
                  <c:v>22.4</c:v>
                </c:pt>
                <c:pt idx="33">
                  <c:v>23</c:v>
                </c:pt>
                <c:pt idx="34">
                  <c:v>25.3</c:v>
                </c:pt>
                <c:pt idx="35">
                  <c:v>26.1</c:v>
                </c:pt>
                <c:pt idx="36">
                  <c:v>27.5</c:v>
                </c:pt>
                <c:pt idx="37">
                  <c:v>28.9</c:v>
                </c:pt>
                <c:pt idx="38">
                  <c:v>29.3</c:v>
                </c:pt>
                <c:pt idx="39">
                  <c:v>29.6</c:v>
                </c:pt>
                <c:pt idx="40">
                  <c:v>30.2</c:v>
                </c:pt>
                <c:pt idx="41">
                  <c:v>30.8</c:v>
                </c:pt>
                <c:pt idx="42">
                  <c:v>31.4</c:v>
                </c:pt>
                <c:pt idx="43">
                  <c:v>32</c:v>
                </c:pt>
                <c:pt idx="44">
                  <c:v>32</c:v>
                </c:pt>
                <c:pt idx="45">
                  <c:v>33.799999999999997</c:v>
                </c:pt>
                <c:pt idx="46">
                  <c:v>33.9</c:v>
                </c:pt>
                <c:pt idx="47">
                  <c:v>33.9</c:v>
                </c:pt>
                <c:pt idx="48">
                  <c:v>34.1</c:v>
                </c:pt>
                <c:pt idx="49">
                  <c:v>34.1</c:v>
                </c:pt>
                <c:pt idx="50">
                  <c:v>34.799999999999997</c:v>
                </c:pt>
                <c:pt idx="51">
                  <c:v>34.799999999999997</c:v>
                </c:pt>
                <c:pt idx="52">
                  <c:v>35</c:v>
                </c:pt>
                <c:pt idx="53">
                  <c:v>35</c:v>
                </c:pt>
                <c:pt idx="54">
                  <c:v>35.200000000000003</c:v>
                </c:pt>
                <c:pt idx="55">
                  <c:v>35.200000000000003</c:v>
                </c:pt>
                <c:pt idx="56">
                  <c:v>35.9</c:v>
                </c:pt>
                <c:pt idx="57">
                  <c:v>35.9</c:v>
                </c:pt>
                <c:pt idx="58">
                  <c:v>35.9</c:v>
                </c:pt>
                <c:pt idx="59">
                  <c:v>36.5</c:v>
                </c:pt>
                <c:pt idx="60">
                  <c:v>38.799999999999997</c:v>
                </c:pt>
                <c:pt idx="61">
                  <c:v>39.4</c:v>
                </c:pt>
                <c:pt idx="62">
                  <c:v>40.6</c:v>
                </c:pt>
                <c:pt idx="63">
                  <c:v>41.4</c:v>
                </c:pt>
                <c:pt idx="64">
                  <c:v>41.3</c:v>
                </c:pt>
                <c:pt idx="65">
                  <c:v>41.4</c:v>
                </c:pt>
                <c:pt idx="66">
                  <c:v>41.4</c:v>
                </c:pt>
                <c:pt idx="67">
                  <c:v>42.2</c:v>
                </c:pt>
                <c:pt idx="68">
                  <c:v>44.9</c:v>
                </c:pt>
                <c:pt idx="69">
                  <c:v>44.9</c:v>
                </c:pt>
                <c:pt idx="70">
                  <c:v>45</c:v>
                </c:pt>
                <c:pt idx="71">
                  <c:v>45</c:v>
                </c:pt>
                <c:pt idx="72">
                  <c:v>44.8</c:v>
                </c:pt>
                <c:pt idx="73">
                  <c:v>45.7</c:v>
                </c:pt>
                <c:pt idx="74">
                  <c:v>45.7</c:v>
                </c:pt>
                <c:pt idx="75">
                  <c:v>41.5</c:v>
                </c:pt>
                <c:pt idx="76">
                  <c:v>38.6</c:v>
                </c:pt>
                <c:pt idx="77">
                  <c:v>38.6</c:v>
                </c:pt>
                <c:pt idx="78">
                  <c:v>36</c:v>
                </c:pt>
                <c:pt idx="79">
                  <c:v>34.299999999999997</c:v>
                </c:pt>
                <c:pt idx="80">
                  <c:v>32.5</c:v>
                </c:pt>
                <c:pt idx="81">
                  <c:v>30.8</c:v>
                </c:pt>
                <c:pt idx="82">
                  <c:v>29.6</c:v>
                </c:pt>
                <c:pt idx="83">
                  <c:v>28.8</c:v>
                </c:pt>
                <c:pt idx="84">
                  <c:v>27.5</c:v>
                </c:pt>
                <c:pt idx="85">
                  <c:v>27</c:v>
                </c:pt>
                <c:pt idx="86">
                  <c:v>26.2</c:v>
                </c:pt>
                <c:pt idx="87">
                  <c:v>25.5</c:v>
                </c:pt>
                <c:pt idx="88">
                  <c:v>23.9</c:v>
                </c:pt>
                <c:pt idx="89">
                  <c:v>23.9</c:v>
                </c:pt>
                <c:pt idx="90">
                  <c:v>21.6</c:v>
                </c:pt>
                <c:pt idx="91">
                  <c:v>21.2</c:v>
                </c:pt>
                <c:pt idx="92">
                  <c:v>21.2</c:v>
                </c:pt>
                <c:pt idx="93">
                  <c:v>21.3</c:v>
                </c:pt>
                <c:pt idx="94">
                  <c:v>21.3</c:v>
                </c:pt>
                <c:pt idx="95">
                  <c:v>23.9</c:v>
                </c:pt>
                <c:pt idx="96">
                  <c:v>23.9</c:v>
                </c:pt>
                <c:pt idx="97">
                  <c:v>23.9</c:v>
                </c:pt>
                <c:pt idx="98">
                  <c:v>26.4</c:v>
                </c:pt>
                <c:pt idx="99">
                  <c:v>28.3</c:v>
                </c:pt>
                <c:pt idx="100">
                  <c:v>28.3</c:v>
                </c:pt>
                <c:pt idx="101">
                  <c:v>30.7</c:v>
                </c:pt>
                <c:pt idx="102">
                  <c:v>31.2</c:v>
                </c:pt>
                <c:pt idx="103">
                  <c:v>31.2</c:v>
                </c:pt>
                <c:pt idx="104">
                  <c:v>31.5</c:v>
                </c:pt>
                <c:pt idx="105">
                  <c:v>31.6</c:v>
                </c:pt>
                <c:pt idx="106">
                  <c:v>31.6</c:v>
                </c:pt>
                <c:pt idx="107">
                  <c:v>31.5</c:v>
                </c:pt>
                <c:pt idx="108">
                  <c:v>31.5</c:v>
                </c:pt>
                <c:pt idx="109">
                  <c:v>31</c:v>
                </c:pt>
                <c:pt idx="110">
                  <c:v>31</c:v>
                </c:pt>
                <c:pt idx="111">
                  <c:v>32.299999999999997</c:v>
                </c:pt>
                <c:pt idx="112">
                  <c:v>31.9</c:v>
                </c:pt>
                <c:pt idx="113">
                  <c:v>30.3</c:v>
                </c:pt>
                <c:pt idx="114">
                  <c:v>34.299999999999997</c:v>
                </c:pt>
                <c:pt idx="115">
                  <c:v>36</c:v>
                </c:pt>
                <c:pt idx="116">
                  <c:v>37.5</c:v>
                </c:pt>
                <c:pt idx="117">
                  <c:v>39.1</c:v>
                </c:pt>
                <c:pt idx="118">
                  <c:v>41.1</c:v>
                </c:pt>
                <c:pt idx="119">
                  <c:v>41.1</c:v>
                </c:pt>
                <c:pt idx="120">
                  <c:v>43</c:v>
                </c:pt>
                <c:pt idx="121">
                  <c:v>44.1</c:v>
                </c:pt>
                <c:pt idx="122">
                  <c:v>44.1</c:v>
                </c:pt>
                <c:pt idx="123">
                  <c:v>44.1</c:v>
                </c:pt>
                <c:pt idx="124">
                  <c:v>45.2</c:v>
                </c:pt>
                <c:pt idx="125">
                  <c:v>45.1</c:v>
                </c:pt>
                <c:pt idx="126">
                  <c:v>36.9</c:v>
                </c:pt>
                <c:pt idx="127">
                  <c:v>35</c:v>
                </c:pt>
                <c:pt idx="128">
                  <c:v>33.299999999999997</c:v>
                </c:pt>
                <c:pt idx="129">
                  <c:v>33.299999999999997</c:v>
                </c:pt>
                <c:pt idx="130">
                  <c:v>30</c:v>
                </c:pt>
                <c:pt idx="131">
                  <c:v>29.9</c:v>
                </c:pt>
                <c:pt idx="132">
                  <c:v>30.5</c:v>
                </c:pt>
                <c:pt idx="133">
                  <c:v>30.4</c:v>
                </c:pt>
                <c:pt idx="134">
                  <c:v>30.4</c:v>
                </c:pt>
                <c:pt idx="135">
                  <c:v>31</c:v>
                </c:pt>
                <c:pt idx="136">
                  <c:v>31</c:v>
                </c:pt>
                <c:pt idx="137">
                  <c:v>35.6</c:v>
                </c:pt>
                <c:pt idx="138">
                  <c:v>35.6</c:v>
                </c:pt>
                <c:pt idx="139">
                  <c:v>36</c:v>
                </c:pt>
                <c:pt idx="140">
                  <c:v>36.700000000000003</c:v>
                </c:pt>
                <c:pt idx="141">
                  <c:v>36.700000000000003</c:v>
                </c:pt>
              </c:numCache>
            </c:numRef>
          </c:val>
        </c:ser>
        <c:ser>
          <c:idx val="2"/>
          <c:order val="2"/>
          <c:tx>
            <c:v>Lap 3</c:v>
          </c:tx>
          <c:marker>
            <c:symbol val="none"/>
          </c:marker>
          <c:val>
            <c:numRef>
              <c:f>'Lap Breaks'!$C$4:$C$200</c:f>
              <c:numCache>
                <c:formatCode>General</c:formatCode>
                <c:ptCount val="197"/>
                <c:pt idx="0">
                  <c:v>36.700000000000003</c:v>
                </c:pt>
                <c:pt idx="1">
                  <c:v>36.4</c:v>
                </c:pt>
                <c:pt idx="2">
                  <c:v>36.5</c:v>
                </c:pt>
                <c:pt idx="3">
                  <c:v>36.4</c:v>
                </c:pt>
                <c:pt idx="4">
                  <c:v>36.4</c:v>
                </c:pt>
                <c:pt idx="5">
                  <c:v>36</c:v>
                </c:pt>
                <c:pt idx="6">
                  <c:v>37.299999999999997</c:v>
                </c:pt>
                <c:pt idx="7">
                  <c:v>37.4</c:v>
                </c:pt>
                <c:pt idx="8">
                  <c:v>39.5</c:v>
                </c:pt>
                <c:pt idx="9">
                  <c:v>40.700000000000003</c:v>
                </c:pt>
                <c:pt idx="10">
                  <c:v>42.3</c:v>
                </c:pt>
                <c:pt idx="11">
                  <c:v>42.6</c:v>
                </c:pt>
                <c:pt idx="12">
                  <c:v>43.4</c:v>
                </c:pt>
                <c:pt idx="13">
                  <c:v>43.4</c:v>
                </c:pt>
                <c:pt idx="14">
                  <c:v>43.8</c:v>
                </c:pt>
                <c:pt idx="15">
                  <c:v>41.5</c:v>
                </c:pt>
                <c:pt idx="16">
                  <c:v>39.799999999999997</c:v>
                </c:pt>
                <c:pt idx="17">
                  <c:v>35.200000000000003</c:v>
                </c:pt>
                <c:pt idx="18">
                  <c:v>32.700000000000003</c:v>
                </c:pt>
                <c:pt idx="19">
                  <c:v>30.3</c:v>
                </c:pt>
                <c:pt idx="20">
                  <c:v>28.3</c:v>
                </c:pt>
                <c:pt idx="21">
                  <c:v>27.4</c:v>
                </c:pt>
                <c:pt idx="22">
                  <c:v>26.2</c:v>
                </c:pt>
                <c:pt idx="23">
                  <c:v>25.3</c:v>
                </c:pt>
                <c:pt idx="24">
                  <c:v>24.9</c:v>
                </c:pt>
                <c:pt idx="25">
                  <c:v>24.2</c:v>
                </c:pt>
                <c:pt idx="26">
                  <c:v>22.9</c:v>
                </c:pt>
                <c:pt idx="27">
                  <c:v>21.7</c:v>
                </c:pt>
                <c:pt idx="28">
                  <c:v>20.8</c:v>
                </c:pt>
                <c:pt idx="29">
                  <c:v>21.4</c:v>
                </c:pt>
                <c:pt idx="30">
                  <c:v>21.4</c:v>
                </c:pt>
                <c:pt idx="31">
                  <c:v>20.3</c:v>
                </c:pt>
                <c:pt idx="32">
                  <c:v>20.3</c:v>
                </c:pt>
                <c:pt idx="33">
                  <c:v>23.2</c:v>
                </c:pt>
                <c:pt idx="34">
                  <c:v>24.7</c:v>
                </c:pt>
                <c:pt idx="35">
                  <c:v>26.2</c:v>
                </c:pt>
                <c:pt idx="36">
                  <c:v>27.7</c:v>
                </c:pt>
                <c:pt idx="37">
                  <c:v>28.8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1">
                  <c:v>31.5</c:v>
                </c:pt>
                <c:pt idx="42">
                  <c:v>32.6</c:v>
                </c:pt>
                <c:pt idx="43">
                  <c:v>32.9</c:v>
                </c:pt>
                <c:pt idx="44">
                  <c:v>32.9</c:v>
                </c:pt>
                <c:pt idx="45">
                  <c:v>34.1</c:v>
                </c:pt>
                <c:pt idx="46">
                  <c:v>34.5</c:v>
                </c:pt>
                <c:pt idx="47">
                  <c:v>34.200000000000003</c:v>
                </c:pt>
                <c:pt idx="48">
                  <c:v>35.1</c:v>
                </c:pt>
                <c:pt idx="49">
                  <c:v>35.4</c:v>
                </c:pt>
                <c:pt idx="50">
                  <c:v>35.4</c:v>
                </c:pt>
                <c:pt idx="51">
                  <c:v>35.799999999999997</c:v>
                </c:pt>
                <c:pt idx="52">
                  <c:v>35.799999999999997</c:v>
                </c:pt>
                <c:pt idx="53">
                  <c:v>35.4</c:v>
                </c:pt>
                <c:pt idx="54">
                  <c:v>35.4</c:v>
                </c:pt>
                <c:pt idx="55">
                  <c:v>35.9</c:v>
                </c:pt>
                <c:pt idx="56">
                  <c:v>36.1</c:v>
                </c:pt>
                <c:pt idx="57">
                  <c:v>36.1</c:v>
                </c:pt>
                <c:pt idx="58">
                  <c:v>38.200000000000003</c:v>
                </c:pt>
                <c:pt idx="59">
                  <c:v>38</c:v>
                </c:pt>
                <c:pt idx="60">
                  <c:v>38.4</c:v>
                </c:pt>
                <c:pt idx="61">
                  <c:v>39.9</c:v>
                </c:pt>
                <c:pt idx="62">
                  <c:v>41</c:v>
                </c:pt>
                <c:pt idx="63">
                  <c:v>41.4</c:v>
                </c:pt>
                <c:pt idx="64">
                  <c:v>41.4</c:v>
                </c:pt>
                <c:pt idx="65">
                  <c:v>41.3</c:v>
                </c:pt>
                <c:pt idx="66">
                  <c:v>42.2</c:v>
                </c:pt>
                <c:pt idx="67">
                  <c:v>42.2</c:v>
                </c:pt>
                <c:pt idx="68">
                  <c:v>43.2</c:v>
                </c:pt>
                <c:pt idx="69">
                  <c:v>44.5</c:v>
                </c:pt>
                <c:pt idx="70">
                  <c:v>44.5</c:v>
                </c:pt>
                <c:pt idx="71">
                  <c:v>45.3</c:v>
                </c:pt>
                <c:pt idx="72">
                  <c:v>44.8</c:v>
                </c:pt>
                <c:pt idx="73">
                  <c:v>42.2</c:v>
                </c:pt>
                <c:pt idx="74">
                  <c:v>42.2</c:v>
                </c:pt>
                <c:pt idx="75">
                  <c:v>39.6</c:v>
                </c:pt>
                <c:pt idx="76">
                  <c:v>39.6</c:v>
                </c:pt>
                <c:pt idx="77">
                  <c:v>34.799999999999997</c:v>
                </c:pt>
                <c:pt idx="78">
                  <c:v>34.799999999999997</c:v>
                </c:pt>
                <c:pt idx="79">
                  <c:v>33.9</c:v>
                </c:pt>
                <c:pt idx="80">
                  <c:v>32.1</c:v>
                </c:pt>
                <c:pt idx="81">
                  <c:v>32.1</c:v>
                </c:pt>
                <c:pt idx="82">
                  <c:v>30.2</c:v>
                </c:pt>
                <c:pt idx="83">
                  <c:v>28.4</c:v>
                </c:pt>
                <c:pt idx="84">
                  <c:v>26</c:v>
                </c:pt>
                <c:pt idx="85">
                  <c:v>25.1</c:v>
                </c:pt>
                <c:pt idx="86">
                  <c:v>25.1</c:v>
                </c:pt>
                <c:pt idx="87">
                  <c:v>24.2</c:v>
                </c:pt>
                <c:pt idx="88">
                  <c:v>23.7</c:v>
                </c:pt>
                <c:pt idx="89">
                  <c:v>23.7</c:v>
                </c:pt>
                <c:pt idx="90">
                  <c:v>24.1</c:v>
                </c:pt>
                <c:pt idx="91">
                  <c:v>23.4</c:v>
                </c:pt>
                <c:pt idx="92">
                  <c:v>21.3</c:v>
                </c:pt>
                <c:pt idx="93">
                  <c:v>21.3</c:v>
                </c:pt>
                <c:pt idx="94">
                  <c:v>21.3</c:v>
                </c:pt>
                <c:pt idx="95">
                  <c:v>22.8</c:v>
                </c:pt>
                <c:pt idx="96">
                  <c:v>25.1</c:v>
                </c:pt>
                <c:pt idx="97">
                  <c:v>26.7</c:v>
                </c:pt>
                <c:pt idx="98">
                  <c:v>26.7</c:v>
                </c:pt>
                <c:pt idx="99">
                  <c:v>26.7</c:v>
                </c:pt>
                <c:pt idx="100">
                  <c:v>28.4</c:v>
                </c:pt>
                <c:pt idx="101">
                  <c:v>29.5</c:v>
                </c:pt>
                <c:pt idx="102">
                  <c:v>30.3</c:v>
                </c:pt>
                <c:pt idx="103">
                  <c:v>30.2</c:v>
                </c:pt>
                <c:pt idx="104">
                  <c:v>30.3</c:v>
                </c:pt>
                <c:pt idx="105">
                  <c:v>29.9</c:v>
                </c:pt>
                <c:pt idx="106">
                  <c:v>30.2</c:v>
                </c:pt>
                <c:pt idx="107">
                  <c:v>29.7</c:v>
                </c:pt>
                <c:pt idx="108">
                  <c:v>29.7</c:v>
                </c:pt>
                <c:pt idx="109">
                  <c:v>29.3</c:v>
                </c:pt>
                <c:pt idx="110">
                  <c:v>29.5</c:v>
                </c:pt>
                <c:pt idx="111">
                  <c:v>30.3</c:v>
                </c:pt>
                <c:pt idx="112">
                  <c:v>30.8</c:v>
                </c:pt>
                <c:pt idx="113">
                  <c:v>30.8</c:v>
                </c:pt>
                <c:pt idx="114">
                  <c:v>32.6</c:v>
                </c:pt>
                <c:pt idx="115">
                  <c:v>33.6</c:v>
                </c:pt>
                <c:pt idx="116">
                  <c:v>35.6</c:v>
                </c:pt>
                <c:pt idx="117">
                  <c:v>35.6</c:v>
                </c:pt>
                <c:pt idx="118">
                  <c:v>36.700000000000003</c:v>
                </c:pt>
                <c:pt idx="119">
                  <c:v>40.200000000000003</c:v>
                </c:pt>
                <c:pt idx="120">
                  <c:v>40.200000000000003</c:v>
                </c:pt>
                <c:pt idx="121">
                  <c:v>41.5</c:v>
                </c:pt>
                <c:pt idx="122">
                  <c:v>42.5</c:v>
                </c:pt>
                <c:pt idx="123">
                  <c:v>42.5</c:v>
                </c:pt>
                <c:pt idx="124">
                  <c:v>43.4</c:v>
                </c:pt>
                <c:pt idx="125">
                  <c:v>46.2</c:v>
                </c:pt>
                <c:pt idx="126">
                  <c:v>38.4</c:v>
                </c:pt>
                <c:pt idx="127">
                  <c:v>38.4</c:v>
                </c:pt>
                <c:pt idx="128">
                  <c:v>35.299999999999997</c:v>
                </c:pt>
                <c:pt idx="129">
                  <c:v>32.799999999999997</c:v>
                </c:pt>
                <c:pt idx="130">
                  <c:v>32.799999999999997</c:v>
                </c:pt>
                <c:pt idx="131">
                  <c:v>31.5</c:v>
                </c:pt>
                <c:pt idx="132">
                  <c:v>31.5</c:v>
                </c:pt>
                <c:pt idx="133">
                  <c:v>31.5</c:v>
                </c:pt>
                <c:pt idx="134">
                  <c:v>29.5</c:v>
                </c:pt>
                <c:pt idx="135">
                  <c:v>29.9</c:v>
                </c:pt>
                <c:pt idx="136">
                  <c:v>30.5</c:v>
                </c:pt>
                <c:pt idx="137">
                  <c:v>32.1</c:v>
                </c:pt>
                <c:pt idx="138">
                  <c:v>32.1</c:v>
                </c:pt>
                <c:pt idx="139">
                  <c:v>35.799999999999997</c:v>
                </c:pt>
                <c:pt idx="140">
                  <c:v>37.9</c:v>
                </c:pt>
                <c:pt idx="141">
                  <c:v>36.6</c:v>
                </c:pt>
              </c:numCache>
            </c:numRef>
          </c:val>
        </c:ser>
        <c:ser>
          <c:idx val="3"/>
          <c:order val="3"/>
          <c:tx>
            <c:v>Lap 4</c:v>
          </c:tx>
          <c:marker>
            <c:symbol val="none"/>
          </c:marker>
          <c:val>
            <c:numRef>
              <c:f>'Lap Breaks'!$D$4:$D$200</c:f>
              <c:numCache>
                <c:formatCode>General</c:formatCode>
                <c:ptCount val="197"/>
                <c:pt idx="0">
                  <c:v>36.6</c:v>
                </c:pt>
                <c:pt idx="1">
                  <c:v>36.6</c:v>
                </c:pt>
                <c:pt idx="2">
                  <c:v>37.700000000000003</c:v>
                </c:pt>
                <c:pt idx="3">
                  <c:v>36.6</c:v>
                </c:pt>
                <c:pt idx="4">
                  <c:v>35.799999999999997</c:v>
                </c:pt>
                <c:pt idx="5">
                  <c:v>35.9</c:v>
                </c:pt>
                <c:pt idx="6">
                  <c:v>35.299999999999997</c:v>
                </c:pt>
                <c:pt idx="7">
                  <c:v>37.200000000000003</c:v>
                </c:pt>
                <c:pt idx="8">
                  <c:v>37.5</c:v>
                </c:pt>
                <c:pt idx="9">
                  <c:v>38</c:v>
                </c:pt>
                <c:pt idx="10">
                  <c:v>38.299999999999997</c:v>
                </c:pt>
                <c:pt idx="11">
                  <c:v>38.6</c:v>
                </c:pt>
                <c:pt idx="12">
                  <c:v>42.6</c:v>
                </c:pt>
                <c:pt idx="13">
                  <c:v>43.3</c:v>
                </c:pt>
                <c:pt idx="14">
                  <c:v>44.3</c:v>
                </c:pt>
                <c:pt idx="15">
                  <c:v>43.3</c:v>
                </c:pt>
                <c:pt idx="16">
                  <c:v>41.9</c:v>
                </c:pt>
                <c:pt idx="17">
                  <c:v>39.700000000000003</c:v>
                </c:pt>
                <c:pt idx="18">
                  <c:v>36.6</c:v>
                </c:pt>
                <c:pt idx="19">
                  <c:v>33.6</c:v>
                </c:pt>
                <c:pt idx="20">
                  <c:v>31.8</c:v>
                </c:pt>
                <c:pt idx="21">
                  <c:v>30.2</c:v>
                </c:pt>
                <c:pt idx="22">
                  <c:v>28.7</c:v>
                </c:pt>
                <c:pt idx="23">
                  <c:v>27.7</c:v>
                </c:pt>
                <c:pt idx="24">
                  <c:v>26.9</c:v>
                </c:pt>
                <c:pt idx="25">
                  <c:v>25.8</c:v>
                </c:pt>
                <c:pt idx="26">
                  <c:v>25.1</c:v>
                </c:pt>
                <c:pt idx="27">
                  <c:v>24.2</c:v>
                </c:pt>
                <c:pt idx="28">
                  <c:v>23.1</c:v>
                </c:pt>
                <c:pt idx="29">
                  <c:v>22.3</c:v>
                </c:pt>
                <c:pt idx="30">
                  <c:v>21.7</c:v>
                </c:pt>
                <c:pt idx="31">
                  <c:v>22</c:v>
                </c:pt>
                <c:pt idx="32">
                  <c:v>22</c:v>
                </c:pt>
                <c:pt idx="33">
                  <c:v>24.3</c:v>
                </c:pt>
                <c:pt idx="34">
                  <c:v>24.3</c:v>
                </c:pt>
                <c:pt idx="35">
                  <c:v>26.2</c:v>
                </c:pt>
                <c:pt idx="36">
                  <c:v>28.9</c:v>
                </c:pt>
                <c:pt idx="37">
                  <c:v>30.6</c:v>
                </c:pt>
                <c:pt idx="38">
                  <c:v>30.6</c:v>
                </c:pt>
                <c:pt idx="39">
                  <c:v>31.6</c:v>
                </c:pt>
                <c:pt idx="40">
                  <c:v>32.5</c:v>
                </c:pt>
                <c:pt idx="41">
                  <c:v>33.299999999999997</c:v>
                </c:pt>
                <c:pt idx="42">
                  <c:v>33.299999999999997</c:v>
                </c:pt>
                <c:pt idx="43">
                  <c:v>33.299999999999997</c:v>
                </c:pt>
                <c:pt idx="44">
                  <c:v>33.700000000000003</c:v>
                </c:pt>
                <c:pt idx="45">
                  <c:v>33.700000000000003</c:v>
                </c:pt>
                <c:pt idx="46">
                  <c:v>34.1</c:v>
                </c:pt>
                <c:pt idx="47">
                  <c:v>34.1</c:v>
                </c:pt>
                <c:pt idx="48">
                  <c:v>34.1</c:v>
                </c:pt>
                <c:pt idx="49">
                  <c:v>34.200000000000003</c:v>
                </c:pt>
                <c:pt idx="50">
                  <c:v>34.200000000000003</c:v>
                </c:pt>
                <c:pt idx="51">
                  <c:v>35.1</c:v>
                </c:pt>
                <c:pt idx="52">
                  <c:v>35.299999999999997</c:v>
                </c:pt>
                <c:pt idx="53">
                  <c:v>35.1</c:v>
                </c:pt>
                <c:pt idx="54">
                  <c:v>34.6</c:v>
                </c:pt>
                <c:pt idx="55">
                  <c:v>34.5</c:v>
                </c:pt>
                <c:pt idx="56">
                  <c:v>35</c:v>
                </c:pt>
                <c:pt idx="57">
                  <c:v>34.799999999999997</c:v>
                </c:pt>
                <c:pt idx="58">
                  <c:v>34.799999999999997</c:v>
                </c:pt>
                <c:pt idx="59">
                  <c:v>35.200000000000003</c:v>
                </c:pt>
                <c:pt idx="60">
                  <c:v>38.200000000000003</c:v>
                </c:pt>
                <c:pt idx="61">
                  <c:v>40</c:v>
                </c:pt>
                <c:pt idx="62">
                  <c:v>41.2</c:v>
                </c:pt>
                <c:pt idx="63">
                  <c:v>41.8</c:v>
                </c:pt>
                <c:pt idx="64">
                  <c:v>41.4</c:v>
                </c:pt>
                <c:pt idx="65">
                  <c:v>41.4</c:v>
                </c:pt>
                <c:pt idx="66">
                  <c:v>42.3</c:v>
                </c:pt>
                <c:pt idx="67">
                  <c:v>42.3</c:v>
                </c:pt>
                <c:pt idx="68">
                  <c:v>42.3</c:v>
                </c:pt>
                <c:pt idx="69">
                  <c:v>44</c:v>
                </c:pt>
                <c:pt idx="70">
                  <c:v>43.3</c:v>
                </c:pt>
                <c:pt idx="71">
                  <c:v>43.3</c:v>
                </c:pt>
                <c:pt idx="72">
                  <c:v>45.8</c:v>
                </c:pt>
                <c:pt idx="73">
                  <c:v>42.1</c:v>
                </c:pt>
                <c:pt idx="74">
                  <c:v>39.5</c:v>
                </c:pt>
                <c:pt idx="75">
                  <c:v>37.4</c:v>
                </c:pt>
                <c:pt idx="76">
                  <c:v>35.6</c:v>
                </c:pt>
                <c:pt idx="77">
                  <c:v>34.1</c:v>
                </c:pt>
                <c:pt idx="78">
                  <c:v>34.1</c:v>
                </c:pt>
                <c:pt idx="79">
                  <c:v>32.1</c:v>
                </c:pt>
                <c:pt idx="80">
                  <c:v>31.4</c:v>
                </c:pt>
                <c:pt idx="81">
                  <c:v>31.4</c:v>
                </c:pt>
                <c:pt idx="82">
                  <c:v>29.6</c:v>
                </c:pt>
                <c:pt idx="83">
                  <c:v>28.5</c:v>
                </c:pt>
                <c:pt idx="84">
                  <c:v>26.9</c:v>
                </c:pt>
                <c:pt idx="85">
                  <c:v>25.8</c:v>
                </c:pt>
                <c:pt idx="86">
                  <c:v>24.1</c:v>
                </c:pt>
                <c:pt idx="87">
                  <c:v>21.9</c:v>
                </c:pt>
                <c:pt idx="88">
                  <c:v>20.3</c:v>
                </c:pt>
                <c:pt idx="89">
                  <c:v>19.3</c:v>
                </c:pt>
                <c:pt idx="90">
                  <c:v>19.3</c:v>
                </c:pt>
                <c:pt idx="91">
                  <c:v>19.3</c:v>
                </c:pt>
                <c:pt idx="92">
                  <c:v>19.7</c:v>
                </c:pt>
                <c:pt idx="93">
                  <c:v>23.6</c:v>
                </c:pt>
                <c:pt idx="94">
                  <c:v>25</c:v>
                </c:pt>
                <c:pt idx="95">
                  <c:v>24.5</c:v>
                </c:pt>
                <c:pt idx="96">
                  <c:v>26.4</c:v>
                </c:pt>
                <c:pt idx="97">
                  <c:v>27.2</c:v>
                </c:pt>
                <c:pt idx="98">
                  <c:v>27.2</c:v>
                </c:pt>
                <c:pt idx="99">
                  <c:v>26.9</c:v>
                </c:pt>
                <c:pt idx="100">
                  <c:v>27.7</c:v>
                </c:pt>
                <c:pt idx="101">
                  <c:v>28.2</c:v>
                </c:pt>
                <c:pt idx="102">
                  <c:v>28.7</c:v>
                </c:pt>
                <c:pt idx="103">
                  <c:v>30</c:v>
                </c:pt>
                <c:pt idx="104">
                  <c:v>30</c:v>
                </c:pt>
                <c:pt idx="105">
                  <c:v>30.7</c:v>
                </c:pt>
                <c:pt idx="106">
                  <c:v>31.2</c:v>
                </c:pt>
                <c:pt idx="107">
                  <c:v>31.2</c:v>
                </c:pt>
                <c:pt idx="108">
                  <c:v>32.1</c:v>
                </c:pt>
                <c:pt idx="109">
                  <c:v>32.1</c:v>
                </c:pt>
                <c:pt idx="110">
                  <c:v>32.299999999999997</c:v>
                </c:pt>
                <c:pt idx="111">
                  <c:v>32.6</c:v>
                </c:pt>
                <c:pt idx="112">
                  <c:v>33</c:v>
                </c:pt>
                <c:pt idx="113">
                  <c:v>33</c:v>
                </c:pt>
                <c:pt idx="114">
                  <c:v>34.9</c:v>
                </c:pt>
                <c:pt idx="115">
                  <c:v>36.799999999999997</c:v>
                </c:pt>
                <c:pt idx="116">
                  <c:v>38.799999999999997</c:v>
                </c:pt>
                <c:pt idx="117">
                  <c:v>40</c:v>
                </c:pt>
                <c:pt idx="118">
                  <c:v>42.3</c:v>
                </c:pt>
                <c:pt idx="119">
                  <c:v>44.5</c:v>
                </c:pt>
                <c:pt idx="120">
                  <c:v>45.9</c:v>
                </c:pt>
                <c:pt idx="121">
                  <c:v>46.6</c:v>
                </c:pt>
                <c:pt idx="122">
                  <c:v>46.6</c:v>
                </c:pt>
                <c:pt idx="123">
                  <c:v>44.8</c:v>
                </c:pt>
                <c:pt idx="124">
                  <c:v>44.7</c:v>
                </c:pt>
                <c:pt idx="125">
                  <c:v>39.200000000000003</c:v>
                </c:pt>
                <c:pt idx="126">
                  <c:v>39.200000000000003</c:v>
                </c:pt>
                <c:pt idx="127">
                  <c:v>35.200000000000003</c:v>
                </c:pt>
                <c:pt idx="128">
                  <c:v>33.700000000000003</c:v>
                </c:pt>
                <c:pt idx="129">
                  <c:v>33.700000000000003</c:v>
                </c:pt>
                <c:pt idx="130">
                  <c:v>33.700000000000003</c:v>
                </c:pt>
                <c:pt idx="131">
                  <c:v>31.4</c:v>
                </c:pt>
                <c:pt idx="132">
                  <c:v>31.2</c:v>
                </c:pt>
                <c:pt idx="133">
                  <c:v>30.2</c:v>
                </c:pt>
                <c:pt idx="134">
                  <c:v>29.6</c:v>
                </c:pt>
                <c:pt idx="135">
                  <c:v>29.6</c:v>
                </c:pt>
                <c:pt idx="136">
                  <c:v>29.1</c:v>
                </c:pt>
                <c:pt idx="137">
                  <c:v>30.6</c:v>
                </c:pt>
                <c:pt idx="138">
                  <c:v>32.700000000000003</c:v>
                </c:pt>
                <c:pt idx="139">
                  <c:v>32.700000000000003</c:v>
                </c:pt>
                <c:pt idx="140">
                  <c:v>35.9</c:v>
                </c:pt>
                <c:pt idx="141">
                  <c:v>35.9</c:v>
                </c:pt>
              </c:numCache>
            </c:numRef>
          </c:val>
        </c:ser>
        <c:marker val="1"/>
        <c:axId val="101963648"/>
        <c:axId val="101965184"/>
      </c:lineChart>
      <c:catAx>
        <c:axId val="101963648"/>
        <c:scaling>
          <c:orientation val="minMax"/>
        </c:scaling>
        <c:axPos val="b"/>
        <c:tickLblPos val="nextTo"/>
        <c:crossAx val="101965184"/>
        <c:crosses val="autoZero"/>
        <c:auto val="1"/>
        <c:lblAlgn val="ctr"/>
        <c:lblOffset val="100"/>
      </c:catAx>
      <c:valAx>
        <c:axId val="101965184"/>
        <c:scaling>
          <c:orientation val="minMax"/>
        </c:scaling>
        <c:axPos val="l"/>
        <c:majorGridlines/>
        <c:numFmt formatCode="General" sourceLinked="1"/>
        <c:tickLblPos val="nextTo"/>
        <c:crossAx val="10196364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data'!$I$10:$I$500</c:f>
              <c:numCache>
                <c:formatCode>General</c:formatCode>
                <c:ptCount val="491"/>
                <c:pt idx="0">
                  <c:v>49.7</c:v>
                </c:pt>
                <c:pt idx="1">
                  <c:v>53.2</c:v>
                </c:pt>
                <c:pt idx="2">
                  <c:v>57.7</c:v>
                </c:pt>
                <c:pt idx="3">
                  <c:v>54.8</c:v>
                </c:pt>
                <c:pt idx="4">
                  <c:v>57</c:v>
                </c:pt>
                <c:pt idx="5">
                  <c:v>55.4</c:v>
                </c:pt>
                <c:pt idx="6">
                  <c:v>54.5</c:v>
                </c:pt>
                <c:pt idx="7">
                  <c:v>63.7</c:v>
                </c:pt>
                <c:pt idx="8">
                  <c:v>59.4</c:v>
                </c:pt>
                <c:pt idx="9">
                  <c:v>66.599999999999994</c:v>
                </c:pt>
                <c:pt idx="10">
                  <c:v>64.3</c:v>
                </c:pt>
                <c:pt idx="11">
                  <c:v>54.7</c:v>
                </c:pt>
                <c:pt idx="12">
                  <c:v>63.3</c:v>
                </c:pt>
                <c:pt idx="13">
                  <c:v>46</c:v>
                </c:pt>
                <c:pt idx="14">
                  <c:v>51.8</c:v>
                </c:pt>
                <c:pt idx="15">
                  <c:v>53</c:v>
                </c:pt>
                <c:pt idx="16">
                  <c:v>64.7</c:v>
                </c:pt>
                <c:pt idx="17">
                  <c:v>87.3</c:v>
                </c:pt>
                <c:pt idx="18">
                  <c:v>100.2</c:v>
                </c:pt>
                <c:pt idx="19">
                  <c:v>111.5</c:v>
                </c:pt>
                <c:pt idx="20">
                  <c:v>110</c:v>
                </c:pt>
                <c:pt idx="21">
                  <c:v>140.5</c:v>
                </c:pt>
                <c:pt idx="22">
                  <c:v>119.3</c:v>
                </c:pt>
                <c:pt idx="23">
                  <c:v>86</c:v>
                </c:pt>
                <c:pt idx="24">
                  <c:v>87.3</c:v>
                </c:pt>
                <c:pt idx="25">
                  <c:v>92.5</c:v>
                </c:pt>
                <c:pt idx="26">
                  <c:v>107.4</c:v>
                </c:pt>
                <c:pt idx="27">
                  <c:v>100.3</c:v>
                </c:pt>
                <c:pt idx="28">
                  <c:v>104.9</c:v>
                </c:pt>
                <c:pt idx="29">
                  <c:v>103.5</c:v>
                </c:pt>
                <c:pt idx="30">
                  <c:v>76.400000000000006</c:v>
                </c:pt>
                <c:pt idx="31">
                  <c:v>64</c:v>
                </c:pt>
                <c:pt idx="32">
                  <c:v>69.7</c:v>
                </c:pt>
                <c:pt idx="33">
                  <c:v>61.2</c:v>
                </c:pt>
                <c:pt idx="34">
                  <c:v>58.9</c:v>
                </c:pt>
                <c:pt idx="35">
                  <c:v>61.5</c:v>
                </c:pt>
                <c:pt idx="36">
                  <c:v>56.7</c:v>
                </c:pt>
                <c:pt idx="37">
                  <c:v>60.5</c:v>
                </c:pt>
                <c:pt idx="38">
                  <c:v>55.3</c:v>
                </c:pt>
                <c:pt idx="39">
                  <c:v>56.3</c:v>
                </c:pt>
                <c:pt idx="40">
                  <c:v>59</c:v>
                </c:pt>
                <c:pt idx="41">
                  <c:v>54.1</c:v>
                </c:pt>
                <c:pt idx="42">
                  <c:v>55.4</c:v>
                </c:pt>
                <c:pt idx="43">
                  <c:v>49.7</c:v>
                </c:pt>
                <c:pt idx="44">
                  <c:v>54.2</c:v>
                </c:pt>
                <c:pt idx="45">
                  <c:v>58.4</c:v>
                </c:pt>
                <c:pt idx="46">
                  <c:v>58.8</c:v>
                </c:pt>
                <c:pt idx="47">
                  <c:v>63.1</c:v>
                </c:pt>
                <c:pt idx="48">
                  <c:v>55.4</c:v>
                </c:pt>
                <c:pt idx="49">
                  <c:v>54.1</c:v>
                </c:pt>
                <c:pt idx="50">
                  <c:v>55.3</c:v>
                </c:pt>
                <c:pt idx="51">
                  <c:v>50.5</c:v>
                </c:pt>
                <c:pt idx="52">
                  <c:v>52.8</c:v>
                </c:pt>
                <c:pt idx="53">
                  <c:v>48</c:v>
                </c:pt>
                <c:pt idx="54">
                  <c:v>155.4</c:v>
                </c:pt>
                <c:pt idx="55">
                  <c:v>100.1</c:v>
                </c:pt>
                <c:pt idx="56">
                  <c:v>64.599999999999994</c:v>
                </c:pt>
                <c:pt idx="57">
                  <c:v>64.900000000000006</c:v>
                </c:pt>
                <c:pt idx="58">
                  <c:v>53.5</c:v>
                </c:pt>
                <c:pt idx="59">
                  <c:v>55.4</c:v>
                </c:pt>
                <c:pt idx="60">
                  <c:v>58.6</c:v>
                </c:pt>
                <c:pt idx="61">
                  <c:v>60.3</c:v>
                </c:pt>
                <c:pt idx="62">
                  <c:v>67</c:v>
                </c:pt>
                <c:pt idx="63">
                  <c:v>63.9</c:v>
                </c:pt>
                <c:pt idx="64">
                  <c:v>62.6</c:v>
                </c:pt>
                <c:pt idx="65">
                  <c:v>57.4</c:v>
                </c:pt>
                <c:pt idx="66">
                  <c:v>53.2</c:v>
                </c:pt>
                <c:pt idx="67">
                  <c:v>50.8</c:v>
                </c:pt>
                <c:pt idx="68">
                  <c:v>43.1</c:v>
                </c:pt>
                <c:pt idx="69">
                  <c:v>45.7</c:v>
                </c:pt>
                <c:pt idx="70">
                  <c:v>46</c:v>
                </c:pt>
                <c:pt idx="71">
                  <c:v>32.700000000000003</c:v>
                </c:pt>
                <c:pt idx="72">
                  <c:v>38.799999999999997</c:v>
                </c:pt>
                <c:pt idx="73">
                  <c:v>38.700000000000003</c:v>
                </c:pt>
                <c:pt idx="74">
                  <c:v>39.1</c:v>
                </c:pt>
                <c:pt idx="75">
                  <c:v>43.1</c:v>
                </c:pt>
                <c:pt idx="76">
                  <c:v>42.7</c:v>
                </c:pt>
                <c:pt idx="77">
                  <c:v>59.7</c:v>
                </c:pt>
                <c:pt idx="78">
                  <c:v>59.5</c:v>
                </c:pt>
                <c:pt idx="79">
                  <c:v>61.6</c:v>
                </c:pt>
                <c:pt idx="80">
                  <c:v>53.4</c:v>
                </c:pt>
                <c:pt idx="81">
                  <c:v>45.6</c:v>
                </c:pt>
                <c:pt idx="82">
                  <c:v>52.3</c:v>
                </c:pt>
                <c:pt idx="83">
                  <c:v>47.7</c:v>
                </c:pt>
                <c:pt idx="84">
                  <c:v>53.1</c:v>
                </c:pt>
                <c:pt idx="85">
                  <c:v>63.1</c:v>
                </c:pt>
                <c:pt idx="86">
                  <c:v>81.900000000000006</c:v>
                </c:pt>
                <c:pt idx="87">
                  <c:v>100.2</c:v>
                </c:pt>
                <c:pt idx="88">
                  <c:v>111.3</c:v>
                </c:pt>
                <c:pt idx="89">
                  <c:v>99.6</c:v>
                </c:pt>
                <c:pt idx="90">
                  <c:v>102.7</c:v>
                </c:pt>
                <c:pt idx="91">
                  <c:v>80.900000000000006</c:v>
                </c:pt>
                <c:pt idx="92">
                  <c:v>65.2</c:v>
                </c:pt>
                <c:pt idx="93">
                  <c:v>62.6</c:v>
                </c:pt>
                <c:pt idx="94">
                  <c:v>56.8</c:v>
                </c:pt>
                <c:pt idx="95">
                  <c:v>60.5</c:v>
                </c:pt>
                <c:pt idx="96">
                  <c:v>54.7</c:v>
                </c:pt>
                <c:pt idx="97">
                  <c:v>58.3</c:v>
                </c:pt>
                <c:pt idx="98">
                  <c:v>61.4</c:v>
                </c:pt>
                <c:pt idx="99">
                  <c:v>60.9</c:v>
                </c:pt>
                <c:pt idx="100">
                  <c:v>65.900000000000006</c:v>
                </c:pt>
                <c:pt idx="101">
                  <c:v>61.5</c:v>
                </c:pt>
                <c:pt idx="102">
                  <c:v>63.9</c:v>
                </c:pt>
                <c:pt idx="103">
                  <c:v>62</c:v>
                </c:pt>
                <c:pt idx="104">
                  <c:v>60.9</c:v>
                </c:pt>
                <c:pt idx="105">
                  <c:v>60.8</c:v>
                </c:pt>
                <c:pt idx="106">
                  <c:v>62.9</c:v>
                </c:pt>
                <c:pt idx="107">
                  <c:v>73.900000000000006</c:v>
                </c:pt>
                <c:pt idx="108">
                  <c:v>63.4</c:v>
                </c:pt>
                <c:pt idx="109">
                  <c:v>56.9</c:v>
                </c:pt>
                <c:pt idx="110">
                  <c:v>63</c:v>
                </c:pt>
                <c:pt idx="111">
                  <c:v>57.7</c:v>
                </c:pt>
                <c:pt idx="112">
                  <c:v>58.3</c:v>
                </c:pt>
                <c:pt idx="113">
                  <c:v>57.4</c:v>
                </c:pt>
                <c:pt idx="114">
                  <c:v>60.2</c:v>
                </c:pt>
                <c:pt idx="115">
                  <c:v>59.5</c:v>
                </c:pt>
                <c:pt idx="116">
                  <c:v>66.900000000000006</c:v>
                </c:pt>
                <c:pt idx="117">
                  <c:v>60.8</c:v>
                </c:pt>
                <c:pt idx="118">
                  <c:v>57.6</c:v>
                </c:pt>
                <c:pt idx="119">
                  <c:v>46.4</c:v>
                </c:pt>
                <c:pt idx="120">
                  <c:v>39</c:v>
                </c:pt>
                <c:pt idx="121">
                  <c:v>38.1</c:v>
                </c:pt>
                <c:pt idx="122">
                  <c:v>47</c:v>
                </c:pt>
                <c:pt idx="123">
                  <c:v>73.3</c:v>
                </c:pt>
                <c:pt idx="124">
                  <c:v>85.5</c:v>
                </c:pt>
                <c:pt idx="125">
                  <c:v>70.3</c:v>
                </c:pt>
                <c:pt idx="126">
                  <c:v>75.400000000000006</c:v>
                </c:pt>
                <c:pt idx="127">
                  <c:v>64.2</c:v>
                </c:pt>
                <c:pt idx="128">
                  <c:v>66.599999999999994</c:v>
                </c:pt>
                <c:pt idx="129">
                  <c:v>59</c:v>
                </c:pt>
                <c:pt idx="130">
                  <c:v>54.4</c:v>
                </c:pt>
                <c:pt idx="131">
                  <c:v>54.6</c:v>
                </c:pt>
                <c:pt idx="132">
                  <c:v>55.8</c:v>
                </c:pt>
                <c:pt idx="133">
                  <c:v>57.1</c:v>
                </c:pt>
                <c:pt idx="134">
                  <c:v>52.1</c:v>
                </c:pt>
                <c:pt idx="135">
                  <c:v>53.1</c:v>
                </c:pt>
                <c:pt idx="136">
                  <c:v>46.2</c:v>
                </c:pt>
                <c:pt idx="137">
                  <c:v>46.5</c:v>
                </c:pt>
                <c:pt idx="138">
                  <c:v>48.4</c:v>
                </c:pt>
                <c:pt idx="139">
                  <c:v>47.5</c:v>
                </c:pt>
                <c:pt idx="140">
                  <c:v>53.9</c:v>
                </c:pt>
                <c:pt idx="141">
                  <c:v>50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data'!$I$10:$I$496</c:f>
              <c:numCache>
                <c:formatCode>General</c:formatCode>
                <c:ptCount val="487"/>
                <c:pt idx="0">
                  <c:v>50</c:v>
                </c:pt>
                <c:pt idx="1">
                  <c:v>53.9</c:v>
                </c:pt>
                <c:pt idx="2">
                  <c:v>56</c:v>
                </c:pt>
                <c:pt idx="3">
                  <c:v>50.4</c:v>
                </c:pt>
                <c:pt idx="4">
                  <c:v>58.6</c:v>
                </c:pt>
                <c:pt idx="5">
                  <c:v>57</c:v>
                </c:pt>
                <c:pt idx="6">
                  <c:v>53.3</c:v>
                </c:pt>
                <c:pt idx="7">
                  <c:v>50.9</c:v>
                </c:pt>
                <c:pt idx="8">
                  <c:v>52.1</c:v>
                </c:pt>
                <c:pt idx="9">
                  <c:v>51.7</c:v>
                </c:pt>
                <c:pt idx="10">
                  <c:v>48.1</c:v>
                </c:pt>
                <c:pt idx="11">
                  <c:v>58.4</c:v>
                </c:pt>
                <c:pt idx="12">
                  <c:v>47.3</c:v>
                </c:pt>
                <c:pt idx="13">
                  <c:v>48.6</c:v>
                </c:pt>
                <c:pt idx="14">
                  <c:v>60</c:v>
                </c:pt>
                <c:pt idx="15">
                  <c:v>105.1</c:v>
                </c:pt>
                <c:pt idx="16">
                  <c:v>106.9</c:v>
                </c:pt>
                <c:pt idx="17">
                  <c:v>117.8</c:v>
                </c:pt>
                <c:pt idx="18">
                  <c:v>146.30000000000001</c:v>
                </c:pt>
                <c:pt idx="19">
                  <c:v>113.8</c:v>
                </c:pt>
                <c:pt idx="20">
                  <c:v>92.4</c:v>
                </c:pt>
                <c:pt idx="21">
                  <c:v>92.3</c:v>
                </c:pt>
                <c:pt idx="22">
                  <c:v>81.3</c:v>
                </c:pt>
                <c:pt idx="23">
                  <c:v>83.9</c:v>
                </c:pt>
                <c:pt idx="24">
                  <c:v>112.7</c:v>
                </c:pt>
                <c:pt idx="25">
                  <c:v>132.69999999999999</c:v>
                </c:pt>
                <c:pt idx="26">
                  <c:v>134.19999999999999</c:v>
                </c:pt>
                <c:pt idx="27">
                  <c:v>103.3</c:v>
                </c:pt>
                <c:pt idx="28">
                  <c:v>113.9</c:v>
                </c:pt>
                <c:pt idx="29">
                  <c:v>141</c:v>
                </c:pt>
                <c:pt idx="30">
                  <c:v>108.8</c:v>
                </c:pt>
                <c:pt idx="31">
                  <c:v>77.2</c:v>
                </c:pt>
                <c:pt idx="32">
                  <c:v>65.3</c:v>
                </c:pt>
                <c:pt idx="33">
                  <c:v>67.8</c:v>
                </c:pt>
                <c:pt idx="34">
                  <c:v>71.5</c:v>
                </c:pt>
                <c:pt idx="35">
                  <c:v>62.9</c:v>
                </c:pt>
                <c:pt idx="36">
                  <c:v>75.5</c:v>
                </c:pt>
                <c:pt idx="37">
                  <c:v>65.8</c:v>
                </c:pt>
                <c:pt idx="38">
                  <c:v>53.4</c:v>
                </c:pt>
                <c:pt idx="39">
                  <c:v>54.2</c:v>
                </c:pt>
                <c:pt idx="40">
                  <c:v>56.5</c:v>
                </c:pt>
                <c:pt idx="41">
                  <c:v>61.5</c:v>
                </c:pt>
                <c:pt idx="42">
                  <c:v>62.3</c:v>
                </c:pt>
                <c:pt idx="43">
                  <c:v>54.7</c:v>
                </c:pt>
                <c:pt idx="44">
                  <c:v>58.1</c:v>
                </c:pt>
                <c:pt idx="45">
                  <c:v>59.8</c:v>
                </c:pt>
                <c:pt idx="46">
                  <c:v>59.3</c:v>
                </c:pt>
                <c:pt idx="47">
                  <c:v>61.1</c:v>
                </c:pt>
                <c:pt idx="48">
                  <c:v>63.5</c:v>
                </c:pt>
                <c:pt idx="49">
                  <c:v>64.099999999999994</c:v>
                </c:pt>
                <c:pt idx="50">
                  <c:v>56.4</c:v>
                </c:pt>
                <c:pt idx="51">
                  <c:v>52.2</c:v>
                </c:pt>
                <c:pt idx="52">
                  <c:v>58.1</c:v>
                </c:pt>
                <c:pt idx="53">
                  <c:v>51.5</c:v>
                </c:pt>
                <c:pt idx="54">
                  <c:v>52.1</c:v>
                </c:pt>
                <c:pt idx="55">
                  <c:v>48.4</c:v>
                </c:pt>
                <c:pt idx="56">
                  <c:v>49.6</c:v>
                </c:pt>
                <c:pt idx="57">
                  <c:v>62.6</c:v>
                </c:pt>
                <c:pt idx="58">
                  <c:v>68.900000000000006</c:v>
                </c:pt>
                <c:pt idx="59">
                  <c:v>67.8</c:v>
                </c:pt>
                <c:pt idx="60">
                  <c:v>61.4</c:v>
                </c:pt>
                <c:pt idx="61">
                  <c:v>53</c:v>
                </c:pt>
                <c:pt idx="62">
                  <c:v>63.8</c:v>
                </c:pt>
                <c:pt idx="63">
                  <c:v>69.900000000000006</c:v>
                </c:pt>
                <c:pt idx="64">
                  <c:v>67.3</c:v>
                </c:pt>
                <c:pt idx="65">
                  <c:v>60</c:v>
                </c:pt>
                <c:pt idx="66">
                  <c:v>53.1</c:v>
                </c:pt>
                <c:pt idx="67">
                  <c:v>61.7</c:v>
                </c:pt>
                <c:pt idx="68">
                  <c:v>45.5</c:v>
                </c:pt>
                <c:pt idx="69">
                  <c:v>37</c:v>
                </c:pt>
                <c:pt idx="70">
                  <c:v>38.4</c:v>
                </c:pt>
                <c:pt idx="71">
                  <c:v>44.2</c:v>
                </c:pt>
                <c:pt idx="72">
                  <c:v>57</c:v>
                </c:pt>
                <c:pt idx="73">
                  <c:v>50.6</c:v>
                </c:pt>
                <c:pt idx="74">
                  <c:v>49.2</c:v>
                </c:pt>
                <c:pt idx="75">
                  <c:v>55.9</c:v>
                </c:pt>
                <c:pt idx="76">
                  <c:v>48</c:v>
                </c:pt>
                <c:pt idx="77">
                  <c:v>73.3</c:v>
                </c:pt>
                <c:pt idx="78">
                  <c:v>65.5</c:v>
                </c:pt>
                <c:pt idx="79">
                  <c:v>61.3</c:v>
                </c:pt>
                <c:pt idx="80">
                  <c:v>67.900000000000006</c:v>
                </c:pt>
                <c:pt idx="81">
                  <c:v>110.5</c:v>
                </c:pt>
                <c:pt idx="82">
                  <c:v>129.1</c:v>
                </c:pt>
                <c:pt idx="83">
                  <c:v>90.3</c:v>
                </c:pt>
                <c:pt idx="84">
                  <c:v>74.099999999999994</c:v>
                </c:pt>
                <c:pt idx="85">
                  <c:v>77.3</c:v>
                </c:pt>
                <c:pt idx="86">
                  <c:v>74.3</c:v>
                </c:pt>
                <c:pt idx="87">
                  <c:v>63.6</c:v>
                </c:pt>
                <c:pt idx="88">
                  <c:v>63.4</c:v>
                </c:pt>
                <c:pt idx="89">
                  <c:v>95.1</c:v>
                </c:pt>
                <c:pt idx="90">
                  <c:v>138.69999999999999</c:v>
                </c:pt>
                <c:pt idx="91">
                  <c:v>101.6</c:v>
                </c:pt>
                <c:pt idx="92">
                  <c:v>82.5</c:v>
                </c:pt>
                <c:pt idx="93">
                  <c:v>73.2</c:v>
                </c:pt>
                <c:pt idx="94">
                  <c:v>64.2</c:v>
                </c:pt>
                <c:pt idx="95">
                  <c:v>59.5</c:v>
                </c:pt>
                <c:pt idx="96">
                  <c:v>61.1</c:v>
                </c:pt>
                <c:pt idx="97">
                  <c:v>64.099999999999994</c:v>
                </c:pt>
                <c:pt idx="98">
                  <c:v>59.3</c:v>
                </c:pt>
                <c:pt idx="99">
                  <c:v>61.2</c:v>
                </c:pt>
                <c:pt idx="100">
                  <c:v>58.8</c:v>
                </c:pt>
                <c:pt idx="101">
                  <c:v>60.5</c:v>
                </c:pt>
                <c:pt idx="102">
                  <c:v>67.3</c:v>
                </c:pt>
                <c:pt idx="103">
                  <c:v>53.8</c:v>
                </c:pt>
                <c:pt idx="104">
                  <c:v>58.6</c:v>
                </c:pt>
                <c:pt idx="105">
                  <c:v>62.8</c:v>
                </c:pt>
                <c:pt idx="106">
                  <c:v>56.8</c:v>
                </c:pt>
                <c:pt idx="107">
                  <c:v>65</c:v>
                </c:pt>
                <c:pt idx="108">
                  <c:v>63.1</c:v>
                </c:pt>
                <c:pt idx="109">
                  <c:v>60</c:v>
                </c:pt>
                <c:pt idx="110">
                  <c:v>65.5</c:v>
                </c:pt>
                <c:pt idx="111">
                  <c:v>68.8</c:v>
                </c:pt>
                <c:pt idx="112">
                  <c:v>66.5</c:v>
                </c:pt>
                <c:pt idx="113">
                  <c:v>56.2</c:v>
                </c:pt>
                <c:pt idx="114">
                  <c:v>52.8</c:v>
                </c:pt>
                <c:pt idx="115">
                  <c:v>54.7</c:v>
                </c:pt>
                <c:pt idx="116">
                  <c:v>53.4</c:v>
                </c:pt>
                <c:pt idx="117">
                  <c:v>60.4</c:v>
                </c:pt>
                <c:pt idx="118">
                  <c:v>50.2</c:v>
                </c:pt>
                <c:pt idx="119">
                  <c:v>46.9</c:v>
                </c:pt>
                <c:pt idx="120">
                  <c:v>51.5</c:v>
                </c:pt>
                <c:pt idx="121">
                  <c:v>52.3</c:v>
                </c:pt>
                <c:pt idx="122">
                  <c:v>44.1</c:v>
                </c:pt>
                <c:pt idx="123">
                  <c:v>33</c:v>
                </c:pt>
                <c:pt idx="124">
                  <c:v>45.7</c:v>
                </c:pt>
                <c:pt idx="125">
                  <c:v>47.4</c:v>
                </c:pt>
                <c:pt idx="126">
                  <c:v>34.6</c:v>
                </c:pt>
                <c:pt idx="127">
                  <c:v>41.6</c:v>
                </c:pt>
                <c:pt idx="128">
                  <c:v>47.7</c:v>
                </c:pt>
                <c:pt idx="129">
                  <c:v>59</c:v>
                </c:pt>
                <c:pt idx="130">
                  <c:v>103.4</c:v>
                </c:pt>
                <c:pt idx="131">
                  <c:v>83.5</c:v>
                </c:pt>
                <c:pt idx="132">
                  <c:v>62.7</c:v>
                </c:pt>
                <c:pt idx="133">
                  <c:v>53.8</c:v>
                </c:pt>
                <c:pt idx="134">
                  <c:v>52.5</c:v>
                </c:pt>
                <c:pt idx="135">
                  <c:v>53.6</c:v>
                </c:pt>
                <c:pt idx="136">
                  <c:v>45.7</c:v>
                </c:pt>
                <c:pt idx="137">
                  <c:v>51.8</c:v>
                </c:pt>
                <c:pt idx="138">
                  <c:v>55</c:v>
                </c:pt>
                <c:pt idx="139">
                  <c:v>57.1</c:v>
                </c:pt>
                <c:pt idx="140">
                  <c:v>62.4</c:v>
                </c:pt>
                <c:pt idx="141">
                  <c:v>60.4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data'!$I$10:$I$496</c:f>
              <c:numCache>
                <c:formatCode>General</c:formatCode>
                <c:ptCount val="487"/>
                <c:pt idx="0">
                  <c:v>60.4</c:v>
                </c:pt>
                <c:pt idx="1">
                  <c:v>62.2</c:v>
                </c:pt>
                <c:pt idx="2">
                  <c:v>63.1</c:v>
                </c:pt>
                <c:pt idx="3">
                  <c:v>62.8</c:v>
                </c:pt>
                <c:pt idx="4">
                  <c:v>59.7</c:v>
                </c:pt>
                <c:pt idx="5">
                  <c:v>56.1</c:v>
                </c:pt>
                <c:pt idx="6">
                  <c:v>60.5</c:v>
                </c:pt>
                <c:pt idx="7">
                  <c:v>53.6</c:v>
                </c:pt>
                <c:pt idx="8">
                  <c:v>51.4</c:v>
                </c:pt>
                <c:pt idx="9">
                  <c:v>63.2</c:v>
                </c:pt>
                <c:pt idx="10">
                  <c:v>67.2</c:v>
                </c:pt>
                <c:pt idx="11">
                  <c:v>53.7</c:v>
                </c:pt>
                <c:pt idx="12">
                  <c:v>44.4</c:v>
                </c:pt>
                <c:pt idx="13">
                  <c:v>48.9</c:v>
                </c:pt>
                <c:pt idx="14">
                  <c:v>57.2</c:v>
                </c:pt>
                <c:pt idx="15">
                  <c:v>57.6</c:v>
                </c:pt>
                <c:pt idx="16">
                  <c:v>86.2</c:v>
                </c:pt>
                <c:pt idx="17">
                  <c:v>100</c:v>
                </c:pt>
                <c:pt idx="18">
                  <c:v>88.3</c:v>
                </c:pt>
                <c:pt idx="19">
                  <c:v>114.4</c:v>
                </c:pt>
                <c:pt idx="20">
                  <c:v>123.9</c:v>
                </c:pt>
                <c:pt idx="21">
                  <c:v>94.7</c:v>
                </c:pt>
                <c:pt idx="22">
                  <c:v>78.900000000000006</c:v>
                </c:pt>
                <c:pt idx="23">
                  <c:v>105.3</c:v>
                </c:pt>
                <c:pt idx="24">
                  <c:v>108.4</c:v>
                </c:pt>
                <c:pt idx="25">
                  <c:v>100.6</c:v>
                </c:pt>
                <c:pt idx="26">
                  <c:v>123.4</c:v>
                </c:pt>
                <c:pt idx="27">
                  <c:v>111.3</c:v>
                </c:pt>
                <c:pt idx="28">
                  <c:v>115.5</c:v>
                </c:pt>
                <c:pt idx="29">
                  <c:v>126.2</c:v>
                </c:pt>
                <c:pt idx="30">
                  <c:v>95.9</c:v>
                </c:pt>
                <c:pt idx="31">
                  <c:v>77</c:v>
                </c:pt>
                <c:pt idx="32">
                  <c:v>64</c:v>
                </c:pt>
                <c:pt idx="33">
                  <c:v>56.8</c:v>
                </c:pt>
                <c:pt idx="34">
                  <c:v>60.5</c:v>
                </c:pt>
                <c:pt idx="35">
                  <c:v>59.7</c:v>
                </c:pt>
                <c:pt idx="36">
                  <c:v>58.1</c:v>
                </c:pt>
                <c:pt idx="37">
                  <c:v>55.4</c:v>
                </c:pt>
                <c:pt idx="38">
                  <c:v>52.1</c:v>
                </c:pt>
                <c:pt idx="39">
                  <c:v>57.8</c:v>
                </c:pt>
                <c:pt idx="40">
                  <c:v>57.2</c:v>
                </c:pt>
                <c:pt idx="41">
                  <c:v>62.1</c:v>
                </c:pt>
                <c:pt idx="42">
                  <c:v>57.3</c:v>
                </c:pt>
                <c:pt idx="43">
                  <c:v>54.4</c:v>
                </c:pt>
                <c:pt idx="44">
                  <c:v>59.2</c:v>
                </c:pt>
                <c:pt idx="45">
                  <c:v>54.4</c:v>
                </c:pt>
                <c:pt idx="46">
                  <c:v>53.9</c:v>
                </c:pt>
                <c:pt idx="47">
                  <c:v>60.9</c:v>
                </c:pt>
                <c:pt idx="48">
                  <c:v>57.3</c:v>
                </c:pt>
                <c:pt idx="49">
                  <c:v>64.599999999999994</c:v>
                </c:pt>
                <c:pt idx="50">
                  <c:v>59.1</c:v>
                </c:pt>
                <c:pt idx="51">
                  <c:v>59.4</c:v>
                </c:pt>
                <c:pt idx="52">
                  <c:v>59.2</c:v>
                </c:pt>
                <c:pt idx="53">
                  <c:v>58.5</c:v>
                </c:pt>
                <c:pt idx="54">
                  <c:v>58.5</c:v>
                </c:pt>
                <c:pt idx="55">
                  <c:v>56.1</c:v>
                </c:pt>
                <c:pt idx="56">
                  <c:v>61.4</c:v>
                </c:pt>
                <c:pt idx="57">
                  <c:v>70.3</c:v>
                </c:pt>
                <c:pt idx="58">
                  <c:v>64.8</c:v>
                </c:pt>
                <c:pt idx="59">
                  <c:v>66.2</c:v>
                </c:pt>
                <c:pt idx="60">
                  <c:v>57.6</c:v>
                </c:pt>
                <c:pt idx="61">
                  <c:v>56.7</c:v>
                </c:pt>
                <c:pt idx="62">
                  <c:v>62.2</c:v>
                </c:pt>
                <c:pt idx="63">
                  <c:v>79.2</c:v>
                </c:pt>
                <c:pt idx="64">
                  <c:v>90.8</c:v>
                </c:pt>
                <c:pt idx="65">
                  <c:v>72.599999999999994</c:v>
                </c:pt>
                <c:pt idx="66">
                  <c:v>60.5</c:v>
                </c:pt>
                <c:pt idx="67">
                  <c:v>65.099999999999994</c:v>
                </c:pt>
                <c:pt idx="68">
                  <c:v>59.9</c:v>
                </c:pt>
                <c:pt idx="69">
                  <c:v>57</c:v>
                </c:pt>
                <c:pt idx="70">
                  <c:v>46.7</c:v>
                </c:pt>
                <c:pt idx="71">
                  <c:v>54.1</c:v>
                </c:pt>
                <c:pt idx="72">
                  <c:v>48.7</c:v>
                </c:pt>
                <c:pt idx="73">
                  <c:v>51</c:v>
                </c:pt>
                <c:pt idx="74">
                  <c:v>67.599999999999994</c:v>
                </c:pt>
                <c:pt idx="75">
                  <c:v>67.7</c:v>
                </c:pt>
                <c:pt idx="76">
                  <c:v>60.9</c:v>
                </c:pt>
                <c:pt idx="77">
                  <c:v>66.099999999999994</c:v>
                </c:pt>
                <c:pt idx="78">
                  <c:v>54.8</c:v>
                </c:pt>
                <c:pt idx="79">
                  <c:v>54.9</c:v>
                </c:pt>
                <c:pt idx="80">
                  <c:v>63.6</c:v>
                </c:pt>
                <c:pt idx="81">
                  <c:v>66</c:v>
                </c:pt>
                <c:pt idx="82">
                  <c:v>85.6</c:v>
                </c:pt>
                <c:pt idx="83">
                  <c:v>71.5</c:v>
                </c:pt>
                <c:pt idx="84">
                  <c:v>82.1</c:v>
                </c:pt>
                <c:pt idx="85">
                  <c:v>114.2</c:v>
                </c:pt>
                <c:pt idx="86">
                  <c:v>153.5</c:v>
                </c:pt>
                <c:pt idx="87">
                  <c:v>157.80000000000001</c:v>
                </c:pt>
                <c:pt idx="88">
                  <c:v>127.1</c:v>
                </c:pt>
                <c:pt idx="89">
                  <c:v>81.5</c:v>
                </c:pt>
                <c:pt idx="90">
                  <c:v>67.5</c:v>
                </c:pt>
                <c:pt idx="91">
                  <c:v>69.900000000000006</c:v>
                </c:pt>
                <c:pt idx="92">
                  <c:v>72.7</c:v>
                </c:pt>
                <c:pt idx="93">
                  <c:v>70.3</c:v>
                </c:pt>
                <c:pt idx="94">
                  <c:v>72.8</c:v>
                </c:pt>
                <c:pt idx="95">
                  <c:v>69.400000000000006</c:v>
                </c:pt>
                <c:pt idx="96">
                  <c:v>78.7</c:v>
                </c:pt>
                <c:pt idx="97">
                  <c:v>82.5</c:v>
                </c:pt>
                <c:pt idx="98">
                  <c:v>73.5</c:v>
                </c:pt>
                <c:pt idx="99">
                  <c:v>69.8</c:v>
                </c:pt>
                <c:pt idx="100">
                  <c:v>63.1</c:v>
                </c:pt>
                <c:pt idx="101">
                  <c:v>60.9</c:v>
                </c:pt>
                <c:pt idx="102">
                  <c:v>63.4</c:v>
                </c:pt>
                <c:pt idx="103">
                  <c:v>60.6</c:v>
                </c:pt>
                <c:pt idx="104">
                  <c:v>65.099999999999994</c:v>
                </c:pt>
                <c:pt idx="105">
                  <c:v>62.9</c:v>
                </c:pt>
                <c:pt idx="106">
                  <c:v>60.9</c:v>
                </c:pt>
                <c:pt idx="107">
                  <c:v>63</c:v>
                </c:pt>
                <c:pt idx="108">
                  <c:v>56.1</c:v>
                </c:pt>
                <c:pt idx="109">
                  <c:v>60.9</c:v>
                </c:pt>
                <c:pt idx="110">
                  <c:v>61.1</c:v>
                </c:pt>
                <c:pt idx="111">
                  <c:v>60.2</c:v>
                </c:pt>
                <c:pt idx="112">
                  <c:v>59.5</c:v>
                </c:pt>
                <c:pt idx="113">
                  <c:v>57.9</c:v>
                </c:pt>
                <c:pt idx="114">
                  <c:v>70.099999999999994</c:v>
                </c:pt>
                <c:pt idx="115">
                  <c:v>73.7</c:v>
                </c:pt>
                <c:pt idx="116">
                  <c:v>82.2</c:v>
                </c:pt>
                <c:pt idx="117">
                  <c:v>78.3</c:v>
                </c:pt>
                <c:pt idx="118">
                  <c:v>63.9</c:v>
                </c:pt>
                <c:pt idx="119">
                  <c:v>42.2</c:v>
                </c:pt>
                <c:pt idx="120">
                  <c:v>35.6</c:v>
                </c:pt>
                <c:pt idx="121">
                  <c:v>37.6</c:v>
                </c:pt>
                <c:pt idx="122">
                  <c:v>49.3</c:v>
                </c:pt>
                <c:pt idx="123">
                  <c:v>53.4</c:v>
                </c:pt>
                <c:pt idx="124">
                  <c:v>66.599999999999994</c:v>
                </c:pt>
                <c:pt idx="125">
                  <c:v>62.4</c:v>
                </c:pt>
                <c:pt idx="126">
                  <c:v>62.5</c:v>
                </c:pt>
                <c:pt idx="127">
                  <c:v>58.1</c:v>
                </c:pt>
                <c:pt idx="128">
                  <c:v>64</c:v>
                </c:pt>
                <c:pt idx="129">
                  <c:v>76.900000000000006</c:v>
                </c:pt>
                <c:pt idx="130">
                  <c:v>56.6</c:v>
                </c:pt>
                <c:pt idx="131">
                  <c:v>64.900000000000006</c:v>
                </c:pt>
                <c:pt idx="132">
                  <c:v>69.2</c:v>
                </c:pt>
                <c:pt idx="133">
                  <c:v>108.7</c:v>
                </c:pt>
                <c:pt idx="134">
                  <c:v>82.6</c:v>
                </c:pt>
                <c:pt idx="135">
                  <c:v>58.7</c:v>
                </c:pt>
                <c:pt idx="136">
                  <c:v>51.9</c:v>
                </c:pt>
                <c:pt idx="137">
                  <c:v>56.5</c:v>
                </c:pt>
                <c:pt idx="138">
                  <c:v>53.8</c:v>
                </c:pt>
                <c:pt idx="139">
                  <c:v>57.5</c:v>
                </c:pt>
                <c:pt idx="140">
                  <c:v>56</c:v>
                </c:pt>
                <c:pt idx="141">
                  <c:v>50</c:v>
                </c:pt>
              </c:numCache>
            </c:numRef>
          </c:yVal>
          <c:smooth val="1"/>
        </c:ser>
        <c:axId val="128243200"/>
        <c:axId val="128245120"/>
      </c:scatterChart>
      <c:valAx>
        <c:axId val="128243200"/>
        <c:scaling>
          <c:orientation val="minMax"/>
          <c:max val="1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245120"/>
        <c:crosses val="autoZero"/>
        <c:crossBetween val="midCat"/>
      </c:valAx>
      <c:valAx>
        <c:axId val="12824512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22E-2"/>
              <c:y val="0.43807184838889618"/>
            </c:manualLayout>
          </c:layout>
        </c:title>
        <c:numFmt formatCode="General" sourceLinked="1"/>
        <c:majorTickMark val="none"/>
        <c:tickLblPos val="nextTo"/>
        <c:crossAx val="12824320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data'!$K$10:$K$500</c:f>
              <c:numCache>
                <c:formatCode>General</c:formatCode>
                <c:ptCount val="491"/>
                <c:pt idx="0">
                  <c:v>2.2000000000000002</c:v>
                </c:pt>
                <c:pt idx="1">
                  <c:v>2.0699999999999998</c:v>
                </c:pt>
                <c:pt idx="2">
                  <c:v>1.9</c:v>
                </c:pt>
                <c:pt idx="3">
                  <c:v>1.74</c:v>
                </c:pt>
                <c:pt idx="4">
                  <c:v>2.17</c:v>
                </c:pt>
                <c:pt idx="5">
                  <c:v>2.4</c:v>
                </c:pt>
                <c:pt idx="6">
                  <c:v>2.4</c:v>
                </c:pt>
                <c:pt idx="7">
                  <c:v>2.2999999999999998</c:v>
                </c:pt>
                <c:pt idx="8">
                  <c:v>2.11</c:v>
                </c:pt>
                <c:pt idx="9">
                  <c:v>1.67</c:v>
                </c:pt>
                <c:pt idx="10">
                  <c:v>1.5</c:v>
                </c:pt>
                <c:pt idx="11">
                  <c:v>1.3</c:v>
                </c:pt>
                <c:pt idx="12">
                  <c:v>1.47</c:v>
                </c:pt>
                <c:pt idx="13">
                  <c:v>1.7</c:v>
                </c:pt>
                <c:pt idx="14">
                  <c:v>1.88</c:v>
                </c:pt>
                <c:pt idx="15">
                  <c:v>1.9</c:v>
                </c:pt>
                <c:pt idx="16">
                  <c:v>1.71</c:v>
                </c:pt>
                <c:pt idx="17">
                  <c:v>1.6</c:v>
                </c:pt>
                <c:pt idx="18">
                  <c:v>1.76</c:v>
                </c:pt>
                <c:pt idx="19">
                  <c:v>2.0299999999999998</c:v>
                </c:pt>
                <c:pt idx="20">
                  <c:v>2.29</c:v>
                </c:pt>
                <c:pt idx="21">
                  <c:v>2.5</c:v>
                </c:pt>
                <c:pt idx="22">
                  <c:v>2.59</c:v>
                </c:pt>
                <c:pt idx="23">
                  <c:v>2.83</c:v>
                </c:pt>
                <c:pt idx="24">
                  <c:v>2.82</c:v>
                </c:pt>
                <c:pt idx="25">
                  <c:v>2.37</c:v>
                </c:pt>
                <c:pt idx="26">
                  <c:v>2.1</c:v>
                </c:pt>
                <c:pt idx="27">
                  <c:v>2.1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2.2799999999999998</c:v>
                </c:pt>
                <c:pt idx="31">
                  <c:v>2.27</c:v>
                </c:pt>
                <c:pt idx="32">
                  <c:v>2.02</c:v>
                </c:pt>
                <c:pt idx="33">
                  <c:v>2</c:v>
                </c:pt>
                <c:pt idx="34">
                  <c:v>2.08</c:v>
                </c:pt>
                <c:pt idx="35">
                  <c:v>2.1</c:v>
                </c:pt>
                <c:pt idx="36">
                  <c:v>2.2000000000000002</c:v>
                </c:pt>
                <c:pt idx="37">
                  <c:v>2.1</c:v>
                </c:pt>
                <c:pt idx="38">
                  <c:v>2.1</c:v>
                </c:pt>
                <c:pt idx="39">
                  <c:v>2.4500000000000002</c:v>
                </c:pt>
                <c:pt idx="40">
                  <c:v>2.8</c:v>
                </c:pt>
                <c:pt idx="41">
                  <c:v>2.77</c:v>
                </c:pt>
                <c:pt idx="42">
                  <c:v>2.6</c:v>
                </c:pt>
                <c:pt idx="43">
                  <c:v>2.5</c:v>
                </c:pt>
                <c:pt idx="44">
                  <c:v>2.5</c:v>
                </c:pt>
                <c:pt idx="45">
                  <c:v>2.5</c:v>
                </c:pt>
                <c:pt idx="46">
                  <c:v>2.4</c:v>
                </c:pt>
                <c:pt idx="47">
                  <c:v>2.2000000000000002</c:v>
                </c:pt>
                <c:pt idx="48">
                  <c:v>2.1</c:v>
                </c:pt>
                <c:pt idx="49">
                  <c:v>2</c:v>
                </c:pt>
                <c:pt idx="50">
                  <c:v>2.1</c:v>
                </c:pt>
                <c:pt idx="51">
                  <c:v>2.1</c:v>
                </c:pt>
                <c:pt idx="52">
                  <c:v>2.1800000000000002</c:v>
                </c:pt>
                <c:pt idx="53">
                  <c:v>2.2999999999999998</c:v>
                </c:pt>
                <c:pt idx="54">
                  <c:v>2.4</c:v>
                </c:pt>
                <c:pt idx="55">
                  <c:v>2.4300000000000002</c:v>
                </c:pt>
                <c:pt idx="56">
                  <c:v>2.5</c:v>
                </c:pt>
                <c:pt idx="57">
                  <c:v>2.34</c:v>
                </c:pt>
                <c:pt idx="58">
                  <c:v>1.85</c:v>
                </c:pt>
                <c:pt idx="59">
                  <c:v>1.1499999999999999</c:v>
                </c:pt>
                <c:pt idx="60">
                  <c:v>0.9</c:v>
                </c:pt>
                <c:pt idx="61">
                  <c:v>0.9</c:v>
                </c:pt>
                <c:pt idx="62">
                  <c:v>1.08</c:v>
                </c:pt>
                <c:pt idx="63">
                  <c:v>1.1299999999999999</c:v>
                </c:pt>
                <c:pt idx="64">
                  <c:v>1.1200000000000001</c:v>
                </c:pt>
                <c:pt idx="65">
                  <c:v>0.87</c:v>
                </c:pt>
                <c:pt idx="66">
                  <c:v>0.8</c:v>
                </c:pt>
                <c:pt idx="67">
                  <c:v>1.03</c:v>
                </c:pt>
                <c:pt idx="68">
                  <c:v>1.1000000000000001</c:v>
                </c:pt>
                <c:pt idx="69">
                  <c:v>1.1299999999999999</c:v>
                </c:pt>
                <c:pt idx="70">
                  <c:v>1.3</c:v>
                </c:pt>
                <c:pt idx="71">
                  <c:v>1.33</c:v>
                </c:pt>
                <c:pt idx="72">
                  <c:v>1.77</c:v>
                </c:pt>
                <c:pt idx="73">
                  <c:v>2.13</c:v>
                </c:pt>
                <c:pt idx="74">
                  <c:v>2.2000000000000002</c:v>
                </c:pt>
                <c:pt idx="75">
                  <c:v>2.17</c:v>
                </c:pt>
                <c:pt idx="76">
                  <c:v>1.92</c:v>
                </c:pt>
                <c:pt idx="77">
                  <c:v>1.9</c:v>
                </c:pt>
                <c:pt idx="78">
                  <c:v>1.98</c:v>
                </c:pt>
                <c:pt idx="79">
                  <c:v>2.1</c:v>
                </c:pt>
                <c:pt idx="80">
                  <c:v>2.2000000000000002</c:v>
                </c:pt>
                <c:pt idx="81">
                  <c:v>2.2000000000000002</c:v>
                </c:pt>
                <c:pt idx="82">
                  <c:v>2.12</c:v>
                </c:pt>
                <c:pt idx="83">
                  <c:v>2.0699999999999998</c:v>
                </c:pt>
                <c:pt idx="84">
                  <c:v>2</c:v>
                </c:pt>
                <c:pt idx="85">
                  <c:v>2.02</c:v>
                </c:pt>
                <c:pt idx="86">
                  <c:v>2.2799999999999998</c:v>
                </c:pt>
                <c:pt idx="87">
                  <c:v>2.4</c:v>
                </c:pt>
                <c:pt idx="88">
                  <c:v>2.4</c:v>
                </c:pt>
                <c:pt idx="89">
                  <c:v>2.4</c:v>
                </c:pt>
                <c:pt idx="90">
                  <c:v>2.4</c:v>
                </c:pt>
                <c:pt idx="91">
                  <c:v>2.37</c:v>
                </c:pt>
                <c:pt idx="92">
                  <c:v>2.2200000000000002</c:v>
                </c:pt>
                <c:pt idx="93">
                  <c:v>2.0699999999999998</c:v>
                </c:pt>
                <c:pt idx="94">
                  <c:v>2</c:v>
                </c:pt>
                <c:pt idx="95">
                  <c:v>2.1</c:v>
                </c:pt>
                <c:pt idx="96">
                  <c:v>2.2799999999999998</c:v>
                </c:pt>
                <c:pt idx="97">
                  <c:v>2.52</c:v>
                </c:pt>
                <c:pt idx="98">
                  <c:v>2.6</c:v>
                </c:pt>
                <c:pt idx="99">
                  <c:v>2.37</c:v>
                </c:pt>
                <c:pt idx="100">
                  <c:v>2.11</c:v>
                </c:pt>
                <c:pt idx="101">
                  <c:v>2.12</c:v>
                </c:pt>
                <c:pt idx="102">
                  <c:v>2.2999999999999998</c:v>
                </c:pt>
                <c:pt idx="103">
                  <c:v>2.27</c:v>
                </c:pt>
                <c:pt idx="104">
                  <c:v>2.1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2.2599999999999998</c:v>
                </c:pt>
                <c:pt idx="109">
                  <c:v>2.5</c:v>
                </c:pt>
                <c:pt idx="110">
                  <c:v>2.5</c:v>
                </c:pt>
                <c:pt idx="111">
                  <c:v>2.4700000000000002</c:v>
                </c:pt>
                <c:pt idx="112">
                  <c:v>2.48</c:v>
                </c:pt>
                <c:pt idx="113">
                  <c:v>2.6</c:v>
                </c:pt>
                <c:pt idx="114">
                  <c:v>2.6</c:v>
                </c:pt>
                <c:pt idx="115">
                  <c:v>2.2799999999999998</c:v>
                </c:pt>
                <c:pt idx="116">
                  <c:v>2.02</c:v>
                </c:pt>
                <c:pt idx="117">
                  <c:v>1.75</c:v>
                </c:pt>
                <c:pt idx="118">
                  <c:v>1.32</c:v>
                </c:pt>
                <c:pt idx="119">
                  <c:v>1.32</c:v>
                </c:pt>
                <c:pt idx="120">
                  <c:v>1.58</c:v>
                </c:pt>
                <c:pt idx="121">
                  <c:v>2.04</c:v>
                </c:pt>
                <c:pt idx="122">
                  <c:v>2.2999999999999998</c:v>
                </c:pt>
                <c:pt idx="123">
                  <c:v>1.95</c:v>
                </c:pt>
                <c:pt idx="124">
                  <c:v>1.62</c:v>
                </c:pt>
                <c:pt idx="125">
                  <c:v>1.66</c:v>
                </c:pt>
                <c:pt idx="126">
                  <c:v>1.98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2.3199999999999998</c:v>
                </c:pt>
                <c:pt idx="130">
                  <c:v>2.5</c:v>
                </c:pt>
                <c:pt idx="131">
                  <c:v>2.2799999999999998</c:v>
                </c:pt>
                <c:pt idx="132">
                  <c:v>2.2000000000000002</c:v>
                </c:pt>
                <c:pt idx="133">
                  <c:v>2.3199999999999998</c:v>
                </c:pt>
                <c:pt idx="134">
                  <c:v>2.48</c:v>
                </c:pt>
                <c:pt idx="135">
                  <c:v>2.7</c:v>
                </c:pt>
                <c:pt idx="136">
                  <c:v>2.62</c:v>
                </c:pt>
                <c:pt idx="137">
                  <c:v>2.48</c:v>
                </c:pt>
                <c:pt idx="138">
                  <c:v>2.4</c:v>
                </c:pt>
                <c:pt idx="139">
                  <c:v>2.27</c:v>
                </c:pt>
                <c:pt idx="140">
                  <c:v>2.12</c:v>
                </c:pt>
                <c:pt idx="141">
                  <c:v>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data'!$K$10:$K$496</c:f>
              <c:numCache>
                <c:formatCode>General</c:formatCode>
                <c:ptCount val="48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2.08</c:v>
                </c:pt>
                <c:pt idx="4">
                  <c:v>2.1</c:v>
                </c:pt>
                <c:pt idx="5">
                  <c:v>2.1</c:v>
                </c:pt>
                <c:pt idx="6">
                  <c:v>2.23</c:v>
                </c:pt>
                <c:pt idx="7">
                  <c:v>2.2999999999999998</c:v>
                </c:pt>
                <c:pt idx="8">
                  <c:v>2.2999999999999998</c:v>
                </c:pt>
                <c:pt idx="9">
                  <c:v>2.2999999999999998</c:v>
                </c:pt>
                <c:pt idx="10">
                  <c:v>2.2000000000000002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2.2000000000000002</c:v>
                </c:pt>
                <c:pt idx="14">
                  <c:v>1.85</c:v>
                </c:pt>
                <c:pt idx="15">
                  <c:v>1.53</c:v>
                </c:pt>
                <c:pt idx="16">
                  <c:v>1.55</c:v>
                </c:pt>
                <c:pt idx="17">
                  <c:v>1.9</c:v>
                </c:pt>
                <c:pt idx="18">
                  <c:v>1.9</c:v>
                </c:pt>
                <c:pt idx="19">
                  <c:v>2.15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2.25</c:v>
                </c:pt>
                <c:pt idx="25">
                  <c:v>1.92</c:v>
                </c:pt>
                <c:pt idx="26">
                  <c:v>1.8</c:v>
                </c:pt>
                <c:pt idx="27">
                  <c:v>1.98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2.3199999999999998</c:v>
                </c:pt>
                <c:pt idx="31">
                  <c:v>2.5</c:v>
                </c:pt>
                <c:pt idx="32">
                  <c:v>2.48</c:v>
                </c:pt>
                <c:pt idx="33">
                  <c:v>2.15</c:v>
                </c:pt>
                <c:pt idx="34">
                  <c:v>2.1</c:v>
                </c:pt>
                <c:pt idx="35">
                  <c:v>2.2000000000000002</c:v>
                </c:pt>
                <c:pt idx="36">
                  <c:v>2.1800000000000002</c:v>
                </c:pt>
                <c:pt idx="37">
                  <c:v>2.2400000000000002</c:v>
                </c:pt>
                <c:pt idx="38">
                  <c:v>2.64</c:v>
                </c:pt>
                <c:pt idx="39">
                  <c:v>2.97</c:v>
                </c:pt>
                <c:pt idx="40">
                  <c:v>3</c:v>
                </c:pt>
                <c:pt idx="41">
                  <c:v>2.75</c:v>
                </c:pt>
                <c:pt idx="42">
                  <c:v>2.36</c:v>
                </c:pt>
                <c:pt idx="43">
                  <c:v>1.93</c:v>
                </c:pt>
                <c:pt idx="44">
                  <c:v>1.95</c:v>
                </c:pt>
                <c:pt idx="45">
                  <c:v>2.2000000000000002</c:v>
                </c:pt>
                <c:pt idx="46">
                  <c:v>2.2999999999999998</c:v>
                </c:pt>
                <c:pt idx="47">
                  <c:v>2.23</c:v>
                </c:pt>
                <c:pt idx="48">
                  <c:v>2.2000000000000002</c:v>
                </c:pt>
                <c:pt idx="49">
                  <c:v>2.13</c:v>
                </c:pt>
                <c:pt idx="50">
                  <c:v>2.08</c:v>
                </c:pt>
                <c:pt idx="51">
                  <c:v>2</c:v>
                </c:pt>
                <c:pt idx="52">
                  <c:v>2</c:v>
                </c:pt>
                <c:pt idx="53">
                  <c:v>2.1</c:v>
                </c:pt>
                <c:pt idx="54">
                  <c:v>2.33</c:v>
                </c:pt>
                <c:pt idx="55">
                  <c:v>2.57</c:v>
                </c:pt>
                <c:pt idx="56">
                  <c:v>2.7</c:v>
                </c:pt>
                <c:pt idx="57">
                  <c:v>2.63</c:v>
                </c:pt>
                <c:pt idx="58">
                  <c:v>2.15</c:v>
                </c:pt>
                <c:pt idx="59">
                  <c:v>1.65</c:v>
                </c:pt>
                <c:pt idx="60">
                  <c:v>1.4</c:v>
                </c:pt>
                <c:pt idx="61">
                  <c:v>1.4</c:v>
                </c:pt>
                <c:pt idx="62">
                  <c:v>1.62</c:v>
                </c:pt>
                <c:pt idx="63">
                  <c:v>1.8</c:v>
                </c:pt>
                <c:pt idx="64">
                  <c:v>1.68</c:v>
                </c:pt>
                <c:pt idx="65">
                  <c:v>1.52</c:v>
                </c:pt>
                <c:pt idx="66">
                  <c:v>1.4</c:v>
                </c:pt>
                <c:pt idx="67">
                  <c:v>1.4</c:v>
                </c:pt>
                <c:pt idx="68">
                  <c:v>1.28</c:v>
                </c:pt>
                <c:pt idx="69">
                  <c:v>1.17</c:v>
                </c:pt>
                <c:pt idx="70">
                  <c:v>1.64</c:v>
                </c:pt>
                <c:pt idx="71">
                  <c:v>2</c:v>
                </c:pt>
                <c:pt idx="72">
                  <c:v>2.1</c:v>
                </c:pt>
                <c:pt idx="73">
                  <c:v>2.1</c:v>
                </c:pt>
                <c:pt idx="74">
                  <c:v>2.08</c:v>
                </c:pt>
                <c:pt idx="75">
                  <c:v>1.93</c:v>
                </c:pt>
                <c:pt idx="76">
                  <c:v>1.9</c:v>
                </c:pt>
                <c:pt idx="77">
                  <c:v>1.9</c:v>
                </c:pt>
                <c:pt idx="78">
                  <c:v>1.92</c:v>
                </c:pt>
                <c:pt idx="79">
                  <c:v>2.1</c:v>
                </c:pt>
                <c:pt idx="80">
                  <c:v>2.1</c:v>
                </c:pt>
                <c:pt idx="81">
                  <c:v>2.1</c:v>
                </c:pt>
                <c:pt idx="82">
                  <c:v>2.15</c:v>
                </c:pt>
                <c:pt idx="83">
                  <c:v>2.65</c:v>
                </c:pt>
                <c:pt idx="84">
                  <c:v>2.8</c:v>
                </c:pt>
                <c:pt idx="85">
                  <c:v>2.7</c:v>
                </c:pt>
                <c:pt idx="86">
                  <c:v>2.5</c:v>
                </c:pt>
                <c:pt idx="87">
                  <c:v>2.5</c:v>
                </c:pt>
                <c:pt idx="88">
                  <c:v>2.16</c:v>
                </c:pt>
                <c:pt idx="89">
                  <c:v>1.63</c:v>
                </c:pt>
                <c:pt idx="90">
                  <c:v>1.2</c:v>
                </c:pt>
                <c:pt idx="91">
                  <c:v>1.42</c:v>
                </c:pt>
                <c:pt idx="92">
                  <c:v>2.0299999999999998</c:v>
                </c:pt>
                <c:pt idx="93">
                  <c:v>2.38</c:v>
                </c:pt>
                <c:pt idx="94">
                  <c:v>2.5</c:v>
                </c:pt>
                <c:pt idx="95">
                  <c:v>2.5</c:v>
                </c:pt>
                <c:pt idx="96">
                  <c:v>2.38</c:v>
                </c:pt>
                <c:pt idx="97">
                  <c:v>2.2000000000000002</c:v>
                </c:pt>
                <c:pt idx="98">
                  <c:v>2.12</c:v>
                </c:pt>
                <c:pt idx="99">
                  <c:v>2.2000000000000002</c:v>
                </c:pt>
                <c:pt idx="100">
                  <c:v>2.2999999999999998</c:v>
                </c:pt>
                <c:pt idx="101">
                  <c:v>2.4</c:v>
                </c:pt>
                <c:pt idx="102">
                  <c:v>2.08</c:v>
                </c:pt>
                <c:pt idx="103">
                  <c:v>2</c:v>
                </c:pt>
                <c:pt idx="104">
                  <c:v>2.2200000000000002</c:v>
                </c:pt>
                <c:pt idx="105">
                  <c:v>2.2999999999999998</c:v>
                </c:pt>
                <c:pt idx="106">
                  <c:v>2.2000000000000002</c:v>
                </c:pt>
                <c:pt idx="107">
                  <c:v>2.1</c:v>
                </c:pt>
                <c:pt idx="108">
                  <c:v>2.12</c:v>
                </c:pt>
                <c:pt idx="109">
                  <c:v>2.37</c:v>
                </c:pt>
                <c:pt idx="110">
                  <c:v>2.5</c:v>
                </c:pt>
                <c:pt idx="111">
                  <c:v>2.15</c:v>
                </c:pt>
                <c:pt idx="112">
                  <c:v>2</c:v>
                </c:pt>
                <c:pt idx="113">
                  <c:v>2.27</c:v>
                </c:pt>
                <c:pt idx="114">
                  <c:v>2.5099999999999998</c:v>
                </c:pt>
                <c:pt idx="115">
                  <c:v>2.6</c:v>
                </c:pt>
                <c:pt idx="116">
                  <c:v>2.6</c:v>
                </c:pt>
                <c:pt idx="117">
                  <c:v>2.4300000000000002</c:v>
                </c:pt>
                <c:pt idx="118">
                  <c:v>2.19</c:v>
                </c:pt>
                <c:pt idx="119">
                  <c:v>2</c:v>
                </c:pt>
                <c:pt idx="120">
                  <c:v>2.13</c:v>
                </c:pt>
                <c:pt idx="121">
                  <c:v>2.2000000000000002</c:v>
                </c:pt>
                <c:pt idx="122">
                  <c:v>2.1800000000000002</c:v>
                </c:pt>
                <c:pt idx="123">
                  <c:v>2.17</c:v>
                </c:pt>
                <c:pt idx="124">
                  <c:v>2.72</c:v>
                </c:pt>
                <c:pt idx="125">
                  <c:v>4.3600000000000003</c:v>
                </c:pt>
                <c:pt idx="126">
                  <c:v>4.41</c:v>
                </c:pt>
                <c:pt idx="127">
                  <c:v>2.99</c:v>
                </c:pt>
                <c:pt idx="128">
                  <c:v>1.76</c:v>
                </c:pt>
                <c:pt idx="129">
                  <c:v>1.4</c:v>
                </c:pt>
                <c:pt idx="130">
                  <c:v>1.61</c:v>
                </c:pt>
                <c:pt idx="131">
                  <c:v>1.87</c:v>
                </c:pt>
                <c:pt idx="132">
                  <c:v>2.21</c:v>
                </c:pt>
                <c:pt idx="133">
                  <c:v>2.2999999999999998</c:v>
                </c:pt>
                <c:pt idx="134">
                  <c:v>2.2000000000000002</c:v>
                </c:pt>
                <c:pt idx="135">
                  <c:v>2.27</c:v>
                </c:pt>
                <c:pt idx="136">
                  <c:v>2.71</c:v>
                </c:pt>
                <c:pt idx="137">
                  <c:v>2.97</c:v>
                </c:pt>
                <c:pt idx="138">
                  <c:v>2.99</c:v>
                </c:pt>
                <c:pt idx="139">
                  <c:v>2.5499999999999998</c:v>
                </c:pt>
                <c:pt idx="140">
                  <c:v>2.16</c:v>
                </c:pt>
                <c:pt idx="141">
                  <c:v>1.76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data'!$K$10:$K$496</c:f>
              <c:numCache>
                <c:formatCode>General</c:formatCode>
                <c:ptCount val="487"/>
                <c:pt idx="0">
                  <c:v>1.76</c:v>
                </c:pt>
                <c:pt idx="1">
                  <c:v>1.6</c:v>
                </c:pt>
                <c:pt idx="2">
                  <c:v>1.74</c:v>
                </c:pt>
                <c:pt idx="3">
                  <c:v>2.0099999999999998</c:v>
                </c:pt>
                <c:pt idx="4">
                  <c:v>2.37</c:v>
                </c:pt>
                <c:pt idx="5">
                  <c:v>2.6</c:v>
                </c:pt>
                <c:pt idx="6">
                  <c:v>2.6</c:v>
                </c:pt>
                <c:pt idx="7">
                  <c:v>2.38</c:v>
                </c:pt>
                <c:pt idx="8">
                  <c:v>2.2000000000000002</c:v>
                </c:pt>
                <c:pt idx="9">
                  <c:v>2.2999999999999998</c:v>
                </c:pt>
                <c:pt idx="10">
                  <c:v>2.4</c:v>
                </c:pt>
                <c:pt idx="11">
                  <c:v>1.98</c:v>
                </c:pt>
                <c:pt idx="12">
                  <c:v>2.04</c:v>
                </c:pt>
                <c:pt idx="13">
                  <c:v>2.5</c:v>
                </c:pt>
                <c:pt idx="14">
                  <c:v>2.4300000000000002</c:v>
                </c:pt>
                <c:pt idx="15">
                  <c:v>1.86</c:v>
                </c:pt>
                <c:pt idx="16">
                  <c:v>1.63</c:v>
                </c:pt>
                <c:pt idx="17">
                  <c:v>1.71</c:v>
                </c:pt>
                <c:pt idx="18">
                  <c:v>1.8</c:v>
                </c:pt>
                <c:pt idx="19">
                  <c:v>1.7</c:v>
                </c:pt>
                <c:pt idx="20">
                  <c:v>1.84</c:v>
                </c:pt>
                <c:pt idx="21">
                  <c:v>2.33</c:v>
                </c:pt>
                <c:pt idx="22">
                  <c:v>2.5</c:v>
                </c:pt>
                <c:pt idx="23">
                  <c:v>2.39</c:v>
                </c:pt>
                <c:pt idx="24">
                  <c:v>2.2000000000000002</c:v>
                </c:pt>
                <c:pt idx="25">
                  <c:v>2.4</c:v>
                </c:pt>
                <c:pt idx="26">
                  <c:v>2.2599999999999998</c:v>
                </c:pt>
                <c:pt idx="27">
                  <c:v>1.8</c:v>
                </c:pt>
                <c:pt idx="28">
                  <c:v>1.8</c:v>
                </c:pt>
                <c:pt idx="29">
                  <c:v>1.8</c:v>
                </c:pt>
                <c:pt idx="30">
                  <c:v>2.0699999999999998</c:v>
                </c:pt>
                <c:pt idx="31">
                  <c:v>2.2999999999999998</c:v>
                </c:pt>
                <c:pt idx="32">
                  <c:v>2.2999999999999998</c:v>
                </c:pt>
                <c:pt idx="33">
                  <c:v>2.1</c:v>
                </c:pt>
                <c:pt idx="34">
                  <c:v>2.1</c:v>
                </c:pt>
                <c:pt idx="35">
                  <c:v>2.2999999999999998</c:v>
                </c:pt>
                <c:pt idx="36">
                  <c:v>2.2400000000000002</c:v>
                </c:pt>
                <c:pt idx="37">
                  <c:v>2.12</c:v>
                </c:pt>
                <c:pt idx="38">
                  <c:v>2.36</c:v>
                </c:pt>
                <c:pt idx="39">
                  <c:v>2.6</c:v>
                </c:pt>
                <c:pt idx="40">
                  <c:v>2.7</c:v>
                </c:pt>
                <c:pt idx="41">
                  <c:v>2.48</c:v>
                </c:pt>
                <c:pt idx="42">
                  <c:v>1.96</c:v>
                </c:pt>
                <c:pt idx="43">
                  <c:v>1.7</c:v>
                </c:pt>
                <c:pt idx="44">
                  <c:v>1.7</c:v>
                </c:pt>
                <c:pt idx="45">
                  <c:v>1.82</c:v>
                </c:pt>
                <c:pt idx="46">
                  <c:v>2.33</c:v>
                </c:pt>
                <c:pt idx="47">
                  <c:v>2.71</c:v>
                </c:pt>
                <c:pt idx="48">
                  <c:v>2.8</c:v>
                </c:pt>
                <c:pt idx="49">
                  <c:v>2.8</c:v>
                </c:pt>
                <c:pt idx="50">
                  <c:v>2.4</c:v>
                </c:pt>
                <c:pt idx="51">
                  <c:v>1.99</c:v>
                </c:pt>
                <c:pt idx="52">
                  <c:v>1.8</c:v>
                </c:pt>
                <c:pt idx="53">
                  <c:v>1.9</c:v>
                </c:pt>
                <c:pt idx="54">
                  <c:v>2.0699999999999998</c:v>
                </c:pt>
                <c:pt idx="55">
                  <c:v>2.41</c:v>
                </c:pt>
                <c:pt idx="56">
                  <c:v>2.6</c:v>
                </c:pt>
                <c:pt idx="57">
                  <c:v>2.59</c:v>
                </c:pt>
                <c:pt idx="58">
                  <c:v>2.27</c:v>
                </c:pt>
                <c:pt idx="59">
                  <c:v>1.88</c:v>
                </c:pt>
                <c:pt idx="60">
                  <c:v>1.28</c:v>
                </c:pt>
                <c:pt idx="61">
                  <c:v>1.51</c:v>
                </c:pt>
                <c:pt idx="62">
                  <c:v>1.76</c:v>
                </c:pt>
                <c:pt idx="63">
                  <c:v>2</c:v>
                </c:pt>
                <c:pt idx="64">
                  <c:v>1.93</c:v>
                </c:pt>
                <c:pt idx="65">
                  <c:v>1.68</c:v>
                </c:pt>
                <c:pt idx="66">
                  <c:v>1.44</c:v>
                </c:pt>
                <c:pt idx="67">
                  <c:v>1.41</c:v>
                </c:pt>
                <c:pt idx="68">
                  <c:v>1.5</c:v>
                </c:pt>
                <c:pt idx="69">
                  <c:v>1.5</c:v>
                </c:pt>
                <c:pt idx="70">
                  <c:v>1.4</c:v>
                </c:pt>
                <c:pt idx="71">
                  <c:v>1.93</c:v>
                </c:pt>
                <c:pt idx="72">
                  <c:v>2.92</c:v>
                </c:pt>
                <c:pt idx="73">
                  <c:v>3.05</c:v>
                </c:pt>
                <c:pt idx="74">
                  <c:v>2.37</c:v>
                </c:pt>
                <c:pt idx="75">
                  <c:v>2.1</c:v>
                </c:pt>
                <c:pt idx="76">
                  <c:v>2.17</c:v>
                </c:pt>
                <c:pt idx="77">
                  <c:v>2.2999999999999998</c:v>
                </c:pt>
                <c:pt idx="78">
                  <c:v>2.2999999999999998</c:v>
                </c:pt>
                <c:pt idx="79">
                  <c:v>2.2799999999999998</c:v>
                </c:pt>
                <c:pt idx="80">
                  <c:v>2.04</c:v>
                </c:pt>
                <c:pt idx="81">
                  <c:v>1.9</c:v>
                </c:pt>
                <c:pt idx="82">
                  <c:v>1.9</c:v>
                </c:pt>
                <c:pt idx="83">
                  <c:v>2.0099999999999998</c:v>
                </c:pt>
                <c:pt idx="84">
                  <c:v>2.27</c:v>
                </c:pt>
                <c:pt idx="85">
                  <c:v>2.08</c:v>
                </c:pt>
                <c:pt idx="86">
                  <c:v>1.42</c:v>
                </c:pt>
                <c:pt idx="87">
                  <c:v>1.22</c:v>
                </c:pt>
                <c:pt idx="88">
                  <c:v>1.73</c:v>
                </c:pt>
                <c:pt idx="89">
                  <c:v>2.31</c:v>
                </c:pt>
                <c:pt idx="90">
                  <c:v>2.6</c:v>
                </c:pt>
                <c:pt idx="91">
                  <c:v>2.2799999999999998</c:v>
                </c:pt>
                <c:pt idx="92">
                  <c:v>2</c:v>
                </c:pt>
                <c:pt idx="93">
                  <c:v>2.12</c:v>
                </c:pt>
                <c:pt idx="94">
                  <c:v>2.56</c:v>
                </c:pt>
                <c:pt idx="95">
                  <c:v>2.81</c:v>
                </c:pt>
                <c:pt idx="96">
                  <c:v>2.9</c:v>
                </c:pt>
                <c:pt idx="97">
                  <c:v>2.69</c:v>
                </c:pt>
                <c:pt idx="98">
                  <c:v>2.6</c:v>
                </c:pt>
                <c:pt idx="99">
                  <c:v>2.5</c:v>
                </c:pt>
                <c:pt idx="100">
                  <c:v>2.4</c:v>
                </c:pt>
                <c:pt idx="101">
                  <c:v>2.39</c:v>
                </c:pt>
                <c:pt idx="102">
                  <c:v>2.2000000000000002</c:v>
                </c:pt>
                <c:pt idx="103">
                  <c:v>2.09</c:v>
                </c:pt>
                <c:pt idx="104">
                  <c:v>1.94</c:v>
                </c:pt>
                <c:pt idx="105">
                  <c:v>1.9</c:v>
                </c:pt>
                <c:pt idx="106">
                  <c:v>1.9</c:v>
                </c:pt>
                <c:pt idx="107">
                  <c:v>1.9</c:v>
                </c:pt>
                <c:pt idx="108">
                  <c:v>2</c:v>
                </c:pt>
                <c:pt idx="109">
                  <c:v>2.1</c:v>
                </c:pt>
                <c:pt idx="110">
                  <c:v>2.2599999999999998</c:v>
                </c:pt>
                <c:pt idx="111">
                  <c:v>2.4</c:v>
                </c:pt>
                <c:pt idx="112">
                  <c:v>2.5</c:v>
                </c:pt>
                <c:pt idx="113">
                  <c:v>2.71</c:v>
                </c:pt>
                <c:pt idx="114">
                  <c:v>2.69</c:v>
                </c:pt>
                <c:pt idx="115">
                  <c:v>2.19</c:v>
                </c:pt>
                <c:pt idx="116">
                  <c:v>1.68</c:v>
                </c:pt>
                <c:pt idx="117">
                  <c:v>1.29</c:v>
                </c:pt>
                <c:pt idx="118">
                  <c:v>1.1000000000000001</c:v>
                </c:pt>
                <c:pt idx="119">
                  <c:v>1.1000000000000001</c:v>
                </c:pt>
                <c:pt idx="120">
                  <c:v>1.42</c:v>
                </c:pt>
                <c:pt idx="121">
                  <c:v>2.0099999999999998</c:v>
                </c:pt>
                <c:pt idx="122">
                  <c:v>2.97</c:v>
                </c:pt>
                <c:pt idx="123">
                  <c:v>3.29</c:v>
                </c:pt>
                <c:pt idx="124">
                  <c:v>2.29</c:v>
                </c:pt>
                <c:pt idx="125">
                  <c:v>1.6</c:v>
                </c:pt>
                <c:pt idx="126">
                  <c:v>1.6</c:v>
                </c:pt>
                <c:pt idx="127">
                  <c:v>1.71</c:v>
                </c:pt>
                <c:pt idx="128">
                  <c:v>2.2200000000000002</c:v>
                </c:pt>
                <c:pt idx="129">
                  <c:v>2.4</c:v>
                </c:pt>
                <c:pt idx="130">
                  <c:v>2.56</c:v>
                </c:pt>
                <c:pt idx="131">
                  <c:v>2.5</c:v>
                </c:pt>
                <c:pt idx="132">
                  <c:v>2.14</c:v>
                </c:pt>
                <c:pt idx="133">
                  <c:v>2</c:v>
                </c:pt>
                <c:pt idx="134">
                  <c:v>2.06</c:v>
                </c:pt>
                <c:pt idx="135">
                  <c:v>2.41</c:v>
                </c:pt>
                <c:pt idx="136">
                  <c:v>2.76</c:v>
                </c:pt>
                <c:pt idx="137">
                  <c:v>2.8</c:v>
                </c:pt>
                <c:pt idx="138">
                  <c:v>2.7</c:v>
                </c:pt>
                <c:pt idx="139">
                  <c:v>2.57</c:v>
                </c:pt>
                <c:pt idx="140">
                  <c:v>2.1800000000000002</c:v>
                </c:pt>
                <c:pt idx="141">
                  <c:v>1.9</c:v>
                </c:pt>
              </c:numCache>
            </c:numRef>
          </c:yVal>
          <c:smooth val="1"/>
        </c:ser>
        <c:axId val="134551040"/>
        <c:axId val="134552960"/>
      </c:scatterChart>
      <c:valAx>
        <c:axId val="134551040"/>
        <c:scaling>
          <c:orientation val="minMax"/>
          <c:max val="14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4552960"/>
        <c:crosses val="autoZero"/>
        <c:crossBetween val="midCat"/>
      </c:valAx>
      <c:valAx>
        <c:axId val="13455296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22E-2"/>
              <c:y val="0.43807184838889618"/>
            </c:manualLayout>
          </c:layout>
        </c:title>
        <c:numFmt formatCode="General" sourceLinked="1"/>
        <c:majorTickMark val="none"/>
        <c:tickLblPos val="nextTo"/>
        <c:crossAx val="13455104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data'!$CA$10:$CA$500</c:f>
              <c:numCache>
                <c:formatCode>General</c:formatCode>
                <c:ptCount val="491"/>
                <c:pt idx="0">
                  <c:v>6.720313</c:v>
                </c:pt>
                <c:pt idx="1">
                  <c:v>6.5112750000000004</c:v>
                </c:pt>
                <c:pt idx="2">
                  <c:v>7.2143410000000001</c:v>
                </c:pt>
                <c:pt idx="3">
                  <c:v>6.6567020000000001</c:v>
                </c:pt>
                <c:pt idx="4">
                  <c:v>5.9627499999999998</c:v>
                </c:pt>
                <c:pt idx="5">
                  <c:v>6.2315139999999998</c:v>
                </c:pt>
                <c:pt idx="6">
                  <c:v>7.4179539999999999</c:v>
                </c:pt>
                <c:pt idx="7">
                  <c:v>8.4376580000000008</c:v>
                </c:pt>
                <c:pt idx="8">
                  <c:v>9.2576339999999995</c:v>
                </c:pt>
                <c:pt idx="9">
                  <c:v>9.9120699999999999</c:v>
                </c:pt>
                <c:pt idx="10">
                  <c:v>9.8836499999999994</c:v>
                </c:pt>
                <c:pt idx="11">
                  <c:v>9.5566499999999994</c:v>
                </c:pt>
                <c:pt idx="12">
                  <c:v>10.104355999999999</c:v>
                </c:pt>
                <c:pt idx="13">
                  <c:v>9.2186070000000004</c:v>
                </c:pt>
                <c:pt idx="14">
                  <c:v>6.8889310000000004</c:v>
                </c:pt>
                <c:pt idx="15">
                  <c:v>4.6840820000000001</c:v>
                </c:pt>
                <c:pt idx="16">
                  <c:v>3.4973489999999998</c:v>
                </c:pt>
                <c:pt idx="17">
                  <c:v>3.7578520000000002</c:v>
                </c:pt>
                <c:pt idx="18">
                  <c:v>3.6928480000000001</c:v>
                </c:pt>
                <c:pt idx="19">
                  <c:v>3.4307560000000001</c:v>
                </c:pt>
                <c:pt idx="20">
                  <c:v>3.9289149999999999</c:v>
                </c:pt>
                <c:pt idx="21">
                  <c:v>3.28159</c:v>
                </c:pt>
                <c:pt idx="22">
                  <c:v>2.7980700000000001</c:v>
                </c:pt>
                <c:pt idx="23">
                  <c:v>3.570465</c:v>
                </c:pt>
                <c:pt idx="24">
                  <c:v>3.9330940000000001</c:v>
                </c:pt>
                <c:pt idx="25">
                  <c:v>3.5272109999999999</c:v>
                </c:pt>
                <c:pt idx="26">
                  <c:v>2.9407109999999999</c:v>
                </c:pt>
                <c:pt idx="27">
                  <c:v>2.9213930000000001</c:v>
                </c:pt>
                <c:pt idx="28">
                  <c:v>3.5620289999999999</c:v>
                </c:pt>
                <c:pt idx="29">
                  <c:v>4.3036399999999997</c:v>
                </c:pt>
                <c:pt idx="30">
                  <c:v>4.2263929999999998</c:v>
                </c:pt>
                <c:pt idx="31">
                  <c:v>3.6643300000000001</c:v>
                </c:pt>
                <c:pt idx="32">
                  <c:v>4.1623910000000004</c:v>
                </c:pt>
                <c:pt idx="33">
                  <c:v>5.2308719999999997</c:v>
                </c:pt>
                <c:pt idx="34">
                  <c:v>6.456779</c:v>
                </c:pt>
                <c:pt idx="35">
                  <c:v>6.4665290000000004</c:v>
                </c:pt>
                <c:pt idx="36">
                  <c:v>5.6858740000000001</c:v>
                </c:pt>
                <c:pt idx="37">
                  <c:v>5.3857559999999998</c:v>
                </c:pt>
                <c:pt idx="38">
                  <c:v>6.1228160000000003</c:v>
                </c:pt>
                <c:pt idx="39">
                  <c:v>6.8668889999999996</c:v>
                </c:pt>
                <c:pt idx="40">
                  <c:v>7.5158019999999999</c:v>
                </c:pt>
                <c:pt idx="41">
                  <c:v>8.2380770000000005</c:v>
                </c:pt>
                <c:pt idx="42">
                  <c:v>7.7128899999999998</c:v>
                </c:pt>
                <c:pt idx="43">
                  <c:v>7.0598979999999996</c:v>
                </c:pt>
                <c:pt idx="44">
                  <c:v>7.964448</c:v>
                </c:pt>
                <c:pt idx="45">
                  <c:v>7.9748849999999996</c:v>
                </c:pt>
                <c:pt idx="46">
                  <c:v>7.6801440000000003</c:v>
                </c:pt>
                <c:pt idx="47">
                  <c:v>8.1796959999999999</c:v>
                </c:pt>
                <c:pt idx="48">
                  <c:v>7.5296339999999997</c:v>
                </c:pt>
                <c:pt idx="49">
                  <c:v>6.8805249999999996</c:v>
                </c:pt>
                <c:pt idx="50">
                  <c:v>7.8578289999999997</c:v>
                </c:pt>
                <c:pt idx="51">
                  <c:v>7.7726150000000001</c:v>
                </c:pt>
                <c:pt idx="52">
                  <c:v>7.6203700000000003</c:v>
                </c:pt>
                <c:pt idx="53">
                  <c:v>7.5363049999999996</c:v>
                </c:pt>
                <c:pt idx="54">
                  <c:v>7.4452749999999996</c:v>
                </c:pt>
                <c:pt idx="55">
                  <c:v>7.3380679999999998</c:v>
                </c:pt>
                <c:pt idx="56">
                  <c:v>7.6067830000000001</c:v>
                </c:pt>
                <c:pt idx="57">
                  <c:v>8.7701790000000006</c:v>
                </c:pt>
                <c:pt idx="58">
                  <c:v>10.091196999999999</c:v>
                </c:pt>
                <c:pt idx="59">
                  <c:v>10.273305000000001</c:v>
                </c:pt>
                <c:pt idx="60">
                  <c:v>9.5252979999999994</c:v>
                </c:pt>
                <c:pt idx="61">
                  <c:v>10.104735</c:v>
                </c:pt>
                <c:pt idx="62">
                  <c:v>10.225823</c:v>
                </c:pt>
                <c:pt idx="63">
                  <c:v>10.608465000000001</c:v>
                </c:pt>
                <c:pt idx="64">
                  <c:v>12.479156</c:v>
                </c:pt>
                <c:pt idx="65">
                  <c:v>11.644786</c:v>
                </c:pt>
                <c:pt idx="66">
                  <c:v>11.592684999999999</c:v>
                </c:pt>
                <c:pt idx="67">
                  <c:v>11.894342</c:v>
                </c:pt>
                <c:pt idx="68">
                  <c:v>11.238611000000001</c:v>
                </c:pt>
                <c:pt idx="69">
                  <c:v>11.002300999999999</c:v>
                </c:pt>
                <c:pt idx="70">
                  <c:v>9.7521509999999996</c:v>
                </c:pt>
                <c:pt idx="71">
                  <c:v>7.3614059999999997</c:v>
                </c:pt>
                <c:pt idx="72">
                  <c:v>6.7568950000000001</c:v>
                </c:pt>
                <c:pt idx="73">
                  <c:v>6.7149359999999998</c:v>
                </c:pt>
                <c:pt idx="74">
                  <c:v>5.6587959999999997</c:v>
                </c:pt>
                <c:pt idx="75">
                  <c:v>5.5553759999999999</c:v>
                </c:pt>
                <c:pt idx="76">
                  <c:v>4.9148209999999999</c:v>
                </c:pt>
                <c:pt idx="77">
                  <c:v>4.7285830000000004</c:v>
                </c:pt>
                <c:pt idx="78">
                  <c:v>4.5974240000000002</c:v>
                </c:pt>
                <c:pt idx="79">
                  <c:v>3.767925</c:v>
                </c:pt>
                <c:pt idx="80">
                  <c:v>3.814889</c:v>
                </c:pt>
                <c:pt idx="81">
                  <c:v>4.1557190000000004</c:v>
                </c:pt>
                <c:pt idx="82">
                  <c:v>4.0987309999999999</c:v>
                </c:pt>
                <c:pt idx="83">
                  <c:v>4.6742340000000002</c:v>
                </c:pt>
                <c:pt idx="84">
                  <c:v>4.7545109999999999</c:v>
                </c:pt>
                <c:pt idx="85">
                  <c:v>4.1123669999999999</c:v>
                </c:pt>
                <c:pt idx="86">
                  <c:v>5.2252999999999998</c:v>
                </c:pt>
                <c:pt idx="87">
                  <c:v>4.8850069999999999</c:v>
                </c:pt>
                <c:pt idx="88">
                  <c:v>4.3294689999999996</c:v>
                </c:pt>
                <c:pt idx="89">
                  <c:v>3.8001529999999999</c:v>
                </c:pt>
                <c:pt idx="90">
                  <c:v>3.4022380000000001</c:v>
                </c:pt>
                <c:pt idx="91">
                  <c:v>3.5556320000000001</c:v>
                </c:pt>
                <c:pt idx="92">
                  <c:v>4.5221349999999996</c:v>
                </c:pt>
                <c:pt idx="93">
                  <c:v>5.3517640000000002</c:v>
                </c:pt>
                <c:pt idx="94">
                  <c:v>5.522875</c:v>
                </c:pt>
                <c:pt idx="95">
                  <c:v>5.2095180000000001</c:v>
                </c:pt>
                <c:pt idx="96">
                  <c:v>4.7707870000000003</c:v>
                </c:pt>
                <c:pt idx="97">
                  <c:v>5.3503220000000002</c:v>
                </c:pt>
                <c:pt idx="98">
                  <c:v>6.6970720000000004</c:v>
                </c:pt>
                <c:pt idx="99">
                  <c:v>6.1380889999999999</c:v>
                </c:pt>
                <c:pt idx="100">
                  <c:v>5.1115680000000001</c:v>
                </c:pt>
                <c:pt idx="101">
                  <c:v>5.1209759999999998</c:v>
                </c:pt>
                <c:pt idx="102">
                  <c:v>6.3589789999999997</c:v>
                </c:pt>
                <c:pt idx="103">
                  <c:v>6.8683300000000003</c:v>
                </c:pt>
                <c:pt idx="104">
                  <c:v>6.1176349999999999</c:v>
                </c:pt>
                <c:pt idx="105">
                  <c:v>5.628787</c:v>
                </c:pt>
                <c:pt idx="106">
                  <c:v>5.1835360000000001</c:v>
                </c:pt>
                <c:pt idx="107">
                  <c:v>5.1902080000000002</c:v>
                </c:pt>
                <c:pt idx="108">
                  <c:v>6.7852189999999997</c:v>
                </c:pt>
                <c:pt idx="109">
                  <c:v>6.9661780000000002</c:v>
                </c:pt>
                <c:pt idx="110">
                  <c:v>6.0081340000000001</c:v>
                </c:pt>
                <c:pt idx="111">
                  <c:v>5.2313619999999998</c:v>
                </c:pt>
                <c:pt idx="112">
                  <c:v>6.5489569999999997</c:v>
                </c:pt>
                <c:pt idx="113">
                  <c:v>7.9787699999999999</c:v>
                </c:pt>
                <c:pt idx="114">
                  <c:v>8.1309179999999994</c:v>
                </c:pt>
                <c:pt idx="115">
                  <c:v>8.2435510000000001</c:v>
                </c:pt>
                <c:pt idx="116">
                  <c:v>9.4625419999999991</c:v>
                </c:pt>
                <c:pt idx="117">
                  <c:v>10.718458999999999</c:v>
                </c:pt>
                <c:pt idx="118">
                  <c:v>11.129913</c:v>
                </c:pt>
                <c:pt idx="119">
                  <c:v>10.585616999999999</c:v>
                </c:pt>
                <c:pt idx="120">
                  <c:v>9.1846150000000009</c:v>
                </c:pt>
                <c:pt idx="121">
                  <c:v>6.6772049999999998</c:v>
                </c:pt>
                <c:pt idx="122">
                  <c:v>4.7369409999999998</c:v>
                </c:pt>
                <c:pt idx="123">
                  <c:v>3.8340480000000001</c:v>
                </c:pt>
                <c:pt idx="124">
                  <c:v>3.2692489999999998</c:v>
                </c:pt>
                <c:pt idx="125">
                  <c:v>4.0645920000000002</c:v>
                </c:pt>
                <c:pt idx="126">
                  <c:v>4.1997590000000002</c:v>
                </c:pt>
                <c:pt idx="127">
                  <c:v>3.6020490000000001</c:v>
                </c:pt>
                <c:pt idx="128">
                  <c:v>4.2872659999999998</c:v>
                </c:pt>
                <c:pt idx="129">
                  <c:v>4.793831</c:v>
                </c:pt>
                <c:pt idx="130">
                  <c:v>4.5413430000000004</c:v>
                </c:pt>
                <c:pt idx="131">
                  <c:v>4.6824450000000004</c:v>
                </c:pt>
                <c:pt idx="132">
                  <c:v>5.6245589999999996</c:v>
                </c:pt>
                <c:pt idx="133">
                  <c:v>5.6166410000000004</c:v>
                </c:pt>
                <c:pt idx="134">
                  <c:v>6.0345719999999998</c:v>
                </c:pt>
                <c:pt idx="135">
                  <c:v>6.2913370000000004</c:v>
                </c:pt>
                <c:pt idx="136">
                  <c:v>6.3224939999999998</c:v>
                </c:pt>
                <c:pt idx="137">
                  <c:v>6.9197959999999998</c:v>
                </c:pt>
                <c:pt idx="138">
                  <c:v>7.1140499999999998</c:v>
                </c:pt>
                <c:pt idx="139">
                  <c:v>7.0230680000000003</c:v>
                </c:pt>
                <c:pt idx="140">
                  <c:v>5.9683700000000002</c:v>
                </c:pt>
                <c:pt idx="141">
                  <c:v>5.7359450000000001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data'!$CA$10:$CA$147</c:f>
              <c:numCache>
                <c:formatCode>General</c:formatCode>
                <c:ptCount val="138"/>
                <c:pt idx="0">
                  <c:v>5.7359450000000001</c:v>
                </c:pt>
                <c:pt idx="1">
                  <c:v>6.1609379999999998</c:v>
                </c:pt>
                <c:pt idx="2">
                  <c:v>6.9876339999999999</c:v>
                </c:pt>
                <c:pt idx="3">
                  <c:v>6.6322150000000004</c:v>
                </c:pt>
                <c:pt idx="4">
                  <c:v>6.4527950000000001</c:v>
                </c:pt>
                <c:pt idx="5">
                  <c:v>7.1193770000000001</c:v>
                </c:pt>
                <c:pt idx="6">
                  <c:v>8.0167459999999995</c:v>
                </c:pt>
                <c:pt idx="7">
                  <c:v>8.3915690000000005</c:v>
                </c:pt>
                <c:pt idx="8">
                  <c:v>9.0689030000000006</c:v>
                </c:pt>
                <c:pt idx="9">
                  <c:v>9.4166000000000007</c:v>
                </c:pt>
                <c:pt idx="10">
                  <c:v>8.6876540000000002</c:v>
                </c:pt>
                <c:pt idx="11">
                  <c:v>8.0657680000000003</c:v>
                </c:pt>
                <c:pt idx="12">
                  <c:v>6.4639879999999996</c:v>
                </c:pt>
                <c:pt idx="13">
                  <c:v>4.8808280000000002</c:v>
                </c:pt>
                <c:pt idx="14">
                  <c:v>4.3526119999999997</c:v>
                </c:pt>
                <c:pt idx="15">
                  <c:v>3.9630049999999999</c:v>
                </c:pt>
                <c:pt idx="16">
                  <c:v>3.5991300000000002</c:v>
                </c:pt>
                <c:pt idx="17">
                  <c:v>3.6737380000000002</c:v>
                </c:pt>
                <c:pt idx="18">
                  <c:v>3.3846669999999999</c:v>
                </c:pt>
                <c:pt idx="19">
                  <c:v>3.4415580000000001</c:v>
                </c:pt>
                <c:pt idx="20">
                  <c:v>3.3876089999999999</c:v>
                </c:pt>
                <c:pt idx="21">
                  <c:v>3.2555939999999999</c:v>
                </c:pt>
                <c:pt idx="22">
                  <c:v>3.1402429999999999</c:v>
                </c:pt>
                <c:pt idx="23">
                  <c:v>3.2935880000000002</c:v>
                </c:pt>
                <c:pt idx="24">
                  <c:v>3.0276109999999998</c:v>
                </c:pt>
                <c:pt idx="25">
                  <c:v>2.6867809999999999</c:v>
                </c:pt>
                <c:pt idx="26">
                  <c:v>3.9084120000000002</c:v>
                </c:pt>
                <c:pt idx="27">
                  <c:v>4.4476740000000001</c:v>
                </c:pt>
                <c:pt idx="28">
                  <c:v>4.2168369999999999</c:v>
                </c:pt>
                <c:pt idx="29">
                  <c:v>3.5666289999999998</c:v>
                </c:pt>
                <c:pt idx="30">
                  <c:v>3.7741280000000001</c:v>
                </c:pt>
                <c:pt idx="31">
                  <c:v>4.4530010000000004</c:v>
                </c:pt>
                <c:pt idx="32">
                  <c:v>5.300103</c:v>
                </c:pt>
                <c:pt idx="33">
                  <c:v>5.987139</c:v>
                </c:pt>
                <c:pt idx="34">
                  <c:v>6.4568760000000003</c:v>
                </c:pt>
                <c:pt idx="35">
                  <c:v>6.1244040000000002</c:v>
                </c:pt>
                <c:pt idx="36">
                  <c:v>5.5679420000000004</c:v>
                </c:pt>
                <c:pt idx="37">
                  <c:v>7.156053</c:v>
                </c:pt>
                <c:pt idx="38">
                  <c:v>8.2300120000000003</c:v>
                </c:pt>
                <c:pt idx="39">
                  <c:v>7.6734730000000004</c:v>
                </c:pt>
                <c:pt idx="40">
                  <c:v>7.3312499999999998</c:v>
                </c:pt>
                <c:pt idx="41">
                  <c:v>7.4507000000000003</c:v>
                </c:pt>
                <c:pt idx="42">
                  <c:v>6.9593600000000002</c:v>
                </c:pt>
                <c:pt idx="43">
                  <c:v>6.463743</c:v>
                </c:pt>
                <c:pt idx="44">
                  <c:v>6.3333940000000002</c:v>
                </c:pt>
                <c:pt idx="45">
                  <c:v>6.1555619999999998</c:v>
                </c:pt>
                <c:pt idx="46">
                  <c:v>6.433783</c:v>
                </c:pt>
                <c:pt idx="47">
                  <c:v>6.790889</c:v>
                </c:pt>
                <c:pt idx="48">
                  <c:v>7.3298079999999999</c:v>
                </c:pt>
                <c:pt idx="49">
                  <c:v>7.0869730000000004</c:v>
                </c:pt>
                <c:pt idx="50">
                  <c:v>6.8940630000000001</c:v>
                </c:pt>
                <c:pt idx="51">
                  <c:v>6.6606360000000002</c:v>
                </c:pt>
                <c:pt idx="52">
                  <c:v>6.3918340000000002</c:v>
                </c:pt>
                <c:pt idx="53">
                  <c:v>6.4582030000000001</c:v>
                </c:pt>
                <c:pt idx="54">
                  <c:v>6.5546759999999997</c:v>
                </c:pt>
                <c:pt idx="55">
                  <c:v>7.5442229999999997</c:v>
                </c:pt>
                <c:pt idx="56">
                  <c:v>8.5802019999999999</c:v>
                </c:pt>
                <c:pt idx="57">
                  <c:v>9.1599330000000005</c:v>
                </c:pt>
                <c:pt idx="58">
                  <c:v>9.7477769999999992</c:v>
                </c:pt>
                <c:pt idx="59">
                  <c:v>8.8750889999999991</c:v>
                </c:pt>
                <c:pt idx="60">
                  <c:v>9.7896380000000001</c:v>
                </c:pt>
                <c:pt idx="61">
                  <c:v>10.183766</c:v>
                </c:pt>
                <c:pt idx="62">
                  <c:v>9.5958240000000004</c:v>
                </c:pt>
                <c:pt idx="63">
                  <c:v>10.362698</c:v>
                </c:pt>
                <c:pt idx="64">
                  <c:v>10.102340999999999</c:v>
                </c:pt>
                <c:pt idx="65">
                  <c:v>9.6989509999999992</c:v>
                </c:pt>
                <c:pt idx="66">
                  <c:v>10.760467</c:v>
                </c:pt>
                <c:pt idx="67">
                  <c:v>11.358012</c:v>
                </c:pt>
                <c:pt idx="68">
                  <c:v>9.8324440000000006</c:v>
                </c:pt>
                <c:pt idx="69">
                  <c:v>8.02027</c:v>
                </c:pt>
                <c:pt idx="70">
                  <c:v>5.9399499999999996</c:v>
                </c:pt>
                <c:pt idx="71">
                  <c:v>4.9757439999999997</c:v>
                </c:pt>
                <c:pt idx="72">
                  <c:v>5.388395</c:v>
                </c:pt>
                <c:pt idx="73">
                  <c:v>5.047809</c:v>
                </c:pt>
                <c:pt idx="74">
                  <c:v>4.6227679999999998</c:v>
                </c:pt>
                <c:pt idx="75">
                  <c:v>4.2209669999999999</c:v>
                </c:pt>
                <c:pt idx="76">
                  <c:v>4.7746719999999998</c:v>
                </c:pt>
                <c:pt idx="77">
                  <c:v>4.9052170000000004</c:v>
                </c:pt>
                <c:pt idx="78">
                  <c:v>5.3245399999999998</c:v>
                </c:pt>
                <c:pt idx="79">
                  <c:v>5.4292550000000004</c:v>
                </c:pt>
                <c:pt idx="80">
                  <c:v>4.8563419999999997</c:v>
                </c:pt>
                <c:pt idx="81">
                  <c:v>3.6033590000000002</c:v>
                </c:pt>
                <c:pt idx="82">
                  <c:v>3.2854260000000002</c:v>
                </c:pt>
                <c:pt idx="83">
                  <c:v>3.1810049999999999</c:v>
                </c:pt>
                <c:pt idx="84">
                  <c:v>3.2202760000000001</c:v>
                </c:pt>
                <c:pt idx="85">
                  <c:v>3.3873069999999998</c:v>
                </c:pt>
                <c:pt idx="86">
                  <c:v>4.0388590000000004</c:v>
                </c:pt>
                <c:pt idx="87">
                  <c:v>4.1191360000000001</c:v>
                </c:pt>
                <c:pt idx="88">
                  <c:v>3.2828849999999998</c:v>
                </c:pt>
                <c:pt idx="89">
                  <c:v>2.8985560000000001</c:v>
                </c:pt>
                <c:pt idx="90">
                  <c:v>3.1469640000000001</c:v>
                </c:pt>
                <c:pt idx="91">
                  <c:v>3.4782380000000002</c:v>
                </c:pt>
                <c:pt idx="92">
                  <c:v>3.5176560000000001</c:v>
                </c:pt>
                <c:pt idx="93">
                  <c:v>3.6194380000000002</c:v>
                </c:pt>
                <c:pt idx="94">
                  <c:v>4.3864089999999996</c:v>
                </c:pt>
                <c:pt idx="95">
                  <c:v>5.1874710000000004</c:v>
                </c:pt>
                <c:pt idx="96">
                  <c:v>4.8278720000000002</c:v>
                </c:pt>
                <c:pt idx="97">
                  <c:v>4.0444789999999999</c:v>
                </c:pt>
                <c:pt idx="98">
                  <c:v>4.1013700000000002</c:v>
                </c:pt>
                <c:pt idx="99">
                  <c:v>5.1222219999999998</c:v>
                </c:pt>
                <c:pt idx="100">
                  <c:v>6.3766970000000001</c:v>
                </c:pt>
                <c:pt idx="101">
                  <c:v>5.9466210000000004</c:v>
                </c:pt>
                <c:pt idx="102">
                  <c:v>5.2717309999999999</c:v>
                </c:pt>
                <c:pt idx="103">
                  <c:v>4.6085320000000003</c:v>
                </c:pt>
                <c:pt idx="104">
                  <c:v>4.4813580000000002</c:v>
                </c:pt>
                <c:pt idx="105">
                  <c:v>4.2997050000000003</c:v>
                </c:pt>
                <c:pt idx="106">
                  <c:v>5.2755669999999997</c:v>
                </c:pt>
                <c:pt idx="107">
                  <c:v>5.8270239999999998</c:v>
                </c:pt>
                <c:pt idx="108">
                  <c:v>5.5894190000000004</c:v>
                </c:pt>
                <c:pt idx="109">
                  <c:v>5.433287</c:v>
                </c:pt>
                <c:pt idx="110">
                  <c:v>5.0477610000000004</c:v>
                </c:pt>
                <c:pt idx="111">
                  <c:v>4.2115099999999996</c:v>
                </c:pt>
                <c:pt idx="112">
                  <c:v>5.0515489999999996</c:v>
                </c:pt>
                <c:pt idx="113">
                  <c:v>6.2885020000000003</c:v>
                </c:pt>
                <c:pt idx="114">
                  <c:v>6.5736879999999998</c:v>
                </c:pt>
                <c:pt idx="115">
                  <c:v>7.8577810000000001</c:v>
                </c:pt>
                <c:pt idx="116">
                  <c:v>7.7495710000000004</c:v>
                </c:pt>
                <c:pt idx="117">
                  <c:v>8.0709970000000002</c:v>
                </c:pt>
                <c:pt idx="118">
                  <c:v>8.2775920000000003</c:v>
                </c:pt>
                <c:pt idx="119">
                  <c:v>8.8305070000000008</c:v>
                </c:pt>
                <c:pt idx="120">
                  <c:v>8.2756769999999999</c:v>
                </c:pt>
                <c:pt idx="121">
                  <c:v>8.1525210000000001</c:v>
                </c:pt>
                <c:pt idx="122">
                  <c:v>8.0712419999999998</c:v>
                </c:pt>
                <c:pt idx="123">
                  <c:v>6.3920199999999996</c:v>
                </c:pt>
                <c:pt idx="124">
                  <c:v>4.7817340000000002</c:v>
                </c:pt>
                <c:pt idx="125">
                  <c:v>3.9073609999999999</c:v>
                </c:pt>
                <c:pt idx="126">
                  <c:v>3.3873549999999999</c:v>
                </c:pt>
                <c:pt idx="127">
                  <c:v>3.9723160000000002</c:v>
                </c:pt>
                <c:pt idx="128">
                  <c:v>4.3580370000000004</c:v>
                </c:pt>
                <c:pt idx="129">
                  <c:v>3.7186789999999998</c:v>
                </c:pt>
                <c:pt idx="130">
                  <c:v>3.3628689999999999</c:v>
                </c:pt>
                <c:pt idx="131">
                  <c:v>3.9994900000000002</c:v>
                </c:pt>
                <c:pt idx="132">
                  <c:v>5.7127059999999998</c:v>
                </c:pt>
                <c:pt idx="133">
                  <c:v>6.1908989999999999</c:v>
                </c:pt>
                <c:pt idx="134">
                  <c:v>6.6047960000000003</c:v>
                </c:pt>
                <c:pt idx="135">
                  <c:v>7.6400509999999997</c:v>
                </c:pt>
                <c:pt idx="136">
                  <c:v>7.3982999999999999</c:v>
                </c:pt>
                <c:pt idx="137">
                  <c:v>7.4669270000000001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data'!$CA$10:$CA$496</c:f>
              <c:numCache>
                <c:formatCode>General</c:formatCode>
                <c:ptCount val="487"/>
                <c:pt idx="0">
                  <c:v>6.4515979999999997</c:v>
                </c:pt>
                <c:pt idx="1">
                  <c:v>6.0645810000000004</c:v>
                </c:pt>
                <c:pt idx="2">
                  <c:v>6.2749629999999996</c:v>
                </c:pt>
                <c:pt idx="3">
                  <c:v>6.546513</c:v>
                </c:pt>
                <c:pt idx="4">
                  <c:v>6.831601</c:v>
                </c:pt>
                <c:pt idx="5">
                  <c:v>7.0094810000000001</c:v>
                </c:pt>
                <c:pt idx="6">
                  <c:v>7.4859390000000001</c:v>
                </c:pt>
                <c:pt idx="7">
                  <c:v>6.8752459999999997</c:v>
                </c:pt>
                <c:pt idx="8">
                  <c:v>7.0813030000000001</c:v>
                </c:pt>
                <c:pt idx="9">
                  <c:v>7.4263120000000002</c:v>
                </c:pt>
                <c:pt idx="10">
                  <c:v>7.9428229999999997</c:v>
                </c:pt>
                <c:pt idx="11">
                  <c:v>8.1093609999999998</c:v>
                </c:pt>
                <c:pt idx="12">
                  <c:v>7.3693720000000003</c:v>
                </c:pt>
                <c:pt idx="13">
                  <c:v>6.3470779999999998</c:v>
                </c:pt>
                <c:pt idx="14">
                  <c:v>5.2216100000000001</c:v>
                </c:pt>
                <c:pt idx="15">
                  <c:v>4.227786</c:v>
                </c:pt>
                <c:pt idx="16">
                  <c:v>3.6018680000000001</c:v>
                </c:pt>
                <c:pt idx="17">
                  <c:v>2.4357829999999998</c:v>
                </c:pt>
                <c:pt idx="18">
                  <c:v>2.674391</c:v>
                </c:pt>
                <c:pt idx="19">
                  <c:v>3.449719</c:v>
                </c:pt>
                <c:pt idx="20">
                  <c:v>3.3235489999999999</c:v>
                </c:pt>
                <c:pt idx="21">
                  <c:v>2.809018</c:v>
                </c:pt>
                <c:pt idx="22">
                  <c:v>2.9785889999999999</c:v>
                </c:pt>
                <c:pt idx="23">
                  <c:v>3.0615060000000001</c:v>
                </c:pt>
                <c:pt idx="24">
                  <c:v>3.5691220000000001</c:v>
                </c:pt>
                <c:pt idx="25">
                  <c:v>3.4810729999999999</c:v>
                </c:pt>
                <c:pt idx="26">
                  <c:v>3.2812899999999998</c:v>
                </c:pt>
                <c:pt idx="27">
                  <c:v>3.228564</c:v>
                </c:pt>
                <c:pt idx="28">
                  <c:v>3.4062700000000001</c:v>
                </c:pt>
                <c:pt idx="29">
                  <c:v>3.6873260000000001</c:v>
                </c:pt>
                <c:pt idx="30">
                  <c:v>4.285971</c:v>
                </c:pt>
                <c:pt idx="31">
                  <c:v>4.2006110000000003</c:v>
                </c:pt>
                <c:pt idx="32">
                  <c:v>4.919905</c:v>
                </c:pt>
                <c:pt idx="33">
                  <c:v>6.2042909999999996</c:v>
                </c:pt>
                <c:pt idx="34">
                  <c:v>6.5479060000000002</c:v>
                </c:pt>
                <c:pt idx="35">
                  <c:v>6.1121610000000004</c:v>
                </c:pt>
                <c:pt idx="36">
                  <c:v>6.238283</c:v>
                </c:pt>
                <c:pt idx="37">
                  <c:v>6.2818310000000004</c:v>
                </c:pt>
                <c:pt idx="38">
                  <c:v>7.1437169999999997</c:v>
                </c:pt>
                <c:pt idx="39">
                  <c:v>6.7259330000000004</c:v>
                </c:pt>
                <c:pt idx="40">
                  <c:v>6.0605000000000002</c:v>
                </c:pt>
                <c:pt idx="41">
                  <c:v>5.5826979999999997</c:v>
                </c:pt>
                <c:pt idx="42">
                  <c:v>5.4875379999999998</c:v>
                </c:pt>
                <c:pt idx="43">
                  <c:v>5.9043200000000002</c:v>
                </c:pt>
                <c:pt idx="44">
                  <c:v>5.5922039999999997</c:v>
                </c:pt>
                <c:pt idx="45">
                  <c:v>6.1138180000000002</c:v>
                </c:pt>
                <c:pt idx="46">
                  <c:v>7.3930899999999999</c:v>
                </c:pt>
                <c:pt idx="47">
                  <c:v>8.0032569999999996</c:v>
                </c:pt>
                <c:pt idx="48">
                  <c:v>8.2381259999999994</c:v>
                </c:pt>
                <c:pt idx="49">
                  <c:v>7.7657980000000002</c:v>
                </c:pt>
                <c:pt idx="50">
                  <c:v>6.5236150000000004</c:v>
                </c:pt>
                <c:pt idx="51">
                  <c:v>6.201651</c:v>
                </c:pt>
                <c:pt idx="52">
                  <c:v>5.9207419999999997</c:v>
                </c:pt>
                <c:pt idx="53">
                  <c:v>5.9884820000000003</c:v>
                </c:pt>
                <c:pt idx="54">
                  <c:v>5.4754909999999999</c:v>
                </c:pt>
                <c:pt idx="55">
                  <c:v>5.4725580000000003</c:v>
                </c:pt>
                <c:pt idx="56">
                  <c:v>6.6780600000000003</c:v>
                </c:pt>
                <c:pt idx="57">
                  <c:v>7.7058770000000001</c:v>
                </c:pt>
                <c:pt idx="58">
                  <c:v>8.4390020000000003</c:v>
                </c:pt>
                <c:pt idx="59">
                  <c:v>9.0676070000000006</c:v>
                </c:pt>
                <c:pt idx="60">
                  <c:v>8.9726929999999996</c:v>
                </c:pt>
                <c:pt idx="61">
                  <c:v>8.0719919999999998</c:v>
                </c:pt>
                <c:pt idx="62">
                  <c:v>7.4902040000000003</c:v>
                </c:pt>
                <c:pt idx="63">
                  <c:v>7.9570210000000001</c:v>
                </c:pt>
                <c:pt idx="64">
                  <c:v>8.4729939999999999</c:v>
                </c:pt>
                <c:pt idx="65">
                  <c:v>8.3834549999999997</c:v>
                </c:pt>
                <c:pt idx="66">
                  <c:v>9.5141050000000007</c:v>
                </c:pt>
                <c:pt idx="67">
                  <c:v>10.118518</c:v>
                </c:pt>
                <c:pt idx="68">
                  <c:v>9.9053500000000003</c:v>
                </c:pt>
                <c:pt idx="69">
                  <c:v>9.9677640000000007</c:v>
                </c:pt>
                <c:pt idx="70">
                  <c:v>8.3864370000000008</c:v>
                </c:pt>
                <c:pt idx="71">
                  <c:v>6.6294789999999999</c:v>
                </c:pt>
                <c:pt idx="72">
                  <c:v>5.1822900000000001</c:v>
                </c:pt>
                <c:pt idx="73">
                  <c:v>4.530443</c:v>
                </c:pt>
                <c:pt idx="74">
                  <c:v>4.3268300000000002</c:v>
                </c:pt>
                <c:pt idx="75">
                  <c:v>3.8747609999999999</c:v>
                </c:pt>
                <c:pt idx="76">
                  <c:v>4.233015</c:v>
                </c:pt>
                <c:pt idx="77">
                  <c:v>4.266089</c:v>
                </c:pt>
                <c:pt idx="78">
                  <c:v>4.1610779999999998</c:v>
                </c:pt>
                <c:pt idx="79">
                  <c:v>4.4217950000000004</c:v>
                </c:pt>
                <c:pt idx="80">
                  <c:v>4.4259240000000002</c:v>
                </c:pt>
                <c:pt idx="81">
                  <c:v>3.9915240000000001</c:v>
                </c:pt>
                <c:pt idx="82">
                  <c:v>3.7633749999999999</c:v>
                </c:pt>
                <c:pt idx="83">
                  <c:v>3.6439240000000002</c:v>
                </c:pt>
                <c:pt idx="84">
                  <c:v>3.3886989999999999</c:v>
                </c:pt>
                <c:pt idx="85">
                  <c:v>3.0506549999999999</c:v>
                </c:pt>
                <c:pt idx="86">
                  <c:v>2.7139549999999999</c:v>
                </c:pt>
                <c:pt idx="87">
                  <c:v>2.7546200000000001</c:v>
                </c:pt>
                <c:pt idx="88">
                  <c:v>3.0831569999999999</c:v>
                </c:pt>
                <c:pt idx="89">
                  <c:v>4.061903</c:v>
                </c:pt>
                <c:pt idx="90">
                  <c:v>4.4598680000000002</c:v>
                </c:pt>
                <c:pt idx="91">
                  <c:v>3.9562349999999999</c:v>
                </c:pt>
                <c:pt idx="92">
                  <c:v>4.2723829999999996</c:v>
                </c:pt>
                <c:pt idx="93">
                  <c:v>5.1651990000000003</c:v>
                </c:pt>
                <c:pt idx="94">
                  <c:v>5.7371860000000003</c:v>
                </c:pt>
                <c:pt idx="95">
                  <c:v>5.1279399999999997</c:v>
                </c:pt>
                <c:pt idx="96">
                  <c:v>4.4042240000000001</c:v>
                </c:pt>
                <c:pt idx="97">
                  <c:v>4.9837590000000001</c:v>
                </c:pt>
                <c:pt idx="98">
                  <c:v>4.5088900000000001</c:v>
                </c:pt>
                <c:pt idx="99">
                  <c:v>3.9846569999999999</c:v>
                </c:pt>
                <c:pt idx="100">
                  <c:v>4.6294409999999999</c:v>
                </c:pt>
                <c:pt idx="101">
                  <c:v>5.0246190000000004</c:v>
                </c:pt>
                <c:pt idx="102">
                  <c:v>5.168507</c:v>
                </c:pt>
                <c:pt idx="103">
                  <c:v>5.2540620000000002</c:v>
                </c:pt>
                <c:pt idx="104">
                  <c:v>4.5672220000000001</c:v>
                </c:pt>
                <c:pt idx="105">
                  <c:v>5.8470389999999997</c:v>
                </c:pt>
                <c:pt idx="106">
                  <c:v>5.9398520000000001</c:v>
                </c:pt>
                <c:pt idx="107">
                  <c:v>4.6758220000000001</c:v>
                </c:pt>
                <c:pt idx="108">
                  <c:v>5.3665479999999999</c:v>
                </c:pt>
                <c:pt idx="109">
                  <c:v>7.4477250000000002</c:v>
                </c:pt>
                <c:pt idx="110">
                  <c:v>7.0946790000000002</c:v>
                </c:pt>
                <c:pt idx="111">
                  <c:v>5.6180349999999999</c:v>
                </c:pt>
                <c:pt idx="112">
                  <c:v>6.1512859999999998</c:v>
                </c:pt>
                <c:pt idx="113">
                  <c:v>8.3071129999999993</c:v>
                </c:pt>
                <c:pt idx="114">
                  <c:v>9.4504950000000001</c:v>
                </c:pt>
                <c:pt idx="115">
                  <c:v>9.9880709999999997</c:v>
                </c:pt>
                <c:pt idx="116">
                  <c:v>9.6067719999999994</c:v>
                </c:pt>
                <c:pt idx="117">
                  <c:v>10.188898</c:v>
                </c:pt>
                <c:pt idx="118">
                  <c:v>10.646637</c:v>
                </c:pt>
                <c:pt idx="119">
                  <c:v>9.1738130000000009</c:v>
                </c:pt>
                <c:pt idx="120">
                  <c:v>8.0847809999999996</c:v>
                </c:pt>
                <c:pt idx="121">
                  <c:v>6.1056359999999996</c:v>
                </c:pt>
                <c:pt idx="122">
                  <c:v>4.3988480000000001</c:v>
                </c:pt>
                <c:pt idx="123">
                  <c:v>3.8475869999999999</c:v>
                </c:pt>
                <c:pt idx="124">
                  <c:v>3.3710800000000001</c:v>
                </c:pt>
                <c:pt idx="125">
                  <c:v>3.3316129999999999</c:v>
                </c:pt>
                <c:pt idx="126">
                  <c:v>4.2370469999999996</c:v>
                </c:pt>
                <c:pt idx="127">
                  <c:v>4.815531</c:v>
                </c:pt>
                <c:pt idx="128">
                  <c:v>4.6243999999999996</c:v>
                </c:pt>
                <c:pt idx="129">
                  <c:v>5.397214</c:v>
                </c:pt>
                <c:pt idx="130">
                  <c:v>5.0763780000000001</c:v>
                </c:pt>
                <c:pt idx="131">
                  <c:v>4.1680109999999999</c:v>
                </c:pt>
                <c:pt idx="132">
                  <c:v>3.8842189999999999</c:v>
                </c:pt>
                <c:pt idx="133">
                  <c:v>4.4936660000000002</c:v>
                </c:pt>
                <c:pt idx="134">
                  <c:v>4.9567319999999997</c:v>
                </c:pt>
                <c:pt idx="135">
                  <c:v>5.8512659999999999</c:v>
                </c:pt>
                <c:pt idx="136">
                  <c:v>6.8654950000000001</c:v>
                </c:pt>
                <c:pt idx="137">
                  <c:v>6.6823860000000002</c:v>
                </c:pt>
                <c:pt idx="138">
                  <c:v>5.7660039999999997</c:v>
                </c:pt>
                <c:pt idx="139">
                  <c:v>5.8540520000000003</c:v>
                </c:pt>
                <c:pt idx="140">
                  <c:v>6.2627689999999996</c:v>
                </c:pt>
                <c:pt idx="141">
                  <c:v>5.4931599999999996</c:v>
                </c:pt>
              </c:numCache>
            </c:numRef>
          </c:yVal>
          <c:smooth val="1"/>
        </c:ser>
        <c:axId val="134886912"/>
        <c:axId val="134888832"/>
      </c:scatterChart>
      <c:valAx>
        <c:axId val="134886912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4888832"/>
        <c:crosses val="autoZero"/>
        <c:crossBetween val="midCat"/>
      </c:valAx>
      <c:valAx>
        <c:axId val="13488883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22E-2"/>
              <c:y val="0.43807184838889618"/>
            </c:manualLayout>
          </c:layout>
        </c:title>
        <c:numFmt formatCode="General" sourceLinked="1"/>
        <c:majorTickMark val="none"/>
        <c:tickLblPos val="nextTo"/>
        <c:crossAx val="13488691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CO2 (g/hr)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data'!$CE$10:$CE$500</c:f>
              <c:numCache>
                <c:formatCode>General</c:formatCode>
                <c:ptCount val="491"/>
                <c:pt idx="0">
                  <c:v>15221.732267721301</c:v>
                </c:pt>
                <c:pt idx="1">
                  <c:v>14747.758131092174</c:v>
                </c:pt>
                <c:pt idx="2">
                  <c:v>16340.560431383963</c:v>
                </c:pt>
                <c:pt idx="3">
                  <c:v>15076.607002021423</c:v>
                </c:pt>
                <c:pt idx="4">
                  <c:v>13503.81361138425</c:v>
                </c:pt>
                <c:pt idx="5">
                  <c:v>14112.733622940448</c:v>
                </c:pt>
                <c:pt idx="6">
                  <c:v>16799.080756882355</c:v>
                </c:pt>
                <c:pt idx="7">
                  <c:v>19101.617131581919</c:v>
                </c:pt>
                <c:pt idx="8">
                  <c:v>20962.216731393972</c:v>
                </c:pt>
                <c:pt idx="9">
                  <c:v>22441.631178616652</c:v>
                </c:pt>
                <c:pt idx="10">
                  <c:v>22378.681681454698</c:v>
                </c:pt>
                <c:pt idx="11">
                  <c:v>21639.790557051747</c:v>
                </c:pt>
                <c:pt idx="12">
                  <c:v>22876.34632505953</c:v>
                </c:pt>
                <c:pt idx="13">
                  <c:v>20876.560439351833</c:v>
                </c:pt>
                <c:pt idx="14">
                  <c:v>15600.533999971662</c:v>
                </c:pt>
                <c:pt idx="15">
                  <c:v>10608.401226554821</c:v>
                </c:pt>
                <c:pt idx="16">
                  <c:v>7920.770474060253</c:v>
                </c:pt>
                <c:pt idx="17">
                  <c:v>8509.2876446296323</c:v>
                </c:pt>
                <c:pt idx="18">
                  <c:v>8360.5366295763852</c:v>
                </c:pt>
                <c:pt idx="19">
                  <c:v>7766.6502801341167</c:v>
                </c:pt>
                <c:pt idx="20">
                  <c:v>8893.9957673391291</c:v>
                </c:pt>
                <c:pt idx="21">
                  <c:v>7426.6594638057904</c:v>
                </c:pt>
                <c:pt idx="22">
                  <c:v>6333.2381431321201</c:v>
                </c:pt>
                <c:pt idx="23">
                  <c:v>8083.5972354569694</c:v>
                </c:pt>
                <c:pt idx="24">
                  <c:v>8905.1863820762701</c:v>
                </c:pt>
                <c:pt idx="25">
                  <c:v>7986.4176891354664</c:v>
                </c:pt>
                <c:pt idx="26">
                  <c:v>6657.3175638023276</c:v>
                </c:pt>
                <c:pt idx="27">
                  <c:v>6613.9970330113838</c:v>
                </c:pt>
                <c:pt idx="28">
                  <c:v>8064.0083853576898</c:v>
                </c:pt>
                <c:pt idx="29">
                  <c:v>9743.0043040783185</c:v>
                </c:pt>
                <c:pt idx="30">
                  <c:v>9570.243358261574</c:v>
                </c:pt>
                <c:pt idx="31">
                  <c:v>8299.5253840996193</c:v>
                </c:pt>
                <c:pt idx="32">
                  <c:v>9426.6262617204429</c:v>
                </c:pt>
                <c:pt idx="33">
                  <c:v>11847.282247678175</c:v>
                </c:pt>
                <c:pt idx="34">
                  <c:v>14623.429914616006</c:v>
                </c:pt>
                <c:pt idx="35">
                  <c:v>14645.062654806097</c:v>
                </c:pt>
                <c:pt idx="36">
                  <c:v>12878.154144098387</c:v>
                </c:pt>
                <c:pt idx="37">
                  <c:v>12198.771480307285</c:v>
                </c:pt>
                <c:pt idx="38">
                  <c:v>13866.671127210047</c:v>
                </c:pt>
                <c:pt idx="39">
                  <c:v>15550.135952764176</c:v>
                </c:pt>
                <c:pt idx="40">
                  <c:v>17019.611274750463</c:v>
                </c:pt>
                <c:pt idx="41">
                  <c:v>18657.222780904201</c:v>
                </c:pt>
                <c:pt idx="42">
                  <c:v>17467.970191130073</c:v>
                </c:pt>
                <c:pt idx="43">
                  <c:v>15989.500761618043</c:v>
                </c:pt>
                <c:pt idx="44">
                  <c:v>18035.967439927583</c:v>
                </c:pt>
                <c:pt idx="45">
                  <c:v>18059.59669157811</c:v>
                </c:pt>
                <c:pt idx="46">
                  <c:v>17392.080970283903</c:v>
                </c:pt>
                <c:pt idx="47">
                  <c:v>18522.584490368448</c:v>
                </c:pt>
                <c:pt idx="48">
                  <c:v>17051.693307589583</c:v>
                </c:pt>
                <c:pt idx="49">
                  <c:v>15580.968547682027</c:v>
                </c:pt>
                <c:pt idx="50">
                  <c:v>17793.894288002615</c:v>
                </c:pt>
                <c:pt idx="51">
                  <c:v>17602.020469466101</c:v>
                </c:pt>
                <c:pt idx="52">
                  <c:v>17256.474900039153</c:v>
                </c:pt>
                <c:pt idx="53">
                  <c:v>17066.21504828184</c:v>
                </c:pt>
                <c:pt idx="54">
                  <c:v>16844.3240558256</c:v>
                </c:pt>
                <c:pt idx="55">
                  <c:v>16609.588200949212</c:v>
                </c:pt>
                <c:pt idx="56">
                  <c:v>17224.155617514014</c:v>
                </c:pt>
                <c:pt idx="57">
                  <c:v>19840.316990692572</c:v>
                </c:pt>
                <c:pt idx="58">
                  <c:v>22834.779689285002</c:v>
                </c:pt>
                <c:pt idx="59">
                  <c:v>23254.93445027099</c:v>
                </c:pt>
                <c:pt idx="60">
                  <c:v>21564.699563082653</c:v>
                </c:pt>
                <c:pt idx="61">
                  <c:v>22878.698935157954</c:v>
                </c:pt>
                <c:pt idx="62">
                  <c:v>23150.981969835095</c:v>
                </c:pt>
                <c:pt idx="63">
                  <c:v>24012.074444415437</c:v>
                </c:pt>
                <c:pt idx="64">
                  <c:v>28247.348155584528</c:v>
                </c:pt>
                <c:pt idx="65">
                  <c:v>26363.240303893093</c:v>
                </c:pt>
                <c:pt idx="66">
                  <c:v>26247.347141059978</c:v>
                </c:pt>
                <c:pt idx="67">
                  <c:v>26932.736806886915</c:v>
                </c:pt>
                <c:pt idx="68">
                  <c:v>25448.145738470586</c:v>
                </c:pt>
                <c:pt idx="69">
                  <c:v>24912.80247443527</c:v>
                </c:pt>
                <c:pt idx="70">
                  <c:v>22085.76989116639</c:v>
                </c:pt>
                <c:pt idx="71">
                  <c:v>16675.401922383437</c:v>
                </c:pt>
                <c:pt idx="72">
                  <c:v>15304.470575764186</c:v>
                </c:pt>
                <c:pt idx="73">
                  <c:v>15209.021481975864</c:v>
                </c:pt>
                <c:pt idx="74">
                  <c:v>12816.452156518295</c:v>
                </c:pt>
                <c:pt idx="75">
                  <c:v>12582.484620953182</c:v>
                </c:pt>
                <c:pt idx="76">
                  <c:v>11131.825367203794</c:v>
                </c:pt>
                <c:pt idx="77">
                  <c:v>10708.47255347363</c:v>
                </c:pt>
                <c:pt idx="78">
                  <c:v>10411.291914317424</c:v>
                </c:pt>
                <c:pt idx="79">
                  <c:v>8532.6683380517261</c:v>
                </c:pt>
                <c:pt idx="80">
                  <c:v>8639.4568434777721</c:v>
                </c:pt>
                <c:pt idx="81">
                  <c:v>9412.3480464853037</c:v>
                </c:pt>
                <c:pt idx="82">
                  <c:v>9282.9199381141862</c:v>
                </c:pt>
                <c:pt idx="83">
                  <c:v>10586.796033119941</c:v>
                </c:pt>
                <c:pt idx="84">
                  <c:v>10768.585565958057</c:v>
                </c:pt>
                <c:pt idx="85">
                  <c:v>9312.8508292506122</c:v>
                </c:pt>
                <c:pt idx="86">
                  <c:v>11831.020574372098</c:v>
                </c:pt>
                <c:pt idx="87">
                  <c:v>11059.364555032591</c:v>
                </c:pt>
                <c:pt idx="88">
                  <c:v>9800.9804859614997</c:v>
                </c:pt>
                <c:pt idx="89">
                  <c:v>8603.5468860198889</c:v>
                </c:pt>
                <c:pt idx="90">
                  <c:v>7702.4410833019865</c:v>
                </c:pt>
                <c:pt idx="91">
                  <c:v>8051.0137330737598</c:v>
                </c:pt>
                <c:pt idx="92">
                  <c:v>10242.221918249068</c:v>
                </c:pt>
                <c:pt idx="93">
                  <c:v>12121.147737534131</c:v>
                </c:pt>
                <c:pt idx="94">
                  <c:v>12509.330382154123</c:v>
                </c:pt>
                <c:pt idx="95">
                  <c:v>11799.128203451028</c:v>
                </c:pt>
                <c:pt idx="96">
                  <c:v>10804.978980102322</c:v>
                </c:pt>
                <c:pt idx="97">
                  <c:v>12116.586840853772</c:v>
                </c:pt>
                <c:pt idx="98">
                  <c:v>15166.664314699394</c:v>
                </c:pt>
                <c:pt idx="99">
                  <c:v>13901.920974764471</c:v>
                </c:pt>
                <c:pt idx="100">
                  <c:v>11576.015668646352</c:v>
                </c:pt>
                <c:pt idx="101">
                  <c:v>11597.206924712304</c:v>
                </c:pt>
                <c:pt idx="102">
                  <c:v>14400.752665911381</c:v>
                </c:pt>
                <c:pt idx="103">
                  <c:v>15555.312840730949</c:v>
                </c:pt>
                <c:pt idx="104">
                  <c:v>13855.394424832155</c:v>
                </c:pt>
                <c:pt idx="105">
                  <c:v>12748.317405729102</c:v>
                </c:pt>
                <c:pt idx="106">
                  <c:v>11739.921012939601</c:v>
                </c:pt>
                <c:pt idx="107">
                  <c:v>11753.923232211264</c:v>
                </c:pt>
                <c:pt idx="108">
                  <c:v>15365.968944503624</c:v>
                </c:pt>
                <c:pt idx="109">
                  <c:v>15776.256963651589</c:v>
                </c:pt>
                <c:pt idx="110">
                  <c:v>13606.989506601283</c:v>
                </c:pt>
                <c:pt idx="111">
                  <c:v>11847.903559034346</c:v>
                </c:pt>
                <c:pt idx="112">
                  <c:v>14830.782508492883</c:v>
                </c:pt>
                <c:pt idx="113">
                  <c:v>18067.637564919089</c:v>
                </c:pt>
                <c:pt idx="114">
                  <c:v>18411.527413828528</c:v>
                </c:pt>
                <c:pt idx="115">
                  <c:v>18667.489402906038</c:v>
                </c:pt>
                <c:pt idx="116">
                  <c:v>21417.598051182249</c:v>
                </c:pt>
                <c:pt idx="117">
                  <c:v>24265.055285136052</c:v>
                </c:pt>
                <c:pt idx="118">
                  <c:v>25197.708776638137</c:v>
                </c:pt>
                <c:pt idx="119">
                  <c:v>23970.47994074292</c:v>
                </c:pt>
                <c:pt idx="120">
                  <c:v>20803.499354385498</c:v>
                </c:pt>
                <c:pt idx="121">
                  <c:v>15123.22831332</c:v>
                </c:pt>
                <c:pt idx="122">
                  <c:v>10728.281383787978</c:v>
                </c:pt>
                <c:pt idx="123">
                  <c:v>8681.6627707109783</c:v>
                </c:pt>
                <c:pt idx="124">
                  <c:v>7401.8854271277451</c:v>
                </c:pt>
                <c:pt idx="125">
                  <c:v>9203.5879477466406</c:v>
                </c:pt>
                <c:pt idx="126">
                  <c:v>9509.6290243168442</c:v>
                </c:pt>
                <c:pt idx="127">
                  <c:v>8157.6009798004261</c:v>
                </c:pt>
                <c:pt idx="128">
                  <c:v>9709.2659206271874</c:v>
                </c:pt>
                <c:pt idx="129">
                  <c:v>10856.317241100807</c:v>
                </c:pt>
                <c:pt idx="130">
                  <c:v>10285.003702745254</c:v>
                </c:pt>
                <c:pt idx="131">
                  <c:v>10605.099529813591</c:v>
                </c:pt>
                <c:pt idx="132">
                  <c:v>12737.989573941446</c:v>
                </c:pt>
                <c:pt idx="133">
                  <c:v>12719.591892796358</c:v>
                </c:pt>
                <c:pt idx="134">
                  <c:v>13666.301788298255</c:v>
                </c:pt>
                <c:pt idx="135">
                  <c:v>14248.141726121903</c:v>
                </c:pt>
                <c:pt idx="136">
                  <c:v>14319.761661224695</c:v>
                </c:pt>
                <c:pt idx="137">
                  <c:v>15672.771852248627</c:v>
                </c:pt>
                <c:pt idx="138">
                  <c:v>16112.895382576799</c:v>
                </c:pt>
                <c:pt idx="139">
                  <c:v>15906.658745180737</c:v>
                </c:pt>
                <c:pt idx="140">
                  <c:v>13517.040538290872</c:v>
                </c:pt>
                <c:pt idx="141">
                  <c:v>12991.15910623608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data'!$CE$10:$CE$147</c:f>
              <c:numCache>
                <c:formatCode>General</c:formatCode>
                <c:ptCount val="138"/>
                <c:pt idx="0">
                  <c:v>12991.15910623608</c:v>
                </c:pt>
                <c:pt idx="1">
                  <c:v>13952.27632050504</c:v>
                </c:pt>
                <c:pt idx="2">
                  <c:v>15823.115262900828</c:v>
                </c:pt>
                <c:pt idx="3">
                  <c:v>15018.199187129641</c:v>
                </c:pt>
                <c:pt idx="4">
                  <c:v>14613.259662713655</c:v>
                </c:pt>
                <c:pt idx="5">
                  <c:v>16120.881677256937</c:v>
                </c:pt>
                <c:pt idx="6">
                  <c:v>18153.878379308426</c:v>
                </c:pt>
                <c:pt idx="7">
                  <c:v>19003.289905460737</c:v>
                </c:pt>
                <c:pt idx="8">
                  <c:v>20537.091972804221</c:v>
                </c:pt>
                <c:pt idx="9">
                  <c:v>21325.767635545202</c:v>
                </c:pt>
                <c:pt idx="10">
                  <c:v>19674.359521624785</c:v>
                </c:pt>
                <c:pt idx="11">
                  <c:v>18264.30399826308</c:v>
                </c:pt>
                <c:pt idx="12">
                  <c:v>14637.970406619537</c:v>
                </c:pt>
                <c:pt idx="13">
                  <c:v>11053.53129684978</c:v>
                </c:pt>
                <c:pt idx="14">
                  <c:v>9857.3476911255711</c:v>
                </c:pt>
                <c:pt idx="15">
                  <c:v>8971.8767499635105</c:v>
                </c:pt>
                <c:pt idx="16">
                  <c:v>8146.320276050551</c:v>
                </c:pt>
                <c:pt idx="17">
                  <c:v>8315.8366986109268</c:v>
                </c:pt>
                <c:pt idx="18">
                  <c:v>7658.193917368566</c:v>
                </c:pt>
                <c:pt idx="19">
                  <c:v>7788.8032726297679</c:v>
                </c:pt>
                <c:pt idx="20">
                  <c:v>7668.4894490293555</c:v>
                </c:pt>
                <c:pt idx="21">
                  <c:v>7370.2591071313136</c:v>
                </c:pt>
                <c:pt idx="22">
                  <c:v>7109.9797125357891</c:v>
                </c:pt>
                <c:pt idx="23">
                  <c:v>7457.6751651915492</c:v>
                </c:pt>
                <c:pt idx="24">
                  <c:v>6854.1634072752113</c:v>
                </c:pt>
                <c:pt idx="25">
                  <c:v>6081.5338473350612</c:v>
                </c:pt>
                <c:pt idx="26">
                  <c:v>8846.1723886454529</c:v>
                </c:pt>
                <c:pt idx="27">
                  <c:v>10068.408216367579</c:v>
                </c:pt>
                <c:pt idx="28">
                  <c:v>9545.728824792468</c:v>
                </c:pt>
                <c:pt idx="29">
                  <c:v>8071.4542373083077</c:v>
                </c:pt>
                <c:pt idx="30">
                  <c:v>8543.3068625843516</c:v>
                </c:pt>
                <c:pt idx="31">
                  <c:v>10083.008559382606</c:v>
                </c:pt>
                <c:pt idx="32">
                  <c:v>12002.759589643831</c:v>
                </c:pt>
                <c:pt idx="33">
                  <c:v>13559.159081876418</c:v>
                </c:pt>
                <c:pt idx="34">
                  <c:v>14620.46140967933</c:v>
                </c:pt>
                <c:pt idx="35">
                  <c:v>13870.853147341477</c:v>
                </c:pt>
                <c:pt idx="36">
                  <c:v>12608.732888704259</c:v>
                </c:pt>
                <c:pt idx="37">
                  <c:v>16204.934565397178</c:v>
                </c:pt>
                <c:pt idx="38">
                  <c:v>18637.648049615869</c:v>
                </c:pt>
                <c:pt idx="39">
                  <c:v>17376.641686896568</c:v>
                </c:pt>
                <c:pt idx="40">
                  <c:v>16601.286107306249</c:v>
                </c:pt>
                <c:pt idx="41">
                  <c:v>16872.7770845091</c:v>
                </c:pt>
                <c:pt idx="42">
                  <c:v>15760.50436590336</c:v>
                </c:pt>
                <c:pt idx="43">
                  <c:v>14638.98482910864</c:v>
                </c:pt>
                <c:pt idx="44">
                  <c:v>14342.372047510991</c:v>
                </c:pt>
                <c:pt idx="45">
                  <c:v>13938.717582665946</c:v>
                </c:pt>
                <c:pt idx="46">
                  <c:v>14569.617984779024</c:v>
                </c:pt>
                <c:pt idx="47">
                  <c:v>15378.078879526924</c:v>
                </c:pt>
                <c:pt idx="48">
                  <c:v>16598.064566052431</c:v>
                </c:pt>
                <c:pt idx="49">
                  <c:v>16047.994177134962</c:v>
                </c:pt>
                <c:pt idx="50">
                  <c:v>15612.675959886687</c:v>
                </c:pt>
                <c:pt idx="51">
                  <c:v>15085.273226366089</c:v>
                </c:pt>
                <c:pt idx="52">
                  <c:v>14476.341303436231</c:v>
                </c:pt>
                <c:pt idx="53">
                  <c:v>14626.958945074668</c:v>
                </c:pt>
                <c:pt idx="54">
                  <c:v>14844.502494389915</c:v>
                </c:pt>
                <c:pt idx="55">
                  <c:v>17085.520694877589</c:v>
                </c:pt>
                <c:pt idx="56">
                  <c:v>19429.731741685573</c:v>
                </c:pt>
                <c:pt idx="57">
                  <c:v>20737.89107116271</c:v>
                </c:pt>
                <c:pt idx="58">
                  <c:v>22067.402853485921</c:v>
                </c:pt>
                <c:pt idx="59">
                  <c:v>20093.540764027202</c:v>
                </c:pt>
                <c:pt idx="60">
                  <c:v>22164.882510748357</c:v>
                </c:pt>
                <c:pt idx="61">
                  <c:v>23057.865686184858</c:v>
                </c:pt>
                <c:pt idx="62">
                  <c:v>21723.706705525779</c:v>
                </c:pt>
                <c:pt idx="63">
                  <c:v>23458.262250244301</c:v>
                </c:pt>
                <c:pt idx="64">
                  <c:v>22870.53918420037</c:v>
                </c:pt>
                <c:pt idx="65">
                  <c:v>21958.672658821128</c:v>
                </c:pt>
                <c:pt idx="66">
                  <c:v>24362.840092637267</c:v>
                </c:pt>
                <c:pt idx="67">
                  <c:v>25714.710333240844</c:v>
                </c:pt>
                <c:pt idx="68">
                  <c:v>22267.808364158354</c:v>
                </c:pt>
                <c:pt idx="69">
                  <c:v>18167.202556821361</c:v>
                </c:pt>
                <c:pt idx="70">
                  <c:v>13453.94453477535</c:v>
                </c:pt>
                <c:pt idx="71">
                  <c:v>11269.389210776062</c:v>
                </c:pt>
                <c:pt idx="72">
                  <c:v>12203.138779609906</c:v>
                </c:pt>
                <c:pt idx="73">
                  <c:v>11432.497367556836</c:v>
                </c:pt>
                <c:pt idx="74">
                  <c:v>10469.97033992568</c:v>
                </c:pt>
                <c:pt idx="75">
                  <c:v>9559.4008276382665</c:v>
                </c:pt>
                <c:pt idx="76">
                  <c:v>10814.155878088079</c:v>
                </c:pt>
                <c:pt idx="77">
                  <c:v>11107.628764923105</c:v>
                </c:pt>
                <c:pt idx="78">
                  <c:v>12058.09233968664</c:v>
                </c:pt>
                <c:pt idx="79">
                  <c:v>12295.630117465111</c:v>
                </c:pt>
                <c:pt idx="80">
                  <c:v>10997.617537053971</c:v>
                </c:pt>
                <c:pt idx="81">
                  <c:v>8157.1627394655216</c:v>
                </c:pt>
                <c:pt idx="82">
                  <c:v>7434.3787726922828</c:v>
                </c:pt>
                <c:pt idx="83">
                  <c:v>7200.8571302903247</c:v>
                </c:pt>
                <c:pt idx="84">
                  <c:v>7291.5616570731127</c:v>
                </c:pt>
                <c:pt idx="85">
                  <c:v>7669.4783557038563</c:v>
                </c:pt>
                <c:pt idx="86">
                  <c:v>9144.7677623019972</c:v>
                </c:pt>
                <c:pt idx="87">
                  <c:v>9327.2906297350073</c:v>
                </c:pt>
                <c:pt idx="88">
                  <c:v>7434.6665073058348</c:v>
                </c:pt>
                <c:pt idx="89">
                  <c:v>6563.3986149289567</c:v>
                </c:pt>
                <c:pt idx="90">
                  <c:v>7122.698180146117</c:v>
                </c:pt>
                <c:pt idx="91">
                  <c:v>7874.1622687818062</c:v>
                </c:pt>
                <c:pt idx="92">
                  <c:v>7964.1996225520325</c:v>
                </c:pt>
                <c:pt idx="93">
                  <c:v>8195.1462181377192</c:v>
                </c:pt>
                <c:pt idx="94">
                  <c:v>9932.4590400520992</c:v>
                </c:pt>
                <c:pt idx="95">
                  <c:v>11747.310298672286</c:v>
                </c:pt>
                <c:pt idx="96">
                  <c:v>10933.501730503969</c:v>
                </c:pt>
                <c:pt idx="97">
                  <c:v>9159.133068561734</c:v>
                </c:pt>
                <c:pt idx="98">
                  <c:v>9287.94400071993</c:v>
                </c:pt>
                <c:pt idx="99">
                  <c:v>11599.745529657223</c:v>
                </c:pt>
                <c:pt idx="100">
                  <c:v>14440.205792187864</c:v>
                </c:pt>
                <c:pt idx="101">
                  <c:v>13468.037055536432</c:v>
                </c:pt>
                <c:pt idx="102">
                  <c:v>11938.168908550007</c:v>
                </c:pt>
                <c:pt idx="103">
                  <c:v>10436.698315677024</c:v>
                </c:pt>
                <c:pt idx="104">
                  <c:v>10148.064750037367</c:v>
                </c:pt>
                <c:pt idx="105">
                  <c:v>9737.2595647717662</c:v>
                </c:pt>
                <c:pt idx="106">
                  <c:v>11948.010442254512</c:v>
                </c:pt>
                <c:pt idx="107">
                  <c:v>13195.630272561408</c:v>
                </c:pt>
                <c:pt idx="108">
                  <c:v>12657.071603804066</c:v>
                </c:pt>
                <c:pt idx="109">
                  <c:v>12303.588430833994</c:v>
                </c:pt>
                <c:pt idx="110">
                  <c:v>11430.341177204595</c:v>
                </c:pt>
                <c:pt idx="111">
                  <c:v>9537.7566516266688</c:v>
                </c:pt>
                <c:pt idx="112">
                  <c:v>11438.730192508578</c:v>
                </c:pt>
                <c:pt idx="113">
                  <c:v>14240.203937607386</c:v>
                </c:pt>
                <c:pt idx="114">
                  <c:v>14886.076356782134</c:v>
                </c:pt>
                <c:pt idx="115">
                  <c:v>17793.77385345201</c:v>
                </c:pt>
                <c:pt idx="116">
                  <c:v>17549.440915751424</c:v>
                </c:pt>
                <c:pt idx="117">
                  <c:v>18276.825942796211</c:v>
                </c:pt>
                <c:pt idx="118">
                  <c:v>18748.12436528227</c:v>
                </c:pt>
                <c:pt idx="119">
                  <c:v>19998.674089421769</c:v>
                </c:pt>
                <c:pt idx="120">
                  <c:v>18739.682232070718</c:v>
                </c:pt>
                <c:pt idx="121">
                  <c:v>18460.012534162757</c:v>
                </c:pt>
                <c:pt idx="122">
                  <c:v>18281.287680029785</c:v>
                </c:pt>
                <c:pt idx="123">
                  <c:v>14486.909092349399</c:v>
                </c:pt>
                <c:pt idx="124">
                  <c:v>10827.539504436674</c:v>
                </c:pt>
                <c:pt idx="125">
                  <c:v>8848.273945439827</c:v>
                </c:pt>
                <c:pt idx="126">
                  <c:v>7671.7327767719844</c:v>
                </c:pt>
                <c:pt idx="127">
                  <c:v>8997.1428813080056</c:v>
                </c:pt>
                <c:pt idx="128">
                  <c:v>9870.9781751429055</c:v>
                </c:pt>
                <c:pt idx="129">
                  <c:v>8421.0036802920258</c:v>
                </c:pt>
                <c:pt idx="130">
                  <c:v>7613.2067729012379</c:v>
                </c:pt>
                <c:pt idx="131">
                  <c:v>9054.20055422322</c:v>
                </c:pt>
                <c:pt idx="132">
                  <c:v>12935.184467985557</c:v>
                </c:pt>
                <c:pt idx="133">
                  <c:v>14020.187171957108</c:v>
                </c:pt>
                <c:pt idx="134">
                  <c:v>14958.913117496833</c:v>
                </c:pt>
                <c:pt idx="135">
                  <c:v>17303.234437633295</c:v>
                </c:pt>
                <c:pt idx="136">
                  <c:v>16756.732169295301</c:v>
                </c:pt>
                <c:pt idx="137">
                  <c:v>16909.959646505133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data'!$CE$10:$CE$496</c:f>
              <c:numCache>
                <c:formatCode>General</c:formatCode>
                <c:ptCount val="487"/>
                <c:pt idx="0">
                  <c:v>14609.1175431831</c:v>
                </c:pt>
                <c:pt idx="1">
                  <c:v>13732.137525248507</c:v>
                </c:pt>
                <c:pt idx="2">
                  <c:v>14208.129512437372</c:v>
                </c:pt>
                <c:pt idx="3">
                  <c:v>14821.63881972104</c:v>
                </c:pt>
                <c:pt idx="4">
                  <c:v>15466.689416842712</c:v>
                </c:pt>
                <c:pt idx="5">
                  <c:v>15869.958086969387</c:v>
                </c:pt>
                <c:pt idx="6">
                  <c:v>16948.692516836771</c:v>
                </c:pt>
                <c:pt idx="7">
                  <c:v>15569.286434943193</c:v>
                </c:pt>
                <c:pt idx="8">
                  <c:v>16034.313759505974</c:v>
                </c:pt>
                <c:pt idx="9">
                  <c:v>16810.941256484832</c:v>
                </c:pt>
                <c:pt idx="10">
                  <c:v>17982.837102428479</c:v>
                </c:pt>
                <c:pt idx="11">
                  <c:v>18366.009454751285</c:v>
                </c:pt>
                <c:pt idx="12">
                  <c:v>16687.815344909428</c:v>
                </c:pt>
                <c:pt idx="13">
                  <c:v>14372.905170981167</c:v>
                </c:pt>
                <c:pt idx="14">
                  <c:v>11825.345422407059</c:v>
                </c:pt>
                <c:pt idx="15">
                  <c:v>9575.0083267805712</c:v>
                </c:pt>
                <c:pt idx="16">
                  <c:v>8155.017065979865</c:v>
                </c:pt>
                <c:pt idx="17">
                  <c:v>5513.9798322462411</c:v>
                </c:pt>
                <c:pt idx="18">
                  <c:v>6055.1372193429952</c:v>
                </c:pt>
                <c:pt idx="19">
                  <c:v>7809.8447238919389</c:v>
                </c:pt>
                <c:pt idx="20">
                  <c:v>7522.1220538380776</c:v>
                </c:pt>
                <c:pt idx="21">
                  <c:v>6359.2205315840465</c:v>
                </c:pt>
                <c:pt idx="22">
                  <c:v>6744.5872110704604</c:v>
                </c:pt>
                <c:pt idx="23">
                  <c:v>6931.1516433615534</c:v>
                </c:pt>
                <c:pt idx="24">
                  <c:v>8079.2475873452822</c:v>
                </c:pt>
                <c:pt idx="25">
                  <c:v>7880.5464406642977</c:v>
                </c:pt>
                <c:pt idx="26">
                  <c:v>7427.7673944177586</c:v>
                </c:pt>
                <c:pt idx="27">
                  <c:v>7309.0689673201914</c:v>
                </c:pt>
                <c:pt idx="28">
                  <c:v>7711.1621463762904</c:v>
                </c:pt>
                <c:pt idx="29">
                  <c:v>8346.517235787187</c:v>
                </c:pt>
                <c:pt idx="30">
                  <c:v>9703.0899245594974</c:v>
                </c:pt>
                <c:pt idx="31">
                  <c:v>9511.7182618673432</c:v>
                </c:pt>
                <c:pt idx="32">
                  <c:v>11142.572264271856</c:v>
                </c:pt>
                <c:pt idx="33">
                  <c:v>14051.96592648118</c:v>
                </c:pt>
                <c:pt idx="34">
                  <c:v>14829.258386579924</c:v>
                </c:pt>
                <c:pt idx="35">
                  <c:v>13842.457990789528</c:v>
                </c:pt>
                <c:pt idx="36">
                  <c:v>14129.545499590293</c:v>
                </c:pt>
                <c:pt idx="37">
                  <c:v>14226.993354782882</c:v>
                </c:pt>
                <c:pt idx="38">
                  <c:v>16179.491681345666</c:v>
                </c:pt>
                <c:pt idx="39">
                  <c:v>15231.080419456501</c:v>
                </c:pt>
                <c:pt idx="40">
                  <c:v>13724.73035847</c:v>
                </c:pt>
                <c:pt idx="41">
                  <c:v>12643.31586764862</c:v>
                </c:pt>
                <c:pt idx="42">
                  <c:v>12428.935329132753</c:v>
                </c:pt>
                <c:pt idx="43">
                  <c:v>13371.800595655681</c:v>
                </c:pt>
                <c:pt idx="44">
                  <c:v>12665.312278002217</c:v>
                </c:pt>
                <c:pt idx="45">
                  <c:v>13846.516656121008</c:v>
                </c:pt>
                <c:pt idx="46">
                  <c:v>16743.159046314358</c:v>
                </c:pt>
                <c:pt idx="47">
                  <c:v>18123.810885693827</c:v>
                </c:pt>
                <c:pt idx="48">
                  <c:v>18655.382973880925</c:v>
                </c:pt>
                <c:pt idx="49">
                  <c:v>17584.691411311163</c:v>
                </c:pt>
                <c:pt idx="50">
                  <c:v>14774.289617070903</c:v>
                </c:pt>
                <c:pt idx="51">
                  <c:v>14042.614089931685</c:v>
                </c:pt>
                <c:pt idx="52">
                  <c:v>13405.294841545943</c:v>
                </c:pt>
                <c:pt idx="53">
                  <c:v>13558.478727613357</c:v>
                </c:pt>
                <c:pt idx="54">
                  <c:v>12397.387636854108</c:v>
                </c:pt>
                <c:pt idx="55">
                  <c:v>12393.207832106558</c:v>
                </c:pt>
                <c:pt idx="56">
                  <c:v>15121.617975046982</c:v>
                </c:pt>
                <c:pt idx="57">
                  <c:v>17447.608921485069</c:v>
                </c:pt>
                <c:pt idx="58">
                  <c:v>19107.534344104206</c:v>
                </c:pt>
                <c:pt idx="59">
                  <c:v>20529.916888094966</c:v>
                </c:pt>
                <c:pt idx="60">
                  <c:v>20316.966400745227</c:v>
                </c:pt>
                <c:pt idx="61">
                  <c:v>18275.575825827287</c:v>
                </c:pt>
                <c:pt idx="62">
                  <c:v>16957.246525940554</c:v>
                </c:pt>
                <c:pt idx="63">
                  <c:v>18010.862766339615</c:v>
                </c:pt>
                <c:pt idx="64">
                  <c:v>19177.207428908645</c:v>
                </c:pt>
                <c:pt idx="65">
                  <c:v>18978.884459231263</c:v>
                </c:pt>
                <c:pt idx="66">
                  <c:v>21541.932034071888</c:v>
                </c:pt>
                <c:pt idx="67">
                  <c:v>22908.031284622448</c:v>
                </c:pt>
                <c:pt idx="68">
                  <c:v>22426.298232115052</c:v>
                </c:pt>
                <c:pt idx="69">
                  <c:v>22572.082217210762</c:v>
                </c:pt>
                <c:pt idx="70">
                  <c:v>18996.385430921899</c:v>
                </c:pt>
                <c:pt idx="71">
                  <c:v>15015.603965993234</c:v>
                </c:pt>
                <c:pt idx="72">
                  <c:v>11737.079656509601</c:v>
                </c:pt>
                <c:pt idx="73">
                  <c:v>10261.590409187649</c:v>
                </c:pt>
                <c:pt idx="74">
                  <c:v>9799.3245030303606</c:v>
                </c:pt>
                <c:pt idx="75">
                  <c:v>8774.7315481955247</c:v>
                </c:pt>
                <c:pt idx="76">
                  <c:v>9586.0824841803587</c:v>
                </c:pt>
                <c:pt idx="77">
                  <c:v>9660.726897436296</c:v>
                </c:pt>
                <c:pt idx="78">
                  <c:v>9423.9231161925782</c:v>
                </c:pt>
                <c:pt idx="79">
                  <c:v>10014.89493954789</c:v>
                </c:pt>
                <c:pt idx="80">
                  <c:v>10023.545777954472</c:v>
                </c:pt>
                <c:pt idx="81">
                  <c:v>9039.8432116893946</c:v>
                </c:pt>
                <c:pt idx="82">
                  <c:v>8521.3244596961249</c:v>
                </c:pt>
                <c:pt idx="83">
                  <c:v>8251.2026933128927</c:v>
                </c:pt>
                <c:pt idx="84">
                  <c:v>7672.3440530907601</c:v>
                </c:pt>
                <c:pt idx="85">
                  <c:v>6905.9837129246553</c:v>
                </c:pt>
                <c:pt idx="86">
                  <c:v>6141.7488144917252</c:v>
                </c:pt>
                <c:pt idx="87">
                  <c:v>6232.8940420249792</c:v>
                </c:pt>
                <c:pt idx="88">
                  <c:v>6977.2807044025467</c:v>
                </c:pt>
                <c:pt idx="89">
                  <c:v>9195.1688600296475</c:v>
                </c:pt>
                <c:pt idx="90">
                  <c:v>10098.034579516969</c:v>
                </c:pt>
                <c:pt idx="91">
                  <c:v>8959.1212137391194</c:v>
                </c:pt>
                <c:pt idx="92">
                  <c:v>9674.7628888558429</c:v>
                </c:pt>
                <c:pt idx="93">
                  <c:v>11696.35325849324</c:v>
                </c:pt>
                <c:pt idx="94">
                  <c:v>12990.841262705124</c:v>
                </c:pt>
                <c:pt idx="95">
                  <c:v>11611.453364515619</c:v>
                </c:pt>
                <c:pt idx="96">
                  <c:v>9972.3842819758083</c:v>
                </c:pt>
                <c:pt idx="97">
                  <c:v>11284.19896956165</c:v>
                </c:pt>
                <c:pt idx="98">
                  <c:v>10209.71394048663</c:v>
                </c:pt>
                <c:pt idx="99">
                  <c:v>9023.383261616058</c:v>
                </c:pt>
                <c:pt idx="100">
                  <c:v>10484.257312014732</c:v>
                </c:pt>
                <c:pt idx="101">
                  <c:v>11379.258749389106</c:v>
                </c:pt>
                <c:pt idx="102">
                  <c:v>11705.423168630574</c:v>
                </c:pt>
                <c:pt idx="103">
                  <c:v>11899.443667655807</c:v>
                </c:pt>
                <c:pt idx="104">
                  <c:v>10343.531270561345</c:v>
                </c:pt>
                <c:pt idx="105">
                  <c:v>13242.278813416588</c:v>
                </c:pt>
                <c:pt idx="106">
                  <c:v>13452.821840374705</c:v>
                </c:pt>
                <c:pt idx="107">
                  <c:v>10589.530005017623</c:v>
                </c:pt>
                <c:pt idx="108">
                  <c:v>12153.405150078586</c:v>
                </c:pt>
                <c:pt idx="109">
                  <c:v>16866.3125397861</c:v>
                </c:pt>
                <c:pt idx="110">
                  <c:v>16065.936792552258</c:v>
                </c:pt>
                <c:pt idx="111">
                  <c:v>12722.308131026835</c:v>
                </c:pt>
                <c:pt idx="112">
                  <c:v>13928.276787753706</c:v>
                </c:pt>
                <c:pt idx="113">
                  <c:v>18806.61611103607</c:v>
                </c:pt>
                <c:pt idx="114">
                  <c:v>21393.168695855999</c:v>
                </c:pt>
                <c:pt idx="115">
                  <c:v>22609.711163272947</c:v>
                </c:pt>
                <c:pt idx="116">
                  <c:v>21742.025755053739</c:v>
                </c:pt>
                <c:pt idx="117">
                  <c:v>23060.093345284771</c:v>
                </c:pt>
                <c:pt idx="118">
                  <c:v>24102.707112970733</c:v>
                </c:pt>
                <c:pt idx="119">
                  <c:v>20778.251193442218</c:v>
                </c:pt>
                <c:pt idx="120">
                  <c:v>18317.304236093813</c:v>
                </c:pt>
                <c:pt idx="121">
                  <c:v>13832.255152456128</c:v>
                </c:pt>
                <c:pt idx="122">
                  <c:v>9959.0055876080642</c:v>
                </c:pt>
                <c:pt idx="123">
                  <c:v>8712.6562083847311</c:v>
                </c:pt>
                <c:pt idx="124">
                  <c:v>7633.8379320372005</c:v>
                </c:pt>
                <c:pt idx="125">
                  <c:v>7544.6811094464256</c:v>
                </c:pt>
                <c:pt idx="126">
                  <c:v>9595.5266905883182</c:v>
                </c:pt>
                <c:pt idx="127">
                  <c:v>10904.830490355733</c:v>
                </c:pt>
                <c:pt idx="128">
                  <c:v>10472.226112418399</c:v>
                </c:pt>
                <c:pt idx="129">
                  <c:v>12220.204366099728</c:v>
                </c:pt>
                <c:pt idx="130">
                  <c:v>11495.961679530674</c:v>
                </c:pt>
                <c:pt idx="131">
                  <c:v>9438.843341181293</c:v>
                </c:pt>
                <c:pt idx="132">
                  <c:v>8795.7437959259551</c:v>
                </c:pt>
                <c:pt idx="133">
                  <c:v>10172.237138331733</c:v>
                </c:pt>
                <c:pt idx="134">
                  <c:v>11222.030784338747</c:v>
                </c:pt>
                <c:pt idx="135">
                  <c:v>13249.150840712142</c:v>
                </c:pt>
                <c:pt idx="136">
                  <c:v>15546.492016551405</c:v>
                </c:pt>
                <c:pt idx="137">
                  <c:v>15131.558412666756</c:v>
                </c:pt>
                <c:pt idx="138">
                  <c:v>13056.150511800179</c:v>
                </c:pt>
                <c:pt idx="139">
                  <c:v>13256.530621373304</c:v>
                </c:pt>
                <c:pt idx="140">
                  <c:v>14182.390476761562</c:v>
                </c:pt>
                <c:pt idx="141">
                  <c:v>12447.352008474118</c:v>
                </c:pt>
              </c:numCache>
            </c:numRef>
          </c:yVal>
          <c:smooth val="1"/>
        </c:ser>
        <c:axId val="136668672"/>
        <c:axId val="136670592"/>
      </c:scatterChart>
      <c:valAx>
        <c:axId val="136668672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6670592"/>
        <c:crosses val="autoZero"/>
        <c:crossBetween val="midCat"/>
      </c:valAx>
      <c:valAx>
        <c:axId val="1366705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</c:title>
        <c:numFmt formatCode="General" sourceLinked="1"/>
        <c:majorTickMark val="none"/>
        <c:tickLblPos val="nextTo"/>
        <c:crossAx val="13666867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data'!$CF$10:$CF$500</c:f>
              <c:numCache>
                <c:formatCode>General</c:formatCode>
                <c:ptCount val="491"/>
                <c:pt idx="0">
                  <c:v>1.465861552812</c:v>
                </c:pt>
                <c:pt idx="1">
                  <c:v>1.4154014256749998</c:v>
                </c:pt>
                <c:pt idx="2">
                  <c:v>1.6113447053730001</c:v>
                </c:pt>
                <c:pt idx="3">
                  <c:v>2.66031767079</c:v>
                </c:pt>
                <c:pt idx="4">
                  <c:v>2.6725045499999998</c:v>
                </c:pt>
                <c:pt idx="5">
                  <c:v>2.4531538848659999</c:v>
                </c:pt>
                <c:pt idx="6">
                  <c:v>3.4023039457319997</c:v>
                </c:pt>
                <c:pt idx="7">
                  <c:v>6.031904513382</c:v>
                </c:pt>
                <c:pt idx="8">
                  <c:v>4.0524552224279997</c:v>
                </c:pt>
                <c:pt idx="9">
                  <c:v>5.0053178120400004</c:v>
                </c:pt>
                <c:pt idx="10">
                  <c:v>4.6144290937500001</c:v>
                </c:pt>
                <c:pt idx="11">
                  <c:v>5.5397224187999994</c:v>
                </c:pt>
                <c:pt idx="12">
                  <c:v>7.0875287421479989</c:v>
                </c:pt>
                <c:pt idx="13">
                  <c:v>4.9305903911639994</c:v>
                </c:pt>
                <c:pt idx="14">
                  <c:v>3.0104284023450001</c:v>
                </c:pt>
                <c:pt idx="15">
                  <c:v>1.235150266662</c:v>
                </c:pt>
                <c:pt idx="16">
                  <c:v>0.52250394060000005</c:v>
                </c:pt>
                <c:pt idx="17">
                  <c:v>0.7859923243200001</c:v>
                </c:pt>
                <c:pt idx="18">
                  <c:v>1.2330751828319999</c:v>
                </c:pt>
                <c:pt idx="19">
                  <c:v>1.2045041240400001</c:v>
                </c:pt>
                <c:pt idx="20">
                  <c:v>1.7697444015149999</c:v>
                </c:pt>
                <c:pt idx="21">
                  <c:v>1.50512750622</c:v>
                </c:pt>
                <c:pt idx="22">
                  <c:v>1.4652009612899999</c:v>
                </c:pt>
                <c:pt idx="23">
                  <c:v>1.63762233597</c:v>
                </c:pt>
                <c:pt idx="24">
                  <c:v>1.1693324447640001</c:v>
                </c:pt>
                <c:pt idx="25">
                  <c:v>0.82470073112100006</c:v>
                </c:pt>
                <c:pt idx="26">
                  <c:v>0.96655289148000001</c:v>
                </c:pt>
                <c:pt idx="27">
                  <c:v>0.97766169580800011</c:v>
                </c:pt>
                <c:pt idx="28">
                  <c:v>1.1867327056980002</c:v>
                </c:pt>
                <c:pt idx="29">
                  <c:v>1.4305944905999999</c:v>
                </c:pt>
                <c:pt idx="30">
                  <c:v>1.1397187211309998</c:v>
                </c:pt>
                <c:pt idx="31">
                  <c:v>0.43796072160000005</c:v>
                </c:pt>
                <c:pt idx="32">
                  <c:v>0.89548015017599991</c:v>
                </c:pt>
                <c:pt idx="33">
                  <c:v>1.1527011082799998</c:v>
                </c:pt>
                <c:pt idx="34">
                  <c:v>1.842467714766</c:v>
                </c:pt>
                <c:pt idx="35">
                  <c:v>1.8210974304510001</c:v>
                </c:pt>
                <c:pt idx="36">
                  <c:v>1.248720276132</c:v>
                </c:pt>
                <c:pt idx="37">
                  <c:v>1.3879901075399999</c:v>
                </c:pt>
                <c:pt idx="38">
                  <c:v>3.4440288946560003</c:v>
                </c:pt>
                <c:pt idx="39">
                  <c:v>4.5345364173720002</c:v>
                </c:pt>
                <c:pt idx="40">
                  <c:v>4.0647561640559999</c:v>
                </c:pt>
                <c:pt idx="41">
                  <c:v>3.6923061113999998</c:v>
                </c:pt>
                <c:pt idx="42">
                  <c:v>3.49148647098</c:v>
                </c:pt>
                <c:pt idx="43">
                  <c:v>3.2433524406899998</c:v>
                </c:pt>
                <c:pt idx="44">
                  <c:v>4.3966381227840001</c:v>
                </c:pt>
                <c:pt idx="45">
                  <c:v>3.7411461516599998</c:v>
                </c:pt>
                <c:pt idx="46">
                  <c:v>3.3733957299839998</c:v>
                </c:pt>
                <c:pt idx="47">
                  <c:v>3.5867067193439994</c:v>
                </c:pt>
                <c:pt idx="48">
                  <c:v>3.5660196031319997</c:v>
                </c:pt>
                <c:pt idx="49">
                  <c:v>3.8034166094999997</c:v>
                </c:pt>
                <c:pt idx="50">
                  <c:v>4.3436507146199999</c:v>
                </c:pt>
                <c:pt idx="51">
                  <c:v>4.3313829801299999</c:v>
                </c:pt>
                <c:pt idx="52">
                  <c:v>4.8157842659399996</c:v>
                </c:pt>
                <c:pt idx="53">
                  <c:v>5.0779170911699998</c:v>
                </c:pt>
                <c:pt idx="54">
                  <c:v>5.0443897254749999</c:v>
                </c:pt>
                <c:pt idx="55">
                  <c:v>4.7086401077639994</c:v>
                </c:pt>
                <c:pt idx="56">
                  <c:v>3.3468552046890001</c:v>
                </c:pt>
                <c:pt idx="57">
                  <c:v>14.327744960331</c:v>
                </c:pt>
                <c:pt idx="58">
                  <c:v>13.432937251337998</c:v>
                </c:pt>
                <c:pt idx="59">
                  <c:v>8.6104062128700001</c:v>
                </c:pt>
                <c:pt idx="60">
                  <c:v>6.4750118214599999</c:v>
                </c:pt>
                <c:pt idx="61">
                  <c:v>5.3290553537699994</c:v>
                </c:pt>
                <c:pt idx="62">
                  <c:v>5.3241667773569992</c:v>
                </c:pt>
                <c:pt idx="63">
                  <c:v>8.8120699707600014</c:v>
                </c:pt>
                <c:pt idx="64">
                  <c:v>10.095649683155999</c:v>
                </c:pt>
                <c:pt idx="65">
                  <c:v>8.0636533166340012</c:v>
                </c:pt>
                <c:pt idx="66">
                  <c:v>6.9364482916950001</c:v>
                </c:pt>
                <c:pt idx="67">
                  <c:v>6.397252901279999</c:v>
                </c:pt>
                <c:pt idx="68">
                  <c:v>7.093979842365</c:v>
                </c:pt>
                <c:pt idx="69">
                  <c:v>7.0516607707259995</c:v>
                </c:pt>
                <c:pt idx="70">
                  <c:v>4.5020415005459995</c:v>
                </c:pt>
                <c:pt idx="71">
                  <c:v>2.7989758735379997</c:v>
                </c:pt>
                <c:pt idx="72">
                  <c:v>3.0082507367399995</c:v>
                </c:pt>
                <c:pt idx="73">
                  <c:v>2.9544576860879999</c:v>
                </c:pt>
                <c:pt idx="74">
                  <c:v>2.4559570755719995</c:v>
                </c:pt>
                <c:pt idx="75">
                  <c:v>1.9545868257119998</c:v>
                </c:pt>
                <c:pt idx="76">
                  <c:v>1.9384840395360001</c:v>
                </c:pt>
                <c:pt idx="77">
                  <c:v>2.112286397598</c:v>
                </c:pt>
                <c:pt idx="78">
                  <c:v>2.0399597824320002</c:v>
                </c:pt>
                <c:pt idx="79">
                  <c:v>1.6718961451500001</c:v>
                </c:pt>
                <c:pt idx="80">
                  <c:v>1.678486306887</c:v>
                </c:pt>
                <c:pt idx="81">
                  <c:v>1.474552994175</c:v>
                </c:pt>
                <c:pt idx="82">
                  <c:v>1.344109153023</c:v>
                </c:pt>
                <c:pt idx="83">
                  <c:v>1.53632723112</c:v>
                </c:pt>
                <c:pt idx="84">
                  <c:v>1.750948520481</c:v>
                </c:pt>
                <c:pt idx="85">
                  <c:v>1.8523787038469999</c:v>
                </c:pt>
                <c:pt idx="86">
                  <c:v>2.3302695626999999</c:v>
                </c:pt>
                <c:pt idx="87">
                  <c:v>1.766164510836</c:v>
                </c:pt>
                <c:pt idx="88">
                  <c:v>1.4521168910069997</c:v>
                </c:pt>
                <c:pt idx="89">
                  <c:v>1.268905288077</c:v>
                </c:pt>
                <c:pt idx="90">
                  <c:v>1.1360378883420001</c:v>
                </c:pt>
                <c:pt idx="91">
                  <c:v>1.0730470700160002</c:v>
                </c:pt>
                <c:pt idx="92">
                  <c:v>0.55061967973499992</c:v>
                </c:pt>
                <c:pt idx="93">
                  <c:v>1.0394196040800001</c:v>
                </c:pt>
                <c:pt idx="94">
                  <c:v>1.22942511225</c:v>
                </c:pt>
                <c:pt idx="95">
                  <c:v>1.6772407867260002</c:v>
                </c:pt>
                <c:pt idx="96">
                  <c:v>2.1703407344009999</c:v>
                </c:pt>
                <c:pt idx="97">
                  <c:v>2.334067271856</c:v>
                </c:pt>
                <c:pt idx="98">
                  <c:v>2.2512207528000001</c:v>
                </c:pt>
                <c:pt idx="99">
                  <c:v>1.5268557768390001</c:v>
                </c:pt>
                <c:pt idx="100">
                  <c:v>1.8137121156</c:v>
                </c:pt>
                <c:pt idx="101">
                  <c:v>2.042747084448</c:v>
                </c:pt>
                <c:pt idx="102">
                  <c:v>1.9000629252000001</c:v>
                </c:pt>
                <c:pt idx="103">
                  <c:v>1.49301697041</c:v>
                </c:pt>
                <c:pt idx="104">
                  <c:v>1.338972890085</c:v>
                </c:pt>
                <c:pt idx="105">
                  <c:v>1.231978239477</c:v>
                </c:pt>
                <c:pt idx="106">
                  <c:v>1.1461420120320001</c:v>
                </c:pt>
                <c:pt idx="107">
                  <c:v>1.6671467116800001</c:v>
                </c:pt>
                <c:pt idx="108">
                  <c:v>3.0766150659510001</c:v>
                </c:pt>
                <c:pt idx="109">
                  <c:v>3.0545924250419998</c:v>
                </c:pt>
                <c:pt idx="110">
                  <c:v>2.073491157276</c:v>
                </c:pt>
                <c:pt idx="111">
                  <c:v>2.2352772808079999</c:v>
                </c:pt>
                <c:pt idx="112">
                  <c:v>3.3950971900260001</c:v>
                </c:pt>
                <c:pt idx="113">
                  <c:v>4.4283849041699996</c:v>
                </c:pt>
                <c:pt idx="114">
                  <c:v>3.9965576008679995</c:v>
                </c:pt>
                <c:pt idx="115">
                  <c:v>3.0420187029179999</c:v>
                </c:pt>
                <c:pt idx="116">
                  <c:v>8.5953189507839998</c:v>
                </c:pt>
                <c:pt idx="117">
                  <c:v>7.6383811848419993</c:v>
                </c:pt>
                <c:pt idx="118">
                  <c:v>8.6549208564509996</c:v>
                </c:pt>
                <c:pt idx="119">
                  <c:v>7.4013787214639999</c:v>
                </c:pt>
                <c:pt idx="120">
                  <c:v>4.1096835355949999</c:v>
                </c:pt>
                <c:pt idx="121">
                  <c:v>2.8430871169499996</c:v>
                </c:pt>
                <c:pt idx="122">
                  <c:v>1.5569377678799998</c:v>
                </c:pt>
                <c:pt idx="123">
                  <c:v>1.242990693504</c:v>
                </c:pt>
                <c:pt idx="124">
                  <c:v>1.2821177265749999</c:v>
                </c:pt>
                <c:pt idx="125">
                  <c:v>1.785315131712</c:v>
                </c:pt>
                <c:pt idx="126">
                  <c:v>1.7537059649070001</c:v>
                </c:pt>
                <c:pt idx="127">
                  <c:v>1.2081380407469999</c:v>
                </c:pt>
                <c:pt idx="128">
                  <c:v>1.4411644658999998</c:v>
                </c:pt>
                <c:pt idx="129">
                  <c:v>1.9946124086490002</c:v>
                </c:pt>
                <c:pt idx="130">
                  <c:v>1.706368760163</c:v>
                </c:pt>
                <c:pt idx="131">
                  <c:v>1.8013600037249999</c:v>
                </c:pt>
                <c:pt idx="132">
                  <c:v>2.6973922578659999</c:v>
                </c:pt>
                <c:pt idx="133">
                  <c:v>3.2138532134820004</c:v>
                </c:pt>
                <c:pt idx="134">
                  <c:v>3.4124237399879997</c:v>
                </c:pt>
                <c:pt idx="135">
                  <c:v>2.9842642492650002</c:v>
                </c:pt>
                <c:pt idx="136">
                  <c:v>2.8242960047639998</c:v>
                </c:pt>
                <c:pt idx="137">
                  <c:v>2.7551236971960003</c:v>
                </c:pt>
                <c:pt idx="138">
                  <c:v>2.3488743447</c:v>
                </c:pt>
                <c:pt idx="139">
                  <c:v>2.3030957584440004</c:v>
                </c:pt>
                <c:pt idx="140">
                  <c:v>1.9527671068199999</c:v>
                </c:pt>
                <c:pt idx="141">
                  <c:v>1.881005651685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data'!$CF$10:$CF$147</c:f>
              <c:numCache>
                <c:formatCode>General</c:formatCode>
                <c:ptCount val="138"/>
                <c:pt idx="0">
                  <c:v>1.881005651685</c:v>
                </c:pt>
                <c:pt idx="1">
                  <c:v>2.8349679425759997</c:v>
                </c:pt>
                <c:pt idx="2">
                  <c:v>4.2227879417820002</c:v>
                </c:pt>
                <c:pt idx="3">
                  <c:v>4.0129543300500004</c:v>
                </c:pt>
                <c:pt idx="4">
                  <c:v>2.9885474762999999</c:v>
                </c:pt>
                <c:pt idx="5">
                  <c:v>4.6214937439110004</c:v>
                </c:pt>
                <c:pt idx="6">
                  <c:v>4.683014242884</c:v>
                </c:pt>
                <c:pt idx="7">
                  <c:v>4.6386915118200003</c:v>
                </c:pt>
                <c:pt idx="8">
                  <c:v>4.5524442035520005</c:v>
                </c:pt>
                <c:pt idx="9">
                  <c:v>4.4174777256000004</c:v>
                </c:pt>
                <c:pt idx="10">
                  <c:v>4.8088510556579998</c:v>
                </c:pt>
                <c:pt idx="11">
                  <c:v>4.4585952350399998</c:v>
                </c:pt>
                <c:pt idx="12">
                  <c:v>3.5055629001359998</c:v>
                </c:pt>
                <c:pt idx="13">
                  <c:v>1.6880880529080002</c:v>
                </c:pt>
                <c:pt idx="14">
                  <c:v>0.92339793057599984</c:v>
                </c:pt>
                <c:pt idx="15">
                  <c:v>1.193026988205</c:v>
                </c:pt>
                <c:pt idx="16">
                  <c:v>1.8739194266700001</c:v>
                </c:pt>
                <c:pt idx="17">
                  <c:v>1.28981267442</c:v>
                </c:pt>
                <c:pt idx="18">
                  <c:v>2.30079508659</c:v>
                </c:pt>
                <c:pt idx="19">
                  <c:v>2.486005979742</c:v>
                </c:pt>
                <c:pt idx="20">
                  <c:v>2.1104736317819999</c:v>
                </c:pt>
                <c:pt idx="21">
                  <c:v>1.7461248195239998</c:v>
                </c:pt>
                <c:pt idx="22">
                  <c:v>1.3323925439279998</c:v>
                </c:pt>
                <c:pt idx="23">
                  <c:v>0.78483896528399999</c:v>
                </c:pt>
                <c:pt idx="24">
                  <c:v>0.41387745131099996</c:v>
                </c:pt>
                <c:pt idx="25">
                  <c:v>0.46161584360999997</c:v>
                </c:pt>
                <c:pt idx="26">
                  <c:v>1.243742683464</c:v>
                </c:pt>
                <c:pt idx="27">
                  <c:v>1.840616512812</c:v>
                </c:pt>
                <c:pt idx="28">
                  <c:v>1.445839552701</c:v>
                </c:pt>
                <c:pt idx="29">
                  <c:v>1.569256127307</c:v>
                </c:pt>
                <c:pt idx="30">
                  <c:v>1.6859256223679999</c:v>
                </c:pt>
                <c:pt idx="31">
                  <c:v>1.6765014404880001</c:v>
                </c:pt>
                <c:pt idx="32">
                  <c:v>1.496568883698</c:v>
                </c:pt>
                <c:pt idx="33">
                  <c:v>1.645840562544</c:v>
                </c:pt>
                <c:pt idx="34">
                  <c:v>2.7010403683200006</c:v>
                </c:pt>
                <c:pt idx="35">
                  <c:v>1.4914271108880002</c:v>
                </c:pt>
                <c:pt idx="36">
                  <c:v>2.2002446645460001</c:v>
                </c:pt>
                <c:pt idx="37">
                  <c:v>4.2924939875730006</c:v>
                </c:pt>
                <c:pt idx="38">
                  <c:v>5.7359150934120002</c:v>
                </c:pt>
                <c:pt idx="39">
                  <c:v>5.027037958287</c:v>
                </c:pt>
                <c:pt idx="40">
                  <c:v>3.9320866124999996</c:v>
                </c:pt>
                <c:pt idx="41">
                  <c:v>2.5546438611000002</c:v>
                </c:pt>
                <c:pt idx="42">
                  <c:v>2.2874024448000001</c:v>
                </c:pt>
                <c:pt idx="43">
                  <c:v>2.5783741552140005</c:v>
                </c:pt>
                <c:pt idx="44">
                  <c:v>3.1082967739260003</c:v>
                </c:pt>
                <c:pt idx="45">
                  <c:v>3.2371361890559998</c:v>
                </c:pt>
                <c:pt idx="46">
                  <c:v>2.8307551456889999</c:v>
                </c:pt>
                <c:pt idx="47">
                  <c:v>2.9878757148869997</c:v>
                </c:pt>
                <c:pt idx="48">
                  <c:v>3.2195155466879997</c:v>
                </c:pt>
                <c:pt idx="49">
                  <c:v>3.1022657349659997</c:v>
                </c:pt>
                <c:pt idx="50">
                  <c:v>2.7139788871470003</c:v>
                </c:pt>
                <c:pt idx="51">
                  <c:v>2.18921784048</c:v>
                </c:pt>
                <c:pt idx="52">
                  <c:v>2.2059113990760002</c:v>
                </c:pt>
                <c:pt idx="53">
                  <c:v>2.8607966411129997</c:v>
                </c:pt>
                <c:pt idx="54">
                  <c:v>3.5351596257839999</c:v>
                </c:pt>
                <c:pt idx="55">
                  <c:v>4.2491930740740003</c:v>
                </c:pt>
                <c:pt idx="56">
                  <c:v>5.1083004825180005</c:v>
                </c:pt>
                <c:pt idx="57">
                  <c:v>5.8434693381540006</c:v>
                </c:pt>
                <c:pt idx="58">
                  <c:v>6.080127164864999</c:v>
                </c:pt>
                <c:pt idx="59">
                  <c:v>4.7932669422089997</c:v>
                </c:pt>
                <c:pt idx="60">
                  <c:v>6.0623605967939991</c:v>
                </c:pt>
                <c:pt idx="61">
                  <c:v>7.287767727516</c:v>
                </c:pt>
                <c:pt idx="62">
                  <c:v>7.268433655392001</c:v>
                </c:pt>
                <c:pt idx="63">
                  <c:v>7.477743602196</c:v>
                </c:pt>
                <c:pt idx="64">
                  <c:v>6.4295743154039995</c:v>
                </c:pt>
                <c:pt idx="65">
                  <c:v>6.1800842866409997</c:v>
                </c:pt>
                <c:pt idx="66">
                  <c:v>6.784130108556</c:v>
                </c:pt>
                <c:pt idx="67">
                  <c:v>6.4396861376760004</c:v>
                </c:pt>
                <c:pt idx="68">
                  <c:v>4.48034975748</c:v>
                </c:pt>
                <c:pt idx="69">
                  <c:v>2.8637657278199997</c:v>
                </c:pt>
                <c:pt idx="70">
                  <c:v>2.6312255914499998</c:v>
                </c:pt>
                <c:pt idx="71">
                  <c:v>2.1966765338879997</c:v>
                </c:pt>
                <c:pt idx="72">
                  <c:v>1.9401131733299999</c:v>
                </c:pt>
                <c:pt idx="73">
                  <c:v>1.6515724354739998</c:v>
                </c:pt>
                <c:pt idx="74">
                  <c:v>1.5125049708479998</c:v>
                </c:pt>
                <c:pt idx="75">
                  <c:v>1.3810413088619999</c:v>
                </c:pt>
                <c:pt idx="76">
                  <c:v>1.5622058329919999</c:v>
                </c:pt>
                <c:pt idx="77">
                  <c:v>1.6195751177580002</c:v>
                </c:pt>
                <c:pt idx="78">
                  <c:v>1.7659795327200001</c:v>
                </c:pt>
                <c:pt idx="79">
                  <c:v>1.7966544938550002</c:v>
                </c:pt>
                <c:pt idx="80">
                  <c:v>1.610693238456</c:v>
                </c:pt>
                <c:pt idx="81">
                  <c:v>1.6204089221460001</c:v>
                </c:pt>
                <c:pt idx="82">
                  <c:v>2.6063744417640002</c:v>
                </c:pt>
                <c:pt idx="83">
                  <c:v>2.1861138761999999</c:v>
                </c:pt>
                <c:pt idx="84">
                  <c:v>1.6189325737560001</c:v>
                </c:pt>
                <c:pt idx="85">
                  <c:v>1.7383286920230001</c:v>
                </c:pt>
                <c:pt idx="86">
                  <c:v>2.0576128729860002</c:v>
                </c:pt>
                <c:pt idx="87">
                  <c:v>1.4554184420159999</c:v>
                </c:pt>
                <c:pt idx="88">
                  <c:v>0.31880096234999999</c:v>
                </c:pt>
                <c:pt idx="89">
                  <c:v>2.8147877315999999E-2</c:v>
                </c:pt>
                <c:pt idx="90">
                  <c:v>0.75930262088400002</c:v>
                </c:pt>
                <c:pt idx="91">
                  <c:v>1.6316970976080003</c:v>
                </c:pt>
                <c:pt idx="92">
                  <c:v>1.9917882862560001</c:v>
                </c:pt>
                <c:pt idx="93">
                  <c:v>2.030493859686</c:v>
                </c:pt>
                <c:pt idx="94">
                  <c:v>2.4247191670199997</c:v>
                </c:pt>
                <c:pt idx="95">
                  <c:v>2.3366496247109998</c:v>
                </c:pt>
                <c:pt idx="96">
                  <c:v>1.7419010454720001</c:v>
                </c:pt>
                <c:pt idx="97">
                  <c:v>1.6103133583290001</c:v>
                </c:pt>
                <c:pt idx="98">
                  <c:v>1.81985169366</c:v>
                </c:pt>
                <c:pt idx="99">
                  <c:v>2.288127300732</c:v>
                </c:pt>
                <c:pt idx="100">
                  <c:v>2.6722632816990002</c:v>
                </c:pt>
                <c:pt idx="101">
                  <c:v>1.408153906179</c:v>
                </c:pt>
                <c:pt idx="102">
                  <c:v>2.031999257412</c:v>
                </c:pt>
                <c:pt idx="103">
                  <c:v>2.3547202083360004</c:v>
                </c:pt>
                <c:pt idx="104">
                  <c:v>2.0554106975640001</c:v>
                </c:pt>
                <c:pt idx="105">
                  <c:v>1.4132270393999999</c:v>
                </c:pt>
                <c:pt idx="106">
                  <c:v>1.7812635441479998</c:v>
                </c:pt>
                <c:pt idx="107">
                  <c:v>2.559438713664</c:v>
                </c:pt>
                <c:pt idx="108">
                  <c:v>2.9728107470160001</c:v>
                </c:pt>
                <c:pt idx="109">
                  <c:v>2.6584258297950001</c:v>
                </c:pt>
                <c:pt idx="110">
                  <c:v>1.726970279886</c:v>
                </c:pt>
                <c:pt idx="111">
                  <c:v>1.2552531900299999</c:v>
                </c:pt>
                <c:pt idx="112">
                  <c:v>2.9206944977219997</c:v>
                </c:pt>
                <c:pt idx="113">
                  <c:v>4.2559449605640003</c:v>
                </c:pt>
                <c:pt idx="114">
                  <c:v>4.4784169816319999</c:v>
                </c:pt>
                <c:pt idx="115">
                  <c:v>4.7721168368909996</c:v>
                </c:pt>
                <c:pt idx="116">
                  <c:v>3.9248942260860002</c:v>
                </c:pt>
                <c:pt idx="117">
                  <c:v>3.3219981522089999</c:v>
                </c:pt>
                <c:pt idx="118">
                  <c:v>2.84434616304</c:v>
                </c:pt>
                <c:pt idx="119">
                  <c:v>4.7625926623380002</c:v>
                </c:pt>
                <c:pt idx="120">
                  <c:v>5.2670049725879995</c:v>
                </c:pt>
                <c:pt idx="121">
                  <c:v>5.371321070934</c:v>
                </c:pt>
                <c:pt idx="122">
                  <c:v>3.6054722288519998</c:v>
                </c:pt>
                <c:pt idx="123">
                  <c:v>2.7980556188399994</c:v>
                </c:pt>
                <c:pt idx="124">
                  <c:v>6.508102552956001</c:v>
                </c:pt>
                <c:pt idx="125">
                  <c:v>2.8516662976589999</c:v>
                </c:pt>
                <c:pt idx="126">
                  <c:v>1.348678780605</c:v>
                </c:pt>
                <c:pt idx="127">
                  <c:v>0.783372493728</c:v>
                </c:pt>
                <c:pt idx="128">
                  <c:v>1.0222124426460002</c:v>
                </c:pt>
                <c:pt idx="129">
                  <c:v>1.5167078542980001</c:v>
                </c:pt>
                <c:pt idx="130">
                  <c:v>1.173133487781</c:v>
                </c:pt>
                <c:pt idx="131">
                  <c:v>2.5574018896799999</c:v>
                </c:pt>
                <c:pt idx="132">
                  <c:v>3.3285652779599997</c:v>
                </c:pt>
                <c:pt idx="133">
                  <c:v>3.0707354311920003</c:v>
                </c:pt>
                <c:pt idx="134">
                  <c:v>3.3303032631000002</c:v>
                </c:pt>
                <c:pt idx="135">
                  <c:v>4.4629663518539999</c:v>
                </c:pt>
                <c:pt idx="136">
                  <c:v>4.3051669479000001</c:v>
                </c:pt>
                <c:pt idx="137">
                  <c:v>4.2056570296259999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data'!$CF$10:$CF$150</c:f>
              <c:numCache>
                <c:formatCode>General</c:formatCode>
                <c:ptCount val="141"/>
                <c:pt idx="0">
                  <c:v>2.9494383480719999</c:v>
                </c:pt>
                <c:pt idx="1">
                  <c:v>3.3931512632429999</c:v>
                </c:pt>
                <c:pt idx="2">
                  <c:v>4.1764710486509999</c:v>
                </c:pt>
                <c:pt idx="3">
                  <c:v>5.550428314485</c:v>
                </c:pt>
                <c:pt idx="4">
                  <c:v>6.2003952256049999</c:v>
                </c:pt>
                <c:pt idx="5">
                  <c:v>5.9848420769009998</c:v>
                </c:pt>
                <c:pt idx="6">
                  <c:v>5.3906845614119998</c:v>
                </c:pt>
                <c:pt idx="7">
                  <c:v>3.9648443642639997</c:v>
                </c:pt>
                <c:pt idx="8">
                  <c:v>5.4219766745249993</c:v>
                </c:pt>
                <c:pt idx="9">
                  <c:v>6.9065815546800007</c:v>
                </c:pt>
                <c:pt idx="10">
                  <c:v>4.9127631106679992</c:v>
                </c:pt>
                <c:pt idx="11">
                  <c:v>4.1798079402299999</c:v>
                </c:pt>
                <c:pt idx="12">
                  <c:v>5.4333569125080006</c:v>
                </c:pt>
                <c:pt idx="13">
                  <c:v>3.3331108879979996</c:v>
                </c:pt>
                <c:pt idx="14">
                  <c:v>1.2910796237700002</c:v>
                </c:pt>
                <c:pt idx="15">
                  <c:v>0.90323265661199992</c:v>
                </c:pt>
                <c:pt idx="16">
                  <c:v>1.200005546616</c:v>
                </c:pt>
                <c:pt idx="17">
                  <c:v>0.95161413822299989</c:v>
                </c:pt>
                <c:pt idx="18">
                  <c:v>0.8011058008769999</c:v>
                </c:pt>
                <c:pt idx="19">
                  <c:v>0.82462082976000006</c:v>
                </c:pt>
                <c:pt idx="20">
                  <c:v>1.7751241386449998</c:v>
                </c:pt>
                <c:pt idx="21">
                  <c:v>1.336640316102</c:v>
                </c:pt>
                <c:pt idx="22">
                  <c:v>0.95897757867300004</c:v>
                </c:pt>
                <c:pt idx="23">
                  <c:v>0.94222133258399987</c:v>
                </c:pt>
                <c:pt idx="24">
                  <c:v>1.4957012491740003</c:v>
                </c:pt>
                <c:pt idx="25">
                  <c:v>1.0921518430199999</c:v>
                </c:pt>
                <c:pt idx="26">
                  <c:v>0.42404438798999994</c:v>
                </c:pt>
                <c:pt idx="27">
                  <c:v>0.60293432700000005</c:v>
                </c:pt>
                <c:pt idx="28">
                  <c:v>0.75062268854999992</c:v>
                </c:pt>
                <c:pt idx="29">
                  <c:v>1.145843929152</c:v>
                </c:pt>
                <c:pt idx="30">
                  <c:v>1.796109009057</c:v>
                </c:pt>
                <c:pt idx="31">
                  <c:v>1.3461404028930002</c:v>
                </c:pt>
                <c:pt idx="32">
                  <c:v>1.1393024008499999</c:v>
                </c:pt>
                <c:pt idx="33">
                  <c:v>1.8677459669310001</c:v>
                </c:pt>
                <c:pt idx="34">
                  <c:v>2.1766221729900002</c:v>
                </c:pt>
                <c:pt idx="35">
                  <c:v>1.753261158528</c:v>
                </c:pt>
                <c:pt idx="36">
                  <c:v>1.6962390539639998</c:v>
                </c:pt>
                <c:pt idx="37">
                  <c:v>2.848364348499</c:v>
                </c:pt>
                <c:pt idx="38">
                  <c:v>3.239168455593</c:v>
                </c:pt>
                <c:pt idx="39">
                  <c:v>3.5320631815530001</c:v>
                </c:pt>
                <c:pt idx="40">
                  <c:v>2.2273792019999998</c:v>
                </c:pt>
                <c:pt idx="41">
                  <c:v>0.97167416959800001</c:v>
                </c:pt>
                <c:pt idx="42">
                  <c:v>0.8321357498580001</c:v>
                </c:pt>
                <c:pt idx="43">
                  <c:v>1.9229897894400001</c:v>
                </c:pt>
                <c:pt idx="44">
                  <c:v>1.8756419982119998</c:v>
                </c:pt>
                <c:pt idx="45">
                  <c:v>3.132977123556</c:v>
                </c:pt>
                <c:pt idx="46">
                  <c:v>4.2413861606400003</c:v>
                </c:pt>
                <c:pt idx="47">
                  <c:v>4.5854580948929993</c:v>
                </c:pt>
                <c:pt idx="48">
                  <c:v>4.3877165269859999</c:v>
                </c:pt>
                <c:pt idx="49">
                  <c:v>3.3065991304199995</c:v>
                </c:pt>
                <c:pt idx="50">
                  <c:v>1.5447855083850002</c:v>
                </c:pt>
                <c:pt idx="51">
                  <c:v>3.2567412077909994</c:v>
                </c:pt>
                <c:pt idx="52">
                  <c:v>4.2635736801359991</c:v>
                </c:pt>
                <c:pt idx="53">
                  <c:v>4.9654696199400004</c:v>
                </c:pt>
                <c:pt idx="54">
                  <c:v>4.6341872833409994</c:v>
                </c:pt>
                <c:pt idx="55">
                  <c:v>3.1109686285859999</c:v>
                </c:pt>
                <c:pt idx="56">
                  <c:v>3.7014750284400004</c:v>
                </c:pt>
                <c:pt idx="57">
                  <c:v>3.56889987378</c:v>
                </c:pt>
                <c:pt idx="58">
                  <c:v>4.0723416831240007</c:v>
                </c:pt>
                <c:pt idx="59">
                  <c:v>4.8362807343060004</c:v>
                </c:pt>
                <c:pt idx="60">
                  <c:v>5.2950553200900004</c:v>
                </c:pt>
                <c:pt idx="61">
                  <c:v>6.204641586695999</c:v>
                </c:pt>
                <c:pt idx="62">
                  <c:v>5.7014908533719995</c:v>
                </c:pt>
                <c:pt idx="63">
                  <c:v>5.9438946870000002</c:v>
                </c:pt>
                <c:pt idx="64">
                  <c:v>5.7470284783440002</c:v>
                </c:pt>
                <c:pt idx="65">
                  <c:v>5.0036902671150001</c:v>
                </c:pt>
                <c:pt idx="66">
                  <c:v>5.3160632533800003</c:v>
                </c:pt>
                <c:pt idx="67">
                  <c:v>6.507896866506</c:v>
                </c:pt>
                <c:pt idx="68">
                  <c:v>6.3559956505499997</c:v>
                </c:pt>
                <c:pt idx="69">
                  <c:v>5.0632254014400013</c:v>
                </c:pt>
                <c:pt idx="70">
                  <c:v>3.9216824428140007</c:v>
                </c:pt>
                <c:pt idx="71">
                  <c:v>3.0951380081250002</c:v>
                </c:pt>
                <c:pt idx="72">
                  <c:v>2.05559160453</c:v>
                </c:pt>
                <c:pt idx="73">
                  <c:v>0.99158258985299985</c:v>
                </c:pt>
                <c:pt idx="74">
                  <c:v>0.95994617696999995</c:v>
                </c:pt>
                <c:pt idx="75">
                  <c:v>1.487745484038</c:v>
                </c:pt>
                <c:pt idx="76">
                  <c:v>1.8909131985899998</c:v>
                </c:pt>
                <c:pt idx="77">
                  <c:v>1.724041749303</c:v>
                </c:pt>
                <c:pt idx="78">
                  <c:v>1.2619800579960001</c:v>
                </c:pt>
                <c:pt idx="79">
                  <c:v>0.95789345085000011</c:v>
                </c:pt>
                <c:pt idx="80">
                  <c:v>0.95878791611999992</c:v>
                </c:pt>
                <c:pt idx="81">
                  <c:v>0.87661051783199995</c:v>
                </c:pt>
                <c:pt idx="82">
                  <c:v>1.28754843525</c:v>
                </c:pt>
                <c:pt idx="83">
                  <c:v>1.4481099732960001</c:v>
                </c:pt>
                <c:pt idx="84">
                  <c:v>0.90369486062099991</c:v>
                </c:pt>
                <c:pt idx="85">
                  <c:v>0.32815285703999997</c:v>
                </c:pt>
                <c:pt idx="86">
                  <c:v>0.55143223271999997</c:v>
                </c:pt>
                <c:pt idx="87">
                  <c:v>1.2654862010999999</c:v>
                </c:pt>
                <c:pt idx="88">
                  <c:v>2.1418999994700001</c:v>
                </c:pt>
                <c:pt idx="89">
                  <c:v>2.8248788746710005</c:v>
                </c:pt>
                <c:pt idx="90">
                  <c:v>2.2254562925280004</c:v>
                </c:pt>
                <c:pt idx="91">
                  <c:v>1.3417096254300001</c:v>
                </c:pt>
                <c:pt idx="92">
                  <c:v>1.8989247100949997</c:v>
                </c:pt>
                <c:pt idx="93">
                  <c:v>2.801201052078</c:v>
                </c:pt>
                <c:pt idx="94">
                  <c:v>3.2956863373980005</c:v>
                </c:pt>
                <c:pt idx="95">
                  <c:v>2.6737386836399994</c:v>
                </c:pt>
                <c:pt idx="96">
                  <c:v>1.9805531074560001</c:v>
                </c:pt>
                <c:pt idx="97">
                  <c:v>2.2374436517729999</c:v>
                </c:pt>
                <c:pt idx="98">
                  <c:v>2.0175163571699999</c:v>
                </c:pt>
                <c:pt idx="99">
                  <c:v>1.467433618047</c:v>
                </c:pt>
                <c:pt idx="100">
                  <c:v>1.5388956300149998</c:v>
                </c:pt>
                <c:pt idx="101">
                  <c:v>1.4375485205190002</c:v>
                </c:pt>
                <c:pt idx="102">
                  <c:v>1.1235145461389999</c:v>
                </c:pt>
                <c:pt idx="103">
                  <c:v>1.1421122353739999</c:v>
                </c:pt>
                <c:pt idx="104">
                  <c:v>0.99622073152800006</c:v>
                </c:pt>
                <c:pt idx="105">
                  <c:v>1.2753795348359998</c:v>
                </c:pt>
                <c:pt idx="106">
                  <c:v>1.3000613470919999</c:v>
                </c:pt>
                <c:pt idx="107">
                  <c:v>1.4111069697360001</c:v>
                </c:pt>
                <c:pt idx="108">
                  <c:v>2.3812339454639999</c:v>
                </c:pt>
                <c:pt idx="109">
                  <c:v>3.3603241473000001</c:v>
                </c:pt>
                <c:pt idx="110">
                  <c:v>3.9058974819809995</c:v>
                </c:pt>
                <c:pt idx="111">
                  <c:v>3.2062575187799998</c:v>
                </c:pt>
                <c:pt idx="112">
                  <c:v>4.6777208335560001</c:v>
                </c:pt>
                <c:pt idx="113">
                  <c:v>6.9252413666759995</c:v>
                </c:pt>
                <c:pt idx="114">
                  <c:v>6.8406746522849993</c:v>
                </c:pt>
                <c:pt idx="115">
                  <c:v>6.2673147910799996</c:v>
                </c:pt>
                <c:pt idx="116">
                  <c:v>7.6857730505639985</c:v>
                </c:pt>
                <c:pt idx="117">
                  <c:v>8.4635507682720004</c:v>
                </c:pt>
                <c:pt idx="118">
                  <c:v>7.2452174713290001</c:v>
                </c:pt>
                <c:pt idx="119">
                  <c:v>3.995204735313</c:v>
                </c:pt>
                <c:pt idx="120">
                  <c:v>2.0412940155659998</c:v>
                </c:pt>
                <c:pt idx="121">
                  <c:v>2.1983586643439996</c:v>
                </c:pt>
                <c:pt idx="122">
                  <c:v>4.0351336519680006</c:v>
                </c:pt>
                <c:pt idx="123">
                  <c:v>1.6123967413290001</c:v>
                </c:pt>
                <c:pt idx="124">
                  <c:v>0.91410542388000005</c:v>
                </c:pt>
                <c:pt idx="125">
                  <c:v>1.0801022713740001</c:v>
                </c:pt>
                <c:pt idx="126">
                  <c:v>1.6268480920259998</c:v>
                </c:pt>
                <c:pt idx="127">
                  <c:v>2.69790124275</c:v>
                </c:pt>
                <c:pt idx="128">
                  <c:v>2.1659256035999999</c:v>
                </c:pt>
                <c:pt idx="129">
                  <c:v>2.8262349194579999</c:v>
                </c:pt>
                <c:pt idx="130">
                  <c:v>2.1842233148159997</c:v>
                </c:pt>
                <c:pt idx="131">
                  <c:v>1.3699418554799998</c:v>
                </c:pt>
                <c:pt idx="132">
                  <c:v>1.352104402338</c:v>
                </c:pt>
                <c:pt idx="133">
                  <c:v>2.034201712212</c:v>
                </c:pt>
                <c:pt idx="134">
                  <c:v>3.2694653839319998</c:v>
                </c:pt>
                <c:pt idx="135">
                  <c:v>4.5063934687619991</c:v>
                </c:pt>
                <c:pt idx="136">
                  <c:v>5.0618539430549996</c:v>
                </c:pt>
                <c:pt idx="137">
                  <c:v>4.5275103041940001</c:v>
                </c:pt>
                <c:pt idx="138">
                  <c:v>3.5232936801839996</c:v>
                </c:pt>
                <c:pt idx="139">
                  <c:v>2.5363265695199999</c:v>
                </c:pt>
                <c:pt idx="140">
                  <c:v>2.7227638738259996</c:v>
                </c:pt>
              </c:numCache>
            </c:numRef>
          </c:yVal>
          <c:smooth val="1"/>
        </c:ser>
        <c:axId val="138221056"/>
        <c:axId val="138222976"/>
      </c:scatterChart>
      <c:valAx>
        <c:axId val="138221056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8222976"/>
        <c:crosses val="autoZero"/>
        <c:crossBetween val="midCat"/>
      </c:valAx>
      <c:valAx>
        <c:axId val="138222976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</c:title>
        <c:numFmt formatCode="General" sourceLinked="1"/>
        <c:majorTickMark val="none"/>
        <c:tickLblPos val="nextTo"/>
        <c:crossAx val="138221056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NOx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data'!$CG$10:$CG$500</c:f>
              <c:numCache>
                <c:formatCode>General</c:formatCode>
                <c:ptCount val="491"/>
                <c:pt idx="0">
                  <c:v>170.190542340522</c:v>
                </c:pt>
                <c:pt idx="1">
                  <c:v>144.80869843710002</c:v>
                </c:pt>
                <c:pt idx="2">
                  <c:v>148.17365442886501</c:v>
                </c:pt>
                <c:pt idx="3">
                  <c:v>140.25095309277</c:v>
                </c:pt>
                <c:pt idx="4">
                  <c:v>130.32023020649999</c:v>
                </c:pt>
                <c:pt idx="5">
                  <c:v>141.09591537793798</c:v>
                </c:pt>
                <c:pt idx="6">
                  <c:v>168.99033132408599</c:v>
                </c:pt>
                <c:pt idx="7">
                  <c:v>211.57046896624203</c:v>
                </c:pt>
                <c:pt idx="8">
                  <c:v>272.22679152027001</c:v>
                </c:pt>
                <c:pt idx="9">
                  <c:v>304.53952900770003</c:v>
                </c:pt>
                <c:pt idx="10">
                  <c:v>344.42098755749993</c:v>
                </c:pt>
                <c:pt idx="11">
                  <c:v>339.69349429919998</c:v>
                </c:pt>
                <c:pt idx="12">
                  <c:v>346.23219481477201</c:v>
                </c:pt>
                <c:pt idx="13">
                  <c:v>282.57241076958599</c:v>
                </c:pt>
                <c:pt idx="14">
                  <c:v>139.48318264198502</c:v>
                </c:pt>
                <c:pt idx="15">
                  <c:v>69.035452581420003</c:v>
                </c:pt>
                <c:pt idx="16">
                  <c:v>41.269973748291001</c:v>
                </c:pt>
                <c:pt idx="17">
                  <c:v>33.643278596340004</c:v>
                </c:pt>
                <c:pt idx="18">
                  <c:v>29.486220647184002</c:v>
                </c:pt>
                <c:pt idx="19">
                  <c:v>20.584206647424001</c:v>
                </c:pt>
                <c:pt idx="20">
                  <c:v>22.7161221687</c:v>
                </c:pt>
                <c:pt idx="21">
                  <c:v>18.54689692518</c:v>
                </c:pt>
                <c:pt idx="22">
                  <c:v>12.24414726282</c:v>
                </c:pt>
                <c:pt idx="23">
                  <c:v>13.802435812124999</c:v>
                </c:pt>
                <c:pt idx="24">
                  <c:v>15.562698391746</c:v>
                </c:pt>
                <c:pt idx="25">
                  <c:v>12.963346955639999</c:v>
                </c:pt>
                <c:pt idx="26">
                  <c:v>9.1163511355500013</c:v>
                </c:pt>
                <c:pt idx="27">
                  <c:v>8.6745652697249991</c:v>
                </c:pt>
                <c:pt idx="28">
                  <c:v>13.341430014282</c:v>
                </c:pt>
                <c:pt idx="29">
                  <c:v>16.334495745480002</c:v>
                </c:pt>
                <c:pt idx="30">
                  <c:v>15.520380147036001</c:v>
                </c:pt>
                <c:pt idx="31">
                  <c:v>17.310397521239999</c:v>
                </c:pt>
                <c:pt idx="32">
                  <c:v>25.751272929714002</c:v>
                </c:pt>
                <c:pt idx="33">
                  <c:v>56.818395984744001</c:v>
                </c:pt>
                <c:pt idx="34">
                  <c:v>104.94348831905401</c:v>
                </c:pt>
                <c:pt idx="35">
                  <c:v>123.67521886428902</c:v>
                </c:pt>
                <c:pt idx="36">
                  <c:v>115.53635697735601</c:v>
                </c:pt>
                <c:pt idx="37">
                  <c:v>116.06011194873599</c:v>
                </c:pt>
                <c:pt idx="38">
                  <c:v>141.845508778176</c:v>
                </c:pt>
                <c:pt idx="39">
                  <c:v>171.48652372077299</c:v>
                </c:pt>
                <c:pt idx="40">
                  <c:v>210.27814553667599</c:v>
                </c:pt>
                <c:pt idx="41">
                  <c:v>256.10450573022302</c:v>
                </c:pt>
                <c:pt idx="42">
                  <c:v>245.23371312011997</c:v>
                </c:pt>
                <c:pt idx="43">
                  <c:v>221.10170906654994</c:v>
                </c:pt>
                <c:pt idx="44">
                  <c:v>242.77295702073602</c:v>
                </c:pt>
                <c:pt idx="45">
                  <c:v>241.15499580469498</c:v>
                </c:pt>
                <c:pt idx="46">
                  <c:v>230.48668954439998</c:v>
                </c:pt>
                <c:pt idx="47">
                  <c:v>236.32547833742399</c:v>
                </c:pt>
                <c:pt idx="48">
                  <c:v>216.36289601526596</c:v>
                </c:pt>
                <c:pt idx="49">
                  <c:v>190.57687089682497</c:v>
                </c:pt>
                <c:pt idx="50">
                  <c:v>217.288192099734</c:v>
                </c:pt>
                <c:pt idx="51">
                  <c:v>216.19174968517501</c:v>
                </c:pt>
                <c:pt idx="52">
                  <c:v>213.65915678226</c:v>
                </c:pt>
                <c:pt idx="53">
                  <c:v>212.66451888696</c:v>
                </c:pt>
                <c:pt idx="54">
                  <c:v>212.759789358375</c:v>
                </c:pt>
                <c:pt idx="55">
                  <c:v>207.84343069393199</c:v>
                </c:pt>
                <c:pt idx="56">
                  <c:v>209.73247131590998</c:v>
                </c:pt>
                <c:pt idx="57">
                  <c:v>226.66269782237401</c:v>
                </c:pt>
                <c:pt idx="58">
                  <c:v>189.010925162766</c:v>
                </c:pt>
                <c:pt idx="59">
                  <c:v>201.63852338962499</c:v>
                </c:pt>
                <c:pt idx="60">
                  <c:v>226.44752881094999</c:v>
                </c:pt>
                <c:pt idx="61">
                  <c:v>347.12832522545995</c:v>
                </c:pt>
                <c:pt idx="62">
                  <c:v>400.77913673972699</c:v>
                </c:pt>
                <c:pt idx="63">
                  <c:v>408.38238657657001</c:v>
                </c:pt>
                <c:pt idx="64">
                  <c:v>445.597553559132</c:v>
                </c:pt>
                <c:pt idx="65">
                  <c:v>424.9293036867</c:v>
                </c:pt>
                <c:pt idx="66">
                  <c:v>434.77935003886495</c:v>
                </c:pt>
                <c:pt idx="67">
                  <c:v>455.21785436691601</c:v>
                </c:pt>
                <c:pt idx="68">
                  <c:v>370.60797649846501</c:v>
                </c:pt>
                <c:pt idx="69">
                  <c:v>339.63033763342798</c:v>
                </c:pt>
                <c:pt idx="70">
                  <c:v>289.57305768074997</c:v>
                </c:pt>
                <c:pt idx="71">
                  <c:v>187.03647620166598</c:v>
                </c:pt>
                <c:pt idx="72">
                  <c:v>153.55201998843</c:v>
                </c:pt>
                <c:pt idx="73">
                  <c:v>116.16185245233601</c:v>
                </c:pt>
                <c:pt idx="74">
                  <c:v>80.640779915124</c:v>
                </c:pt>
                <c:pt idx="75">
                  <c:v>69.174114220367997</c:v>
                </c:pt>
                <c:pt idx="76">
                  <c:v>58.257319582116004</c:v>
                </c:pt>
                <c:pt idx="77">
                  <c:v>42.330501987984007</c:v>
                </c:pt>
                <c:pt idx="78">
                  <c:v>34.349625831456002</c:v>
                </c:pt>
                <c:pt idx="79">
                  <c:v>20.183783260725001</c:v>
                </c:pt>
                <c:pt idx="80">
                  <c:v>19.540544323131002</c:v>
                </c:pt>
                <c:pt idx="81">
                  <c:v>30.385104646284006</c:v>
                </c:pt>
                <c:pt idx="82">
                  <c:v>31.927950450396001</c:v>
                </c:pt>
                <c:pt idx="83">
                  <c:v>35.216810120627997</c:v>
                </c:pt>
                <c:pt idx="84">
                  <c:v>36.887122380761994</c:v>
                </c:pt>
                <c:pt idx="85">
                  <c:v>31.690113945084004</c:v>
                </c:pt>
                <c:pt idx="86">
                  <c:v>30.5979616449</c:v>
                </c:pt>
                <c:pt idx="87">
                  <c:v>18.694340473166999</c:v>
                </c:pt>
                <c:pt idx="88">
                  <c:v>13.120797832550998</c:v>
                </c:pt>
                <c:pt idx="89">
                  <c:v>9.9865968757379999</c:v>
                </c:pt>
                <c:pt idx="90">
                  <c:v>8.9053171381439995</c:v>
                </c:pt>
                <c:pt idx="91">
                  <c:v>10.268316764064</c:v>
                </c:pt>
                <c:pt idx="92">
                  <c:v>21.197168652375002</c:v>
                </c:pt>
                <c:pt idx="93">
                  <c:v>47.073714761700003</c:v>
                </c:pt>
                <c:pt idx="94">
                  <c:v>80.601605429624996</c:v>
                </c:pt>
                <c:pt idx="95">
                  <c:v>81.056260665234007</c:v>
                </c:pt>
                <c:pt idx="96">
                  <c:v>67.850767228671018</c:v>
                </c:pt>
                <c:pt idx="97">
                  <c:v>61.620974653211995</c:v>
                </c:pt>
                <c:pt idx="98">
                  <c:v>96.912552051648007</c:v>
                </c:pt>
                <c:pt idx="99">
                  <c:v>111.10741496805599</c:v>
                </c:pt>
                <c:pt idx="100">
                  <c:v>82.777820955983998</c:v>
                </c:pt>
                <c:pt idx="101">
                  <c:v>73.121929811279998</c:v>
                </c:pt>
                <c:pt idx="102">
                  <c:v>88.386177122990986</c:v>
                </c:pt>
                <c:pt idx="103">
                  <c:v>111.39137953461</c:v>
                </c:pt>
                <c:pt idx="104">
                  <c:v>99.408454873785004</c:v>
                </c:pt>
                <c:pt idx="105">
                  <c:v>86.797702380627001</c:v>
                </c:pt>
                <c:pt idx="106">
                  <c:v>76.137129670896002</c:v>
                </c:pt>
                <c:pt idx="107">
                  <c:v>67.926535787519995</c:v>
                </c:pt>
                <c:pt idx="108">
                  <c:v>87.280578971459988</c:v>
                </c:pt>
                <c:pt idx="109">
                  <c:v>107.399885963274</c:v>
                </c:pt>
                <c:pt idx="110">
                  <c:v>102.45828924124201</c:v>
                </c:pt>
                <c:pt idx="111">
                  <c:v>87.015593027538003</c:v>
                </c:pt>
                <c:pt idx="112">
                  <c:v>117.810850908078</c:v>
                </c:pt>
                <c:pt idx="113">
                  <c:v>195.72507653840998</c:v>
                </c:pt>
                <c:pt idx="114">
                  <c:v>218.00675071117797</c:v>
                </c:pt>
                <c:pt idx="115">
                  <c:v>262.709720453214</c:v>
                </c:pt>
                <c:pt idx="116">
                  <c:v>303.12636339261599</c:v>
                </c:pt>
                <c:pt idx="117">
                  <c:v>328.410357503841</c:v>
                </c:pt>
                <c:pt idx="118">
                  <c:v>337.00981452088496</c:v>
                </c:pt>
                <c:pt idx="119">
                  <c:v>346.86846046553399</c:v>
                </c:pt>
                <c:pt idx="120">
                  <c:v>299.13556285800001</c:v>
                </c:pt>
                <c:pt idx="121">
                  <c:v>153.53668005956999</c:v>
                </c:pt>
                <c:pt idx="122">
                  <c:v>61.548580760237989</c:v>
                </c:pt>
                <c:pt idx="123">
                  <c:v>36.925988505408</c:v>
                </c:pt>
                <c:pt idx="124">
                  <c:v>22.281985023371998</c:v>
                </c:pt>
                <c:pt idx="125">
                  <c:v>24.183733034159999</c:v>
                </c:pt>
                <c:pt idx="126">
                  <c:v>25.188739163217001</c:v>
                </c:pt>
                <c:pt idx="127">
                  <c:v>22.209290397162</c:v>
                </c:pt>
                <c:pt idx="128">
                  <c:v>26.165141525339997</c:v>
                </c:pt>
                <c:pt idx="129">
                  <c:v>30.209246462052</c:v>
                </c:pt>
                <c:pt idx="130">
                  <c:v>37.119457204181998</c:v>
                </c:pt>
                <c:pt idx="131">
                  <c:v>50.294670861284999</c:v>
                </c:pt>
                <c:pt idx="132">
                  <c:v>58.363669554542994</c:v>
                </c:pt>
                <c:pt idx="133">
                  <c:v>78.617730436326013</c:v>
                </c:pt>
                <c:pt idx="134">
                  <c:v>118.69103972772</c:v>
                </c:pt>
                <c:pt idx="135">
                  <c:v>151.29044836588801</c:v>
                </c:pt>
                <c:pt idx="136">
                  <c:v>171.20995730551797</c:v>
                </c:pt>
                <c:pt idx="137">
                  <c:v>183.24932493301199</c:v>
                </c:pt>
                <c:pt idx="138">
                  <c:v>176.18683263390002</c:v>
                </c:pt>
                <c:pt idx="139">
                  <c:v>142.608318910668</c:v>
                </c:pt>
                <c:pt idx="140">
                  <c:v>105.69909262212001</c:v>
                </c:pt>
                <c:pt idx="141">
                  <c:v>95.288575598685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data'!$CG$10:$CG$496</c:f>
              <c:numCache>
                <c:formatCode>General</c:formatCode>
                <c:ptCount val="487"/>
                <c:pt idx="0">
                  <c:v>95.288575598685</c:v>
                </c:pt>
                <c:pt idx="1">
                  <c:v>99.771542251793988</c:v>
                </c:pt>
                <c:pt idx="2">
                  <c:v>113.61335270806798</c:v>
                </c:pt>
                <c:pt idx="3">
                  <c:v>106.25411298343501</c:v>
                </c:pt>
                <c:pt idx="4">
                  <c:v>110.166536404575</c:v>
                </c:pt>
                <c:pt idx="5">
                  <c:v>123.57842362170298</c:v>
                </c:pt>
                <c:pt idx="6">
                  <c:v>189.74591596646997</c:v>
                </c:pt>
                <c:pt idx="7">
                  <c:v>243.35578631334602</c:v>
                </c:pt>
                <c:pt idx="8">
                  <c:v>277.33327500745804</c:v>
                </c:pt>
                <c:pt idx="9">
                  <c:v>297.37081345500002</c:v>
                </c:pt>
                <c:pt idx="10">
                  <c:v>279.05613413399999</c:v>
                </c:pt>
                <c:pt idx="11">
                  <c:v>260.07468016284002</c:v>
                </c:pt>
                <c:pt idx="12">
                  <c:v>186.49498056742797</c:v>
                </c:pt>
                <c:pt idx="13">
                  <c:v>79.697444381244011</c:v>
                </c:pt>
                <c:pt idx="14">
                  <c:v>38.727439264403998</c:v>
                </c:pt>
                <c:pt idx="15">
                  <c:v>30.476954946824996</c:v>
                </c:pt>
                <c:pt idx="16">
                  <c:v>17.161015352130001</c:v>
                </c:pt>
                <c:pt idx="17">
                  <c:v>11.822368088088</c:v>
                </c:pt>
                <c:pt idx="18">
                  <c:v>8.9326472977169988</c:v>
                </c:pt>
                <c:pt idx="19">
                  <c:v>10.401634119996002</c:v>
                </c:pt>
                <c:pt idx="20">
                  <c:v>12.047919617403</c:v>
                </c:pt>
                <c:pt idx="21">
                  <c:v>11.685417489989998</c:v>
                </c:pt>
                <c:pt idx="22">
                  <c:v>11.125946894103</c:v>
                </c:pt>
                <c:pt idx="23">
                  <c:v>12.495915688644001</c:v>
                </c:pt>
                <c:pt idx="24">
                  <c:v>10.141128369827999</c:v>
                </c:pt>
                <c:pt idx="25">
                  <c:v>6.7837458756599993</c:v>
                </c:pt>
                <c:pt idx="26">
                  <c:v>9.6375460049640012</c:v>
                </c:pt>
                <c:pt idx="27">
                  <c:v>12.452401967544002</c:v>
                </c:pt>
                <c:pt idx="28">
                  <c:v>13.598451740763002</c:v>
                </c:pt>
                <c:pt idx="29">
                  <c:v>10.009669389291</c:v>
                </c:pt>
                <c:pt idx="30">
                  <c:v>11.223528265296</c:v>
                </c:pt>
                <c:pt idx="31">
                  <c:v>20.999511098811002</c:v>
                </c:pt>
                <c:pt idx="32">
                  <c:v>41.789112612254996</c:v>
                </c:pt>
                <c:pt idx="33">
                  <c:v>57.720701902697996</c:v>
                </c:pt>
                <c:pt idx="34">
                  <c:v>83.577906254016</c:v>
                </c:pt>
                <c:pt idx="35">
                  <c:v>98.113944233448009</c:v>
                </c:pt>
                <c:pt idx="36">
                  <c:v>88.02642359253602</c:v>
                </c:pt>
                <c:pt idx="37">
                  <c:v>115.368126076962</c:v>
                </c:pt>
                <c:pt idx="38">
                  <c:v>176.03664821517603</c:v>
                </c:pt>
                <c:pt idx="39">
                  <c:v>171.922405339683</c:v>
                </c:pt>
                <c:pt idx="40">
                  <c:v>189.34256621249997</c:v>
                </c:pt>
                <c:pt idx="41">
                  <c:v>212.9537764998</c:v>
                </c:pt>
                <c:pt idx="42">
                  <c:v>184.98847408128003</c:v>
                </c:pt>
                <c:pt idx="43">
                  <c:v>156.19442986332899</c:v>
                </c:pt>
                <c:pt idx="44">
                  <c:v>150.99604236928801</c:v>
                </c:pt>
                <c:pt idx="45">
                  <c:v>145.97920823005799</c:v>
                </c:pt>
                <c:pt idx="46">
                  <c:v>160.63694395502401</c:v>
                </c:pt>
                <c:pt idx="47">
                  <c:v>167.76237311889298</c:v>
                </c:pt>
                <c:pt idx="48">
                  <c:v>168.717945672864</c:v>
                </c:pt>
                <c:pt idx="49">
                  <c:v>149.73461441600401</c:v>
                </c:pt>
                <c:pt idx="50">
                  <c:v>141.966330136587</c:v>
                </c:pt>
                <c:pt idx="51">
                  <c:v>133.78608752878802</c:v>
                </c:pt>
                <c:pt idx="52">
                  <c:v>126.69188974693201</c:v>
                </c:pt>
                <c:pt idx="53">
                  <c:v>128.30648814003601</c:v>
                </c:pt>
                <c:pt idx="54">
                  <c:v>132.74965065686399</c:v>
                </c:pt>
                <c:pt idx="55">
                  <c:v>172.644601888935</c:v>
                </c:pt>
                <c:pt idx="56">
                  <c:v>213.98459210708398</c:v>
                </c:pt>
                <c:pt idx="57">
                  <c:v>235.428863604057</c:v>
                </c:pt>
                <c:pt idx="58">
                  <c:v>299.74662843313496</c:v>
                </c:pt>
                <c:pt idx="59">
                  <c:v>318.17215365213599</c:v>
                </c:pt>
                <c:pt idx="60">
                  <c:v>374.37453364568404</c:v>
                </c:pt>
                <c:pt idx="61">
                  <c:v>380.500591017636</c:v>
                </c:pt>
                <c:pt idx="62">
                  <c:v>339.39427683974401</c:v>
                </c:pt>
                <c:pt idx="63">
                  <c:v>356.18366083627797</c:v>
                </c:pt>
                <c:pt idx="64">
                  <c:v>359.22605230265395</c:v>
                </c:pt>
                <c:pt idx="65">
                  <c:v>364.23373662638096</c:v>
                </c:pt>
                <c:pt idx="66">
                  <c:v>408.26155490955898</c:v>
                </c:pt>
                <c:pt idx="67">
                  <c:v>426.07983945711607</c:v>
                </c:pt>
                <c:pt idx="68">
                  <c:v>372.55944442363199</c:v>
                </c:pt>
                <c:pt idx="69">
                  <c:v>293.03273119959005</c:v>
                </c:pt>
                <c:pt idx="70">
                  <c:v>155.75258130029997</c:v>
                </c:pt>
                <c:pt idx="71">
                  <c:v>93.159899569151989</c:v>
                </c:pt>
                <c:pt idx="72">
                  <c:v>75.350453536800003</c:v>
                </c:pt>
                <c:pt idx="73">
                  <c:v>62.182833409592995</c:v>
                </c:pt>
                <c:pt idx="74">
                  <c:v>48.918140221536</c:v>
                </c:pt>
                <c:pt idx="75">
                  <c:v>38.817350578538999</c:v>
                </c:pt>
                <c:pt idx="76">
                  <c:v>37.218305633040003</c:v>
                </c:pt>
                <c:pt idx="77">
                  <c:v>30.654672930234</c:v>
                </c:pt>
                <c:pt idx="78">
                  <c:v>30.24041078214</c:v>
                </c:pt>
                <c:pt idx="79">
                  <c:v>37.068672852900008</c:v>
                </c:pt>
                <c:pt idx="80">
                  <c:v>34.822172062926001</c:v>
                </c:pt>
                <c:pt idx="81">
                  <c:v>25.113646584089999</c:v>
                </c:pt>
                <c:pt idx="82">
                  <c:v>19.631251562778001</c:v>
                </c:pt>
                <c:pt idx="83">
                  <c:v>18.078211271879997</c:v>
                </c:pt>
                <c:pt idx="84">
                  <c:v>16.865284211892</c:v>
                </c:pt>
                <c:pt idx="85">
                  <c:v>16.047278842518001</c:v>
                </c:pt>
                <c:pt idx="86">
                  <c:v>18.853405928577001</c:v>
                </c:pt>
                <c:pt idx="87">
                  <c:v>21.458960284608001</c:v>
                </c:pt>
                <c:pt idx="88">
                  <c:v>20.162934711089999</c:v>
                </c:pt>
                <c:pt idx="89">
                  <c:v>13.809781655496002</c:v>
                </c:pt>
                <c:pt idx="90">
                  <c:v>9.337306532976001</c:v>
                </c:pt>
                <c:pt idx="91">
                  <c:v>9.7096370282820015</c:v>
                </c:pt>
                <c:pt idx="92">
                  <c:v>13.453767843840001</c:v>
                </c:pt>
                <c:pt idx="93">
                  <c:v>17.430884039142001</c:v>
                </c:pt>
                <c:pt idx="94">
                  <c:v>30.082900908662996</c:v>
                </c:pt>
                <c:pt idx="95">
                  <c:v>53.277936467913008</c:v>
                </c:pt>
                <c:pt idx="96">
                  <c:v>64.161825051744003</c:v>
                </c:pt>
                <c:pt idx="97">
                  <c:v>55.518045539687996</c:v>
                </c:pt>
                <c:pt idx="98">
                  <c:v>52.178273055090003</c:v>
                </c:pt>
                <c:pt idx="99">
                  <c:v>63.738502634772004</c:v>
                </c:pt>
                <c:pt idx="100">
                  <c:v>74.804318316936005</c:v>
                </c:pt>
                <c:pt idx="101">
                  <c:v>82.734594645375012</c:v>
                </c:pt>
                <c:pt idx="102">
                  <c:v>68.001091428276013</c:v>
                </c:pt>
                <c:pt idx="103">
                  <c:v>51.032708140896005</c:v>
                </c:pt>
                <c:pt idx="104">
                  <c:v>49.540753930374002</c:v>
                </c:pt>
                <c:pt idx="105">
                  <c:v>47.946939191280009</c:v>
                </c:pt>
                <c:pt idx="106">
                  <c:v>52.279296851033997</c:v>
                </c:pt>
                <c:pt idx="107">
                  <c:v>50.714320498128004</c:v>
                </c:pt>
                <c:pt idx="108">
                  <c:v>47.594199024207001</c:v>
                </c:pt>
                <c:pt idx="109">
                  <c:v>48.484816736993999</c:v>
                </c:pt>
                <c:pt idx="110">
                  <c:v>58.434188706099</c:v>
                </c:pt>
                <c:pt idx="111">
                  <c:v>57.924114623639994</c:v>
                </c:pt>
                <c:pt idx="112">
                  <c:v>72.183417373287</c:v>
                </c:pt>
                <c:pt idx="113">
                  <c:v>117.597490223796</c:v>
                </c:pt>
                <c:pt idx="114">
                  <c:v>165.53938033749597</c:v>
                </c:pt>
                <c:pt idx="115">
                  <c:v>227.993311412694</c:v>
                </c:pt>
                <c:pt idx="116">
                  <c:v>246.66628757157002</c:v>
                </c:pt>
                <c:pt idx="117">
                  <c:v>268.17749511507901</c:v>
                </c:pt>
                <c:pt idx="118">
                  <c:v>285.46105426718401</c:v>
                </c:pt>
                <c:pt idx="119">
                  <c:v>289.77276047624105</c:v>
                </c:pt>
                <c:pt idx="120">
                  <c:v>256.55630676921902</c:v>
                </c:pt>
                <c:pt idx="121">
                  <c:v>244.98583224663599</c:v>
                </c:pt>
                <c:pt idx="122">
                  <c:v>228.83293139439601</c:v>
                </c:pt>
                <c:pt idx="123">
                  <c:v>194.03513000477997</c:v>
                </c:pt>
                <c:pt idx="124">
                  <c:v>115.37415612539999</c:v>
                </c:pt>
                <c:pt idx="125">
                  <c:v>50.302576227078006</c:v>
                </c:pt>
                <c:pt idx="126">
                  <c:v>27.763046117819997</c:v>
                </c:pt>
                <c:pt idx="127">
                  <c:v>19.483423461432</c:v>
                </c:pt>
                <c:pt idx="128">
                  <c:v>20.519124286617</c:v>
                </c:pt>
                <c:pt idx="129">
                  <c:v>20.958902492084999</c:v>
                </c:pt>
                <c:pt idx="130">
                  <c:v>19.322789695956001</c:v>
                </c:pt>
                <c:pt idx="131">
                  <c:v>20.396475117810002</c:v>
                </c:pt>
                <c:pt idx="132">
                  <c:v>41.133385531097993</c:v>
                </c:pt>
                <c:pt idx="133">
                  <c:v>77.651684676423002</c:v>
                </c:pt>
                <c:pt idx="134">
                  <c:v>116.05736838207599</c:v>
                </c:pt>
                <c:pt idx="135">
                  <c:v>155.28497630127299</c:v>
                </c:pt>
                <c:pt idx="136">
                  <c:v>160.7722871391</c:v>
                </c:pt>
                <c:pt idx="137">
                  <c:v>173.30207415183</c:v>
                </c:pt>
                <c:pt idx="138">
                  <c:v>173.57123778363902</c:v>
                </c:pt>
                <c:pt idx="139">
                  <c:v>135.30884836367699</c:v>
                </c:pt>
                <c:pt idx="140">
                  <c:v>116.15871697511399</c:v>
                </c:pt>
                <c:pt idx="141">
                  <c:v>107.702693141688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data'!$CG$10:$CG$150</c:f>
              <c:numCache>
                <c:formatCode>General</c:formatCode>
                <c:ptCount val="141"/>
                <c:pt idx="0">
                  <c:v>107.702693141688</c:v>
                </c:pt>
                <c:pt idx="1">
                  <c:v>100.29955803498001</c:v>
                </c:pt>
                <c:pt idx="2">
                  <c:v>108.846054119781</c:v>
                </c:pt>
                <c:pt idx="3">
                  <c:v>118.45151950084201</c:v>
                </c:pt>
                <c:pt idx="4">
                  <c:v>125.824645829232</c:v>
                </c:pt>
                <c:pt idx="5">
                  <c:v>139.43687183540999</c:v>
                </c:pt>
                <c:pt idx="6">
                  <c:v>162.00013666401</c:v>
                </c:pt>
                <c:pt idx="7">
                  <c:v>176.353401269556</c:v>
                </c:pt>
                <c:pt idx="8">
                  <c:v>199.32773175556201</c:v>
                </c:pt>
                <c:pt idx="9">
                  <c:v>200.17991598444002</c:v>
                </c:pt>
                <c:pt idx="10">
                  <c:v>229.16141258856297</c:v>
                </c:pt>
                <c:pt idx="11">
                  <c:v>254.30193816066</c:v>
                </c:pt>
                <c:pt idx="12">
                  <c:v>197.80832212477202</c:v>
                </c:pt>
                <c:pt idx="13">
                  <c:v>140.36521740992998</c:v>
                </c:pt>
                <c:pt idx="14">
                  <c:v>71.730979701300001</c:v>
                </c:pt>
                <c:pt idx="15">
                  <c:v>42.467725641473997</c:v>
                </c:pt>
                <c:pt idx="16">
                  <c:v>28.162462009932003</c:v>
                </c:pt>
                <c:pt idx="17">
                  <c:v>14.030395066611</c:v>
                </c:pt>
                <c:pt idx="18">
                  <c:v>13.053429683117999</c:v>
                </c:pt>
                <c:pt idx="19">
                  <c:v>15.48740995893</c:v>
                </c:pt>
                <c:pt idx="20">
                  <c:v>11.273900298722999</c:v>
                </c:pt>
                <c:pt idx="21">
                  <c:v>9.1760252783580007</c:v>
                </c:pt>
                <c:pt idx="22">
                  <c:v>11.047154705595</c:v>
                </c:pt>
                <c:pt idx="23">
                  <c:v>11.061952877933999</c:v>
                </c:pt>
                <c:pt idx="24">
                  <c:v>10.475241012486</c:v>
                </c:pt>
                <c:pt idx="25">
                  <c:v>9.0830628277829994</c:v>
                </c:pt>
                <c:pt idx="26">
                  <c:v>8.1058658444099994</c:v>
                </c:pt>
                <c:pt idx="27">
                  <c:v>7.6741481140559999</c:v>
                </c:pt>
                <c:pt idx="28">
                  <c:v>8.1576147101399989</c:v>
                </c:pt>
                <c:pt idx="29">
                  <c:v>10.85246413668</c:v>
                </c:pt>
                <c:pt idx="30">
                  <c:v>15.585487800516001</c:v>
                </c:pt>
                <c:pt idx="31">
                  <c:v>19.322919815886003</c:v>
                </c:pt>
                <c:pt idx="32">
                  <c:v>37.619030242260003</c:v>
                </c:pt>
                <c:pt idx="33">
                  <c:v>69.621041973293998</c:v>
                </c:pt>
                <c:pt idx="34">
                  <c:v>89.363791237140006</c:v>
                </c:pt>
                <c:pt idx="35">
                  <c:v>103.33739531501099</c:v>
                </c:pt>
                <c:pt idx="36">
                  <c:v>117.32941456237802</c:v>
                </c:pt>
                <c:pt idx="37">
                  <c:v>119.926931885649</c:v>
                </c:pt>
                <c:pt idx="38">
                  <c:v>147.726359730117</c:v>
                </c:pt>
                <c:pt idx="39">
                  <c:v>151.697843016543</c:v>
                </c:pt>
                <c:pt idx="40">
                  <c:v>142.10860396500001</c:v>
                </c:pt>
                <c:pt idx="41">
                  <c:v>123.25665989973599</c:v>
                </c:pt>
                <c:pt idx="42">
                  <c:v>113.53119077865601</c:v>
                </c:pt>
                <c:pt idx="43">
                  <c:v>115.36615578528</c:v>
                </c:pt>
                <c:pt idx="44">
                  <c:v>107.864035714548</c:v>
                </c:pt>
                <c:pt idx="45">
                  <c:v>109.08332156871001</c:v>
                </c:pt>
                <c:pt idx="46">
                  <c:v>141.44581034675997</c:v>
                </c:pt>
                <c:pt idx="47">
                  <c:v>173.775111400593</c:v>
                </c:pt>
                <c:pt idx="48">
                  <c:v>181.90869640631999</c:v>
                </c:pt>
                <c:pt idx="49">
                  <c:v>171.08459921815199</c:v>
                </c:pt>
                <c:pt idx="50">
                  <c:v>137.632104458415</c:v>
                </c:pt>
                <c:pt idx="51">
                  <c:v>118.799248268268</c:v>
                </c:pt>
                <c:pt idx="52">
                  <c:v>111.41018776205999</c:v>
                </c:pt>
                <c:pt idx="53">
                  <c:v>115.81175044200602</c:v>
                </c:pt>
                <c:pt idx="54">
                  <c:v>107.56386335154599</c:v>
                </c:pt>
                <c:pt idx="55">
                  <c:v>111.55745454071401</c:v>
                </c:pt>
                <c:pt idx="56">
                  <c:v>159.04370196324001</c:v>
                </c:pt>
                <c:pt idx="57">
                  <c:v>237.31457273601299</c:v>
                </c:pt>
                <c:pt idx="58">
                  <c:v>300.767018643234</c:v>
                </c:pt>
                <c:pt idx="59">
                  <c:v>334.55683197316802</c:v>
                </c:pt>
                <c:pt idx="60">
                  <c:v>338.07252568356898</c:v>
                </c:pt>
                <c:pt idx="61">
                  <c:v>305.47458447386401</c:v>
                </c:pt>
                <c:pt idx="62">
                  <c:v>261.37335007303204</c:v>
                </c:pt>
                <c:pt idx="63">
                  <c:v>271.130756147505</c:v>
                </c:pt>
                <c:pt idx="64">
                  <c:v>307.03562938817998</c:v>
                </c:pt>
                <c:pt idx="65">
                  <c:v>328.54643614975498</c:v>
                </c:pt>
                <c:pt idx="66">
                  <c:v>378.86900531341502</c:v>
                </c:pt>
                <c:pt idx="67">
                  <c:v>395.01649029090601</c:v>
                </c:pt>
                <c:pt idx="68">
                  <c:v>371.40028601130001</c:v>
                </c:pt>
                <c:pt idx="69">
                  <c:v>387.83561983059604</c:v>
                </c:pt>
                <c:pt idx="70">
                  <c:v>314.229504231801</c:v>
                </c:pt>
                <c:pt idx="71">
                  <c:v>180.122175410436</c:v>
                </c:pt>
                <c:pt idx="72">
                  <c:v>88.9207893711</c:v>
                </c:pt>
                <c:pt idx="73">
                  <c:v>65.386918834641008</c:v>
                </c:pt>
                <c:pt idx="74">
                  <c:v>43.048899431190002</c:v>
                </c:pt>
                <c:pt idx="75">
                  <c:v>26.851779874359</c:v>
                </c:pt>
                <c:pt idx="76">
                  <c:v>25.502031683325001</c:v>
                </c:pt>
                <c:pt idx="77">
                  <c:v>30.545175909555006</c:v>
                </c:pt>
                <c:pt idx="78">
                  <c:v>30.654303773292</c:v>
                </c:pt>
                <c:pt idx="79">
                  <c:v>32.868957687615001</c:v>
                </c:pt>
                <c:pt idx="80">
                  <c:v>32.671524783095997</c:v>
                </c:pt>
                <c:pt idx="81">
                  <c:v>27.583414627427999</c:v>
                </c:pt>
                <c:pt idx="82">
                  <c:v>21.410412407999999</c:v>
                </c:pt>
                <c:pt idx="83">
                  <c:v>16.136082559584001</c:v>
                </c:pt>
                <c:pt idx="84">
                  <c:v>13.545297476703</c:v>
                </c:pt>
                <c:pt idx="85">
                  <c:v>11.346340800015</c:v>
                </c:pt>
                <c:pt idx="86">
                  <c:v>7.7038326629999991</c:v>
                </c:pt>
                <c:pt idx="87">
                  <c:v>5.7389284794600011</c:v>
                </c:pt>
                <c:pt idx="88">
                  <c:v>7.5334998906089989</c:v>
                </c:pt>
                <c:pt idx="89">
                  <c:v>12.968348346234</c:v>
                </c:pt>
                <c:pt idx="90">
                  <c:v>23.47056823482</c:v>
                </c:pt>
                <c:pt idx="91">
                  <c:v>24.611801234759998</c:v>
                </c:pt>
                <c:pt idx="92">
                  <c:v>27.778555759103998</c:v>
                </c:pt>
                <c:pt idx="93">
                  <c:v>35.593773698924998</c:v>
                </c:pt>
                <c:pt idx="94">
                  <c:v>44.515336783554005</c:v>
                </c:pt>
                <c:pt idx="95">
                  <c:v>37.279118723759993</c:v>
                </c:pt>
                <c:pt idx="96">
                  <c:v>29.461549962240003</c:v>
                </c:pt>
                <c:pt idx="97">
                  <c:v>32.534143216047006</c:v>
                </c:pt>
                <c:pt idx="98">
                  <c:v>28.632565195830001</c:v>
                </c:pt>
                <c:pt idx="99">
                  <c:v>24.440359914369001</c:v>
                </c:pt>
                <c:pt idx="100">
                  <c:v>32.206146072651002</c:v>
                </c:pt>
                <c:pt idx="101">
                  <c:v>47.183870630403</c:v>
                </c:pt>
                <c:pt idx="102">
                  <c:v>60.785611733376001</c:v>
                </c:pt>
                <c:pt idx="103">
                  <c:v>62.439393651426009</c:v>
                </c:pt>
                <c:pt idx="104">
                  <c:v>59.984770211388003</c:v>
                </c:pt>
                <c:pt idx="105">
                  <c:v>77.129887690646996</c:v>
                </c:pt>
                <c:pt idx="106">
                  <c:v>87.618810310667996</c:v>
                </c:pt>
                <c:pt idx="107">
                  <c:v>78.138302029613996</c:v>
                </c:pt>
                <c:pt idx="108">
                  <c:v>85.756492527551998</c:v>
                </c:pt>
                <c:pt idx="109">
                  <c:v>120.89378099475</c:v>
                </c:pt>
                <c:pt idx="110">
                  <c:v>135.28078578703801</c:v>
                </c:pt>
                <c:pt idx="111">
                  <c:v>109.78494331319999</c:v>
                </c:pt>
                <c:pt idx="112">
                  <c:v>117.47144706273001</c:v>
                </c:pt>
                <c:pt idx="113">
                  <c:v>165.82105716874202</c:v>
                </c:pt>
                <c:pt idx="114">
                  <c:v>240.89199294109497</c:v>
                </c:pt>
                <c:pt idx="115">
                  <c:v>274.25471082204604</c:v>
                </c:pt>
                <c:pt idx="116">
                  <c:v>334.63611869360398</c:v>
                </c:pt>
                <c:pt idx="117">
                  <c:v>392.67222233515196</c:v>
                </c:pt>
                <c:pt idx="118">
                  <c:v>421.28036736966897</c:v>
                </c:pt>
                <c:pt idx="119">
                  <c:v>342.10739416174204</c:v>
                </c:pt>
                <c:pt idx="120">
                  <c:v>235.67282949536101</c:v>
                </c:pt>
                <c:pt idx="121">
                  <c:v>158.47794296672399</c:v>
                </c:pt>
                <c:pt idx="122">
                  <c:v>75.530604335616005</c:v>
                </c:pt>
                <c:pt idx="123">
                  <c:v>36.90405375876</c:v>
                </c:pt>
                <c:pt idx="124">
                  <c:v>20.51826720048</c:v>
                </c:pt>
                <c:pt idx="125">
                  <c:v>16.816246653627001</c:v>
                </c:pt>
                <c:pt idx="126">
                  <c:v>22.101712503146999</c:v>
                </c:pt>
                <c:pt idx="127">
                  <c:v>27.133692098750998</c:v>
                </c:pt>
                <c:pt idx="128">
                  <c:v>34.012286272799997</c:v>
                </c:pt>
                <c:pt idx="129">
                  <c:v>40.680043277220001</c:v>
                </c:pt>
                <c:pt idx="130">
                  <c:v>38.8685572515</c:v>
                </c:pt>
                <c:pt idx="131">
                  <c:v>31.209766271208</c:v>
                </c:pt>
                <c:pt idx="132">
                  <c:v>24.346583776863</c:v>
                </c:pt>
                <c:pt idx="133">
                  <c:v>27.162970718184003</c:v>
                </c:pt>
                <c:pt idx="134">
                  <c:v>50.041704036060004</c:v>
                </c:pt>
                <c:pt idx="135">
                  <c:v>114.09786140500799</c:v>
                </c:pt>
                <c:pt idx="136">
                  <c:v>173.58004919618998</c:v>
                </c:pt>
                <c:pt idx="137">
                  <c:v>180.556312252482</c:v>
                </c:pt>
                <c:pt idx="138">
                  <c:v>153.03499322363999</c:v>
                </c:pt>
                <c:pt idx="139">
                  <c:v>154.90395874501201</c:v>
                </c:pt>
                <c:pt idx="140">
                  <c:v>148.61051068033797</c:v>
                </c:pt>
              </c:numCache>
            </c:numRef>
          </c:yVal>
          <c:smooth val="1"/>
        </c:ser>
        <c:axId val="138298880"/>
        <c:axId val="138300800"/>
      </c:scatterChart>
      <c:valAx>
        <c:axId val="13829888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38300800"/>
        <c:crosses val="autoZero"/>
        <c:crossBetween val="midCat"/>
      </c:valAx>
      <c:valAx>
        <c:axId val="1383008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N0x (g/hr)</a:t>
                </a:r>
              </a:p>
            </c:rich>
          </c:tx>
        </c:title>
        <c:numFmt formatCode="General" sourceLinked="1"/>
        <c:majorTickMark val="none"/>
        <c:tickLblPos val="nextTo"/>
        <c:crossAx val="13829888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data'!$CH$10:$CH$500</c:f>
              <c:numCache>
                <c:formatCode>General</c:formatCode>
                <c:ptCount val="491"/>
                <c:pt idx="0">
                  <c:v>2.1365434139615997</c:v>
                </c:pt>
                <c:pt idx="1">
                  <c:v>2.2111391344050002</c:v>
                </c:pt>
                <c:pt idx="2">
                  <c:v>2.7220408384076999</c:v>
                </c:pt>
                <c:pt idx="3">
                  <c:v>2.4126843623688004</c:v>
                </c:pt>
                <c:pt idx="4">
                  <c:v>2.2288687946999999</c:v>
                </c:pt>
                <c:pt idx="5">
                  <c:v>2.2385611067021998</c:v>
                </c:pt>
                <c:pt idx="6">
                  <c:v>2.6232095894291998</c:v>
                </c:pt>
                <c:pt idx="7">
                  <c:v>3.3682860730944002</c:v>
                </c:pt>
                <c:pt idx="8">
                  <c:v>3.4217659454903999</c:v>
                </c:pt>
                <c:pt idx="9">
                  <c:v>4.103472087918</c:v>
                </c:pt>
                <c:pt idx="10">
                  <c:v>3.9713622552450003</c:v>
                </c:pt>
                <c:pt idx="11">
                  <c:v>3.3423943769100002</c:v>
                </c:pt>
                <c:pt idx="12">
                  <c:v>4.0894814403575994</c:v>
                </c:pt>
                <c:pt idx="13">
                  <c:v>2.7173337546834002</c:v>
                </c:pt>
                <c:pt idx="14">
                  <c:v>2.2611662222058002</c:v>
                </c:pt>
                <c:pt idx="15">
                  <c:v>1.5612579291347999</c:v>
                </c:pt>
                <c:pt idx="16">
                  <c:v>1.4340120649767001</c:v>
                </c:pt>
                <c:pt idx="17">
                  <c:v>2.1286356411852001</c:v>
                </c:pt>
                <c:pt idx="18">
                  <c:v>2.4107033607984003</c:v>
                </c:pt>
                <c:pt idx="19">
                  <c:v>2.5348404874212003</c:v>
                </c:pt>
                <c:pt idx="20">
                  <c:v>2.8759080249495002</c:v>
                </c:pt>
                <c:pt idx="21">
                  <c:v>3.0862467920699999</c:v>
                </c:pt>
                <c:pt idx="22">
                  <c:v>2.2249734997049999</c:v>
                </c:pt>
                <c:pt idx="23">
                  <c:v>1.9856837607975</c:v>
                </c:pt>
                <c:pt idx="24">
                  <c:v>2.1914700265062002</c:v>
                </c:pt>
                <c:pt idx="25">
                  <c:v>2.1039090536745002</c:v>
                </c:pt>
                <c:pt idx="26">
                  <c:v>2.0572199610705</c:v>
                </c:pt>
                <c:pt idx="27">
                  <c:v>1.9123324643672999</c:v>
                </c:pt>
                <c:pt idx="28">
                  <c:v>2.4304072945841999</c:v>
                </c:pt>
                <c:pt idx="29">
                  <c:v>2.8926942081839999</c:v>
                </c:pt>
                <c:pt idx="30">
                  <c:v>2.0537036789354999</c:v>
                </c:pt>
                <c:pt idx="31">
                  <c:v>1.5079535095589998</c:v>
                </c:pt>
                <c:pt idx="32">
                  <c:v>1.8746006338233001</c:v>
                </c:pt>
                <c:pt idx="33">
                  <c:v>2.0713452796584</c:v>
                </c:pt>
                <c:pt idx="34">
                  <c:v>2.45983909563</c:v>
                </c:pt>
                <c:pt idx="35">
                  <c:v>2.5587143472411</c:v>
                </c:pt>
                <c:pt idx="36">
                  <c:v>2.0761036427663999</c:v>
                </c:pt>
                <c:pt idx="37">
                  <c:v>2.1628506719231999</c:v>
                </c:pt>
                <c:pt idx="38">
                  <c:v>2.2873291503552</c:v>
                </c:pt>
                <c:pt idx="39">
                  <c:v>2.5868401756568997</c:v>
                </c:pt>
                <c:pt idx="40">
                  <c:v>2.9065252294638002</c:v>
                </c:pt>
                <c:pt idx="41">
                  <c:v>2.9236910558769003</c:v>
                </c:pt>
                <c:pt idx="42">
                  <c:v>2.8277583497640002</c:v>
                </c:pt>
                <c:pt idx="43">
                  <c:v>2.3062081663637999</c:v>
                </c:pt>
                <c:pt idx="44">
                  <c:v>2.8176560418815999</c:v>
                </c:pt>
                <c:pt idx="45">
                  <c:v>3.0197244972555</c:v>
                </c:pt>
                <c:pt idx="46">
                  <c:v>2.9081195502192001</c:v>
                </c:pt>
                <c:pt idx="47">
                  <c:v>3.3178564712160004</c:v>
                </c:pt>
                <c:pt idx="48">
                  <c:v>2.7020754216791998</c:v>
                </c:pt>
                <c:pt idx="49">
                  <c:v>2.41157172051</c:v>
                </c:pt>
                <c:pt idx="50">
                  <c:v>2.8151552469348</c:v>
                </c:pt>
                <c:pt idx="51">
                  <c:v>2.5587673985835</c:v>
                </c:pt>
                <c:pt idx="52">
                  <c:v>2.6492505879060002</c:v>
                </c:pt>
                <c:pt idx="53">
                  <c:v>2.3785143802874997</c:v>
                </c:pt>
                <c:pt idx="54">
                  <c:v>7.6405541398649985</c:v>
                </c:pt>
                <c:pt idx="55">
                  <c:v>4.7700333198792002</c:v>
                </c:pt>
                <c:pt idx="56">
                  <c:v>3.1036541813262</c:v>
                </c:pt>
                <c:pt idx="57">
                  <c:v>3.4892350095437998</c:v>
                </c:pt>
                <c:pt idx="58">
                  <c:v>3.2632539484310996</c:v>
                </c:pt>
                <c:pt idx="59">
                  <c:v>3.4664175457695001</c:v>
                </c:pt>
                <c:pt idx="60">
                  <c:v>3.4651986341219998</c:v>
                </c:pt>
                <c:pt idx="61">
                  <c:v>3.787705349181</c:v>
                </c:pt>
                <c:pt idx="62">
                  <c:v>4.2135012831996006</c:v>
                </c:pt>
                <c:pt idx="63">
                  <c:v>4.1286766679550002</c:v>
                </c:pt>
                <c:pt idx="64">
                  <c:v>4.7709635344776</c:v>
                </c:pt>
                <c:pt idx="65">
                  <c:v>4.1536078303049999</c:v>
                </c:pt>
                <c:pt idx="66">
                  <c:v>3.8050878643830002</c:v>
                </c:pt>
                <c:pt idx="67">
                  <c:v>3.7654941382812002</c:v>
                </c:pt>
                <c:pt idx="68">
                  <c:v>3.0256453670868004</c:v>
                </c:pt>
                <c:pt idx="69">
                  <c:v>3.1584536529020997</c:v>
                </c:pt>
                <c:pt idx="70">
                  <c:v>2.8658626639398004</c:v>
                </c:pt>
                <c:pt idx="71">
                  <c:v>1.5688562214545998</c:v>
                </c:pt>
                <c:pt idx="72">
                  <c:v>1.7090498313090001</c:v>
                </c:pt>
                <c:pt idx="73">
                  <c:v>1.677871130724</c:v>
                </c:pt>
                <c:pt idx="74">
                  <c:v>1.4105901482243999</c:v>
                </c:pt>
                <c:pt idx="75">
                  <c:v>1.5250757079599997</c:v>
                </c:pt>
                <c:pt idx="76">
                  <c:v>1.3525331821308</c:v>
                </c:pt>
                <c:pt idx="77">
                  <c:v>1.8459546344226001</c:v>
                </c:pt>
                <c:pt idx="78">
                  <c:v>1.7786113995312003</c:v>
                </c:pt>
                <c:pt idx="79">
                  <c:v>1.5075211706099998</c:v>
                </c:pt>
                <c:pt idx="80">
                  <c:v>1.313721880263</c:v>
                </c:pt>
                <c:pt idx="81">
                  <c:v>1.2165838282467003</c:v>
                </c:pt>
                <c:pt idx="82">
                  <c:v>1.3738081479758999</c:v>
                </c:pt>
                <c:pt idx="83">
                  <c:v>1.4333234735789999</c:v>
                </c:pt>
                <c:pt idx="84">
                  <c:v>1.6607373796692002</c:v>
                </c:pt>
                <c:pt idx="85">
                  <c:v>1.7070760293992997</c:v>
                </c:pt>
                <c:pt idx="86">
                  <c:v>2.7943718256899999</c:v>
                </c:pt>
                <c:pt idx="87">
                  <c:v>3.1907732402376001</c:v>
                </c:pt>
                <c:pt idx="88">
                  <c:v>3.1509966300848999</c:v>
                </c:pt>
                <c:pt idx="89">
                  <c:v>2.4702491760281999</c:v>
                </c:pt>
                <c:pt idx="90">
                  <c:v>2.2761421315415999</c:v>
                </c:pt>
                <c:pt idx="91">
                  <c:v>1.8417099959136003</c:v>
                </c:pt>
                <c:pt idx="92">
                  <c:v>1.8944019410759998</c:v>
                </c:pt>
                <c:pt idx="93">
                  <c:v>2.1671898745068003</c:v>
                </c:pt>
                <c:pt idx="94">
                  <c:v>2.0434035506625001</c:v>
                </c:pt>
                <c:pt idx="95">
                  <c:v>2.0971347098994002</c:v>
                </c:pt>
                <c:pt idx="96">
                  <c:v>1.7344906985763002</c:v>
                </c:pt>
                <c:pt idx="97">
                  <c:v>2.0343154818060003</c:v>
                </c:pt>
                <c:pt idx="98">
                  <c:v>2.6514377755200003</c:v>
                </c:pt>
                <c:pt idx="99">
                  <c:v>2.4250871482587</c:v>
                </c:pt>
                <c:pt idx="100">
                  <c:v>2.2123469469024002</c:v>
                </c:pt>
                <c:pt idx="101">
                  <c:v>2.0538406547568</c:v>
                </c:pt>
                <c:pt idx="102">
                  <c:v>2.5997610974049001</c:v>
                </c:pt>
                <c:pt idx="103">
                  <c:v>2.7202666588020001</c:v>
                </c:pt>
                <c:pt idx="104">
                  <c:v>2.3863878607590001</c:v>
                </c:pt>
                <c:pt idx="105">
                  <c:v>2.1977987227803002</c:v>
                </c:pt>
                <c:pt idx="106">
                  <c:v>2.1102952586399999</c:v>
                </c:pt>
                <c:pt idx="107">
                  <c:v>2.5429802981184002</c:v>
                </c:pt>
                <c:pt idx="108">
                  <c:v>2.8495436409846002</c:v>
                </c:pt>
                <c:pt idx="109">
                  <c:v>2.5904192660748002</c:v>
                </c:pt>
                <c:pt idx="110">
                  <c:v>2.4908822343900003</c:v>
                </c:pt>
                <c:pt idx="111">
                  <c:v>2.0000260704852</c:v>
                </c:pt>
                <c:pt idx="112">
                  <c:v>2.5174596743333999</c:v>
                </c:pt>
                <c:pt idx="113">
                  <c:v>2.9806666091189999</c:v>
                </c:pt>
                <c:pt idx="114">
                  <c:v>3.1237531521677999</c:v>
                </c:pt>
                <c:pt idx="115">
                  <c:v>3.0851242310969997</c:v>
                </c:pt>
                <c:pt idx="116">
                  <c:v>3.9180800118581995</c:v>
                </c:pt>
                <c:pt idx="117">
                  <c:v>4.0489825630761</c:v>
                </c:pt>
                <c:pt idx="118">
                  <c:v>4.0738820553900004</c:v>
                </c:pt>
                <c:pt idx="119">
                  <c:v>3.1867047272970002</c:v>
                </c:pt>
                <c:pt idx="120">
                  <c:v>2.342313788067</c:v>
                </c:pt>
                <c:pt idx="121">
                  <c:v>1.621058443875</c:v>
                </c:pt>
                <c:pt idx="122">
                  <c:v>1.4026593890627999</c:v>
                </c:pt>
                <c:pt idx="123">
                  <c:v>1.7837202855168002</c:v>
                </c:pt>
                <c:pt idx="124">
                  <c:v>1.7956974559058998</c:v>
                </c:pt>
                <c:pt idx="125">
                  <c:v>1.8423966359232002</c:v>
                </c:pt>
                <c:pt idx="126">
                  <c:v>2.0608398002637003</c:v>
                </c:pt>
                <c:pt idx="127">
                  <c:v>1.5121905988860003</c:v>
                </c:pt>
                <c:pt idx="128">
                  <c:v>1.8722327705891999</c:v>
                </c:pt>
                <c:pt idx="129">
                  <c:v>1.8363325729896001</c:v>
                </c:pt>
                <c:pt idx="130">
                  <c:v>1.5944201138700003</c:v>
                </c:pt>
                <c:pt idx="131">
                  <c:v>1.6831348228980001</c:v>
                </c:pt>
                <c:pt idx="132">
                  <c:v>2.0688410401452</c:v>
                </c:pt>
                <c:pt idx="133">
                  <c:v>2.1427086633489005</c:v>
                </c:pt>
                <c:pt idx="134">
                  <c:v>2.0776566733955999</c:v>
                </c:pt>
                <c:pt idx="135">
                  <c:v>2.1881471408784003</c:v>
                </c:pt>
                <c:pt idx="136">
                  <c:v>1.9099419804791999</c:v>
                </c:pt>
                <c:pt idx="137">
                  <c:v>2.0903790302927998</c:v>
                </c:pt>
                <c:pt idx="138">
                  <c:v>2.220802236765</c:v>
                </c:pt>
                <c:pt idx="139">
                  <c:v>2.1362655873312</c:v>
                </c:pt>
                <c:pt idx="140">
                  <c:v>2.0557555090289998</c:v>
                </c:pt>
                <c:pt idx="141">
                  <c:v>1.8377296674435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data'!$CH$10:$CH$496</c:f>
              <c:numCache>
                <c:formatCode>General</c:formatCode>
                <c:ptCount val="487"/>
                <c:pt idx="0">
                  <c:v>1.8377296674435</c:v>
                </c:pt>
                <c:pt idx="1">
                  <c:v>2.1455552838131999</c:v>
                </c:pt>
                <c:pt idx="2">
                  <c:v>2.5592496017994</c:v>
                </c:pt>
                <c:pt idx="3">
                  <c:v>2.147178279807</c:v>
                </c:pt>
                <c:pt idx="4">
                  <c:v>2.4795303577559999</c:v>
                </c:pt>
                <c:pt idx="5">
                  <c:v>2.6574918571142998</c:v>
                </c:pt>
                <c:pt idx="6">
                  <c:v>2.7744763410845996</c:v>
                </c:pt>
                <c:pt idx="7">
                  <c:v>2.7656631013716</c:v>
                </c:pt>
                <c:pt idx="8">
                  <c:v>3.0336079082598002</c:v>
                </c:pt>
                <c:pt idx="9">
                  <c:v>3.16046614986</c:v>
                </c:pt>
                <c:pt idx="10">
                  <c:v>2.7120362431301999</c:v>
                </c:pt>
                <c:pt idx="11">
                  <c:v>3.0529327102632005</c:v>
                </c:pt>
                <c:pt idx="12">
                  <c:v>1.9488225709296001</c:v>
                </c:pt>
                <c:pt idx="13">
                  <c:v>1.4788088860896</c:v>
                </c:pt>
                <c:pt idx="14">
                  <c:v>1.6341542250263998</c:v>
                </c:pt>
                <c:pt idx="15">
                  <c:v>2.6998526383199999</c:v>
                </c:pt>
                <c:pt idx="16">
                  <c:v>2.4452363250449998</c:v>
                </c:pt>
                <c:pt idx="17">
                  <c:v>2.8098706326354002</c:v>
                </c:pt>
                <c:pt idx="18">
                  <c:v>3.2817934312019998</c:v>
                </c:pt>
                <c:pt idx="19">
                  <c:v>2.5777851043301996</c:v>
                </c:pt>
                <c:pt idx="20">
                  <c:v>2.0429081090378998</c:v>
                </c:pt>
                <c:pt idx="21">
                  <c:v>1.9756988905032</c:v>
                </c:pt>
                <c:pt idx="22">
                  <c:v>1.6474283161983001</c:v>
                </c:pt>
                <c:pt idx="23">
                  <c:v>1.7561694464568003</c:v>
                </c:pt>
                <c:pt idx="24">
                  <c:v>2.1593999481515995</c:v>
                </c:pt>
                <c:pt idx="25">
                  <c:v>2.2823892928403997</c:v>
                </c:pt>
                <c:pt idx="26">
                  <c:v>3.4375179237336</c:v>
                </c:pt>
                <c:pt idx="27">
                  <c:v>2.9712334790754</c:v>
                </c:pt>
                <c:pt idx="28">
                  <c:v>3.1408423050068994</c:v>
                </c:pt>
                <c:pt idx="29">
                  <c:v>3.3023649741884999</c:v>
                </c:pt>
                <c:pt idx="30">
                  <c:v>2.6842304097936003</c:v>
                </c:pt>
                <c:pt idx="31">
                  <c:v>2.2213644086466</c:v>
                </c:pt>
                <c:pt idx="32">
                  <c:v>2.2127839923249</c:v>
                </c:pt>
                <c:pt idx="33">
                  <c:v>2.6454203607195002</c:v>
                </c:pt>
                <c:pt idx="34">
                  <c:v>2.9653564615056003</c:v>
                </c:pt>
                <c:pt idx="35">
                  <c:v>2.5084340027604002</c:v>
                </c:pt>
                <c:pt idx="36">
                  <c:v>2.8045840780782001</c:v>
                </c:pt>
                <c:pt idx="37">
                  <c:v>3.1950481399406998</c:v>
                </c:pt>
                <c:pt idx="38">
                  <c:v>2.9749295966796003</c:v>
                </c:pt>
                <c:pt idx="39">
                  <c:v>2.7582789800772001</c:v>
                </c:pt>
                <c:pt idx="40">
                  <c:v>2.6697663281249997</c:v>
                </c:pt>
                <c:pt idx="41">
                  <c:v>2.9236479743700001</c:v>
                </c:pt>
                <c:pt idx="42">
                  <c:v>2.7890713900799997</c:v>
                </c:pt>
                <c:pt idx="43">
                  <c:v>2.3065343332317001</c:v>
                </c:pt>
                <c:pt idx="44">
                  <c:v>2.3995861852895999</c:v>
                </c:pt>
                <c:pt idx="45">
                  <c:v>2.3745129659496</c:v>
                </c:pt>
                <c:pt idx="46">
                  <c:v>2.4582873633614994</c:v>
                </c:pt>
                <c:pt idx="47">
                  <c:v>2.6758988787824998</c:v>
                </c:pt>
                <c:pt idx="48">
                  <c:v>2.9966681270447997</c:v>
                </c:pt>
                <c:pt idx="49">
                  <c:v>2.9180356196471999</c:v>
                </c:pt>
                <c:pt idx="50">
                  <c:v>2.4987145275972003</c:v>
                </c:pt>
                <c:pt idx="51">
                  <c:v>2.2325046477804</c:v>
                </c:pt>
                <c:pt idx="52">
                  <c:v>2.4288898889826003</c:v>
                </c:pt>
                <c:pt idx="53">
                  <c:v>2.1964936099473</c:v>
                </c:pt>
                <c:pt idx="54">
                  <c:v>2.2626000873612</c:v>
                </c:pt>
                <c:pt idx="55">
                  <c:v>2.4029919453384001</c:v>
                </c:pt>
                <c:pt idx="56">
                  <c:v>2.7368184517379999</c:v>
                </c:pt>
                <c:pt idx="57">
                  <c:v>3.5868227483142001</c:v>
                </c:pt>
                <c:pt idx="58">
                  <c:v>4.1738070549707995</c:v>
                </c:pt>
                <c:pt idx="59">
                  <c:v>3.7676536697888996</c:v>
                </c:pt>
                <c:pt idx="60">
                  <c:v>3.8114624162232</c:v>
                </c:pt>
                <c:pt idx="61">
                  <c:v>3.4468554878262001</c:v>
                </c:pt>
                <c:pt idx="62">
                  <c:v>3.8901173025455997</c:v>
                </c:pt>
                <c:pt idx="63">
                  <c:v>4.5392845220784004</c:v>
                </c:pt>
                <c:pt idx="64">
                  <c:v>4.2463866986828993</c:v>
                </c:pt>
                <c:pt idx="65">
                  <c:v>3.6355994080145995</c:v>
                </c:pt>
                <c:pt idx="66">
                  <c:v>3.5383579073298002</c:v>
                </c:pt>
                <c:pt idx="67">
                  <c:v>4.3211227271652</c:v>
                </c:pt>
                <c:pt idx="68">
                  <c:v>2.8534686570180003</c:v>
                </c:pt>
                <c:pt idx="69">
                  <c:v>1.9243547108279999</c:v>
                </c:pt>
                <c:pt idx="70">
                  <c:v>1.4788996452449998</c:v>
                </c:pt>
                <c:pt idx="71">
                  <c:v>1.4213352056832</c:v>
                </c:pt>
                <c:pt idx="72">
                  <c:v>1.9759368398085</c:v>
                </c:pt>
                <c:pt idx="73">
                  <c:v>1.6338500828559002</c:v>
                </c:pt>
                <c:pt idx="74">
                  <c:v>1.4541457607855999</c:v>
                </c:pt>
                <c:pt idx="75">
                  <c:v>1.5077944152918001</c:v>
                </c:pt>
                <c:pt idx="76">
                  <c:v>1.4684021494127999</c:v>
                </c:pt>
                <c:pt idx="77">
                  <c:v>2.3176046651175</c:v>
                </c:pt>
                <c:pt idx="78">
                  <c:v>2.2591810238399996</c:v>
                </c:pt>
                <c:pt idx="79">
                  <c:v>2.1519297391409999</c:v>
                </c:pt>
                <c:pt idx="80">
                  <c:v>2.1374334596807998</c:v>
                </c:pt>
                <c:pt idx="81">
                  <c:v>2.6717905251198002</c:v>
                </c:pt>
                <c:pt idx="82">
                  <c:v>2.8387884338874003</c:v>
                </c:pt>
                <c:pt idx="83">
                  <c:v>1.8964537876034999</c:v>
                </c:pt>
                <c:pt idx="84">
                  <c:v>1.564807784886</c:v>
                </c:pt>
                <c:pt idx="85">
                  <c:v>1.7132785405658999</c:v>
                </c:pt>
                <c:pt idx="86">
                  <c:v>1.9505083905945</c:v>
                </c:pt>
                <c:pt idx="87">
                  <c:v>1.6317302321375999</c:v>
                </c:pt>
                <c:pt idx="88">
                  <c:v>1.2720158397765</c:v>
                </c:pt>
                <c:pt idx="89">
                  <c:v>1.7291457557351999</c:v>
                </c:pt>
                <c:pt idx="90">
                  <c:v>2.83856939541</c:v>
                </c:pt>
                <c:pt idx="91">
                  <c:v>2.3412774755646</c:v>
                </c:pt>
                <c:pt idx="92">
                  <c:v>1.9221545269080003</c:v>
                </c:pt>
                <c:pt idx="93">
                  <c:v>1.7401143117095998</c:v>
                </c:pt>
                <c:pt idx="94">
                  <c:v>1.8418035726782997</c:v>
                </c:pt>
                <c:pt idx="95">
                  <c:v>1.9960335351387002</c:v>
                </c:pt>
                <c:pt idx="96">
                  <c:v>1.9085176672128001</c:v>
                </c:pt>
                <c:pt idx="97">
                  <c:v>1.6912822101173999</c:v>
                </c:pt>
                <c:pt idx="98">
                  <c:v>1.5799621522230001</c:v>
                </c:pt>
                <c:pt idx="99">
                  <c:v>2.0489835611069998</c:v>
                </c:pt>
                <c:pt idx="100">
                  <c:v>2.3945574896793</c:v>
                </c:pt>
                <c:pt idx="101">
                  <c:v>2.3125707367721997</c:v>
                </c:pt>
                <c:pt idx="102">
                  <c:v>2.3182906256559002</c:v>
                </c:pt>
                <c:pt idx="103">
                  <c:v>1.6221405879648001</c:v>
                </c:pt>
                <c:pt idx="104">
                  <c:v>1.6871775107040001</c:v>
                </c:pt>
                <c:pt idx="105">
                  <c:v>1.7344150029000005</c:v>
                </c:pt>
                <c:pt idx="106">
                  <c:v>1.9369270618334999</c:v>
                </c:pt>
                <c:pt idx="107">
                  <c:v>2.4876177293519999</c:v>
                </c:pt>
                <c:pt idx="108">
                  <c:v>2.3214645721080003</c:v>
                </c:pt>
                <c:pt idx="109">
                  <c:v>2.1096942692021998</c:v>
                </c:pt>
                <c:pt idx="110">
                  <c:v>2.0832993005175</c:v>
                </c:pt>
                <c:pt idx="111">
                  <c:v>1.896092976519</c:v>
                </c:pt>
                <c:pt idx="112">
                  <c:v>2.2354256078171999</c:v>
                </c:pt>
                <c:pt idx="113">
                  <c:v>2.3628480299820001</c:v>
                </c:pt>
                <c:pt idx="114">
                  <c:v>2.3025545204903999</c:v>
                </c:pt>
                <c:pt idx="115">
                  <c:v>2.8139640979158003</c:v>
                </c:pt>
                <c:pt idx="116">
                  <c:v>2.6698543024644001</c:v>
                </c:pt>
                <c:pt idx="117">
                  <c:v>3.1121877425958</c:v>
                </c:pt>
                <c:pt idx="118">
                  <c:v>2.6947088214192001</c:v>
                </c:pt>
                <c:pt idx="119">
                  <c:v>2.7051790177629003</c:v>
                </c:pt>
                <c:pt idx="120">
                  <c:v>2.7645594175368</c:v>
                </c:pt>
                <c:pt idx="121">
                  <c:v>2.7459508740183001</c:v>
                </c:pt>
                <c:pt idx="122">
                  <c:v>2.3453657140859998</c:v>
                </c:pt>
                <c:pt idx="123">
                  <c:v>1.6153280134019998</c:v>
                </c:pt>
                <c:pt idx="124">
                  <c:v>1.6109518393980002</c:v>
                </c:pt>
                <c:pt idx="125">
                  <c:v>1.2270629596067999</c:v>
                </c:pt>
                <c:pt idx="126">
                  <c:v>0.72519950942100009</c:v>
                </c:pt>
                <c:pt idx="127">
                  <c:v>1.0183842418464002</c:v>
                </c:pt>
                <c:pt idx="128">
                  <c:v>1.3220397227979002</c:v>
                </c:pt>
                <c:pt idx="129">
                  <c:v>1.3936489569621</c:v>
                </c:pt>
                <c:pt idx="130">
                  <c:v>2.2678906055004</c:v>
                </c:pt>
                <c:pt idx="131">
                  <c:v>2.1779742728699998</c:v>
                </c:pt>
                <c:pt idx="132">
                  <c:v>2.3184737378405997</c:v>
                </c:pt>
                <c:pt idx="133">
                  <c:v>2.17356272991</c:v>
                </c:pt>
                <c:pt idx="134">
                  <c:v>2.3247983667744001</c:v>
                </c:pt>
                <c:pt idx="135">
                  <c:v>2.7890686140039</c:v>
                </c:pt>
                <c:pt idx="136">
                  <c:v>2.2924046854799998</c:v>
                </c:pt>
                <c:pt idx="137">
                  <c:v>2.5462631750985003</c:v>
                </c:pt>
                <c:pt idx="138">
                  <c:v>2.5230585077586003</c:v>
                </c:pt>
                <c:pt idx="139">
                  <c:v>2.2734411523974001</c:v>
                </c:pt>
                <c:pt idx="140">
                  <c:v>2.5814693827314001</c:v>
                </c:pt>
                <c:pt idx="141">
                  <c:v>2.4809981398488001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data'!$CH$10:$CH$150</c:f>
              <c:numCache>
                <c:formatCode>General</c:formatCode>
                <c:ptCount val="141"/>
                <c:pt idx="0">
                  <c:v>2.4809981398488001</c:v>
                </c:pt>
                <c:pt idx="1">
                  <c:v>2.4363641513645997</c:v>
                </c:pt>
                <c:pt idx="2">
                  <c:v>2.6057241929798995</c:v>
                </c:pt>
                <c:pt idx="3">
                  <c:v>2.7360921955544999</c:v>
                </c:pt>
                <c:pt idx="4">
                  <c:v>2.7041888313153004</c:v>
                </c:pt>
                <c:pt idx="5">
                  <c:v>2.5766761032746999</c:v>
                </c:pt>
                <c:pt idx="6">
                  <c:v>2.9123117423064002</c:v>
                </c:pt>
                <c:pt idx="7">
                  <c:v>2.4112622137589996</c:v>
                </c:pt>
                <c:pt idx="8">
                  <c:v>2.3877856301274001</c:v>
                </c:pt>
                <c:pt idx="9">
                  <c:v>3.0250272463992003</c:v>
                </c:pt>
                <c:pt idx="10">
                  <c:v>3.3968078271225002</c:v>
                </c:pt>
                <c:pt idx="11">
                  <c:v>2.9101155572268</c:v>
                </c:pt>
                <c:pt idx="12">
                  <c:v>2.1425152080528003</c:v>
                </c:pt>
                <c:pt idx="13">
                  <c:v>1.9643070283037998</c:v>
                </c:pt>
                <c:pt idx="14">
                  <c:v>1.8679698846630002</c:v>
                </c:pt>
                <c:pt idx="15">
                  <c:v>1.5323373600984</c:v>
                </c:pt>
                <c:pt idx="16">
                  <c:v>1.9730136038867998</c:v>
                </c:pt>
                <c:pt idx="17">
                  <c:v>1.5445989329588998</c:v>
                </c:pt>
                <c:pt idx="18">
                  <c:v>1.4999257738115999</c:v>
                </c:pt>
                <c:pt idx="19">
                  <c:v>2.5993594718091</c:v>
                </c:pt>
                <c:pt idx="20">
                  <c:v>2.7247534855424997</c:v>
                </c:pt>
                <c:pt idx="21">
                  <c:v>1.7309177343053999</c:v>
                </c:pt>
                <c:pt idx="22">
                  <c:v>1.5165640780127998</c:v>
                </c:pt>
                <c:pt idx="23">
                  <c:v>2.1183971368266001</c:v>
                </c:pt>
                <c:pt idx="24">
                  <c:v>2.5048330188930001</c:v>
                </c:pt>
                <c:pt idx="25">
                  <c:v>2.2142078436464998</c:v>
                </c:pt>
                <c:pt idx="26">
                  <c:v>2.5548061595489999</c:v>
                </c:pt>
                <c:pt idx="27">
                  <c:v>2.2918739637924004</c:v>
                </c:pt>
                <c:pt idx="28">
                  <c:v>2.543974793262</c:v>
                </c:pt>
                <c:pt idx="29">
                  <c:v>3.0684378295080004</c:v>
                </c:pt>
                <c:pt idx="30">
                  <c:v>2.6720723332601999</c:v>
                </c:pt>
                <c:pt idx="31">
                  <c:v>2.0775747336957004</c:v>
                </c:pt>
                <c:pt idx="32">
                  <c:v>2.0327359932585001</c:v>
                </c:pt>
                <c:pt idx="33">
                  <c:v>2.2922758194641997</c:v>
                </c:pt>
                <c:pt idx="34">
                  <c:v>2.5693924212845998</c:v>
                </c:pt>
                <c:pt idx="35">
                  <c:v>2.3367683878506003</c:v>
                </c:pt>
                <c:pt idx="36">
                  <c:v>2.3849866698317999</c:v>
                </c:pt>
                <c:pt idx="37">
                  <c:v>2.3049696342384003</c:v>
                </c:pt>
                <c:pt idx="38">
                  <c:v>2.4664640200578001</c:v>
                </c:pt>
                <c:pt idx="39">
                  <c:v>2.5392670440353999</c:v>
                </c:pt>
                <c:pt idx="40">
                  <c:v>2.2051959538500001</c:v>
                </c:pt>
                <c:pt idx="41">
                  <c:v>2.1731305140666</c:v>
                </c:pt>
                <c:pt idx="42">
                  <c:v>1.9975357187478</c:v>
                </c:pt>
                <c:pt idx="43">
                  <c:v>2.047807704672</c:v>
                </c:pt>
                <c:pt idx="44">
                  <c:v>2.1684760830108001</c:v>
                </c:pt>
                <c:pt idx="45">
                  <c:v>2.2277933540388002</c:v>
                </c:pt>
                <c:pt idx="46">
                  <c:v>2.6701955842049996</c:v>
                </c:pt>
                <c:pt idx="47">
                  <c:v>3.2600395034486995</c:v>
                </c:pt>
                <c:pt idx="48">
                  <c:v>3.0787862250365996</c:v>
                </c:pt>
                <c:pt idx="49">
                  <c:v>3.1853571623046002</c:v>
                </c:pt>
                <c:pt idx="50">
                  <c:v>2.4346209463380002</c:v>
                </c:pt>
                <c:pt idx="51">
                  <c:v>2.3455022382710995</c:v>
                </c:pt>
                <c:pt idx="52">
                  <c:v>2.2644706682879998</c:v>
                </c:pt>
                <c:pt idx="53">
                  <c:v>2.3046936470207999</c:v>
                </c:pt>
                <c:pt idx="54">
                  <c:v>2.1399883377264</c:v>
                </c:pt>
                <c:pt idx="55">
                  <c:v>2.0382772118435999</c:v>
                </c:pt>
                <c:pt idx="56">
                  <c:v>2.6628670757160005</c:v>
                </c:pt>
                <c:pt idx="57">
                  <c:v>3.4336270559835</c:v>
                </c:pt>
                <c:pt idx="58">
                  <c:v>3.4249276105902</c:v>
                </c:pt>
                <c:pt idx="59">
                  <c:v>3.7660673505240005</c:v>
                </c:pt>
                <c:pt idx="60">
                  <c:v>3.3130960059753001</c:v>
                </c:pt>
                <c:pt idx="61">
                  <c:v>2.9473554981312002</c:v>
                </c:pt>
                <c:pt idx="62">
                  <c:v>2.973839439222</c:v>
                </c:pt>
                <c:pt idx="63">
                  <c:v>3.9580394720733003</c:v>
                </c:pt>
                <c:pt idx="64">
                  <c:v>4.7691475313130001</c:v>
                </c:pt>
                <c:pt idx="65">
                  <c:v>3.8056853258144998</c:v>
                </c:pt>
                <c:pt idx="66">
                  <c:v>3.6388026547200001</c:v>
                </c:pt>
                <c:pt idx="67">
                  <c:v>4.1473670274701995</c:v>
                </c:pt>
                <c:pt idx="68">
                  <c:v>3.7314651997349997</c:v>
                </c:pt>
                <c:pt idx="69">
                  <c:v>3.6753059678688005</c:v>
                </c:pt>
                <c:pt idx="70">
                  <c:v>2.6656164207945001</c:v>
                </c:pt>
                <c:pt idx="71">
                  <c:v>2.4384735283211998</c:v>
                </c:pt>
                <c:pt idx="72">
                  <c:v>1.6305370693560002</c:v>
                </c:pt>
                <c:pt idx="73">
                  <c:v>1.4843280679505999</c:v>
                </c:pt>
                <c:pt idx="74">
                  <c:v>1.9021155728850001</c:v>
                </c:pt>
                <c:pt idx="75">
                  <c:v>1.7201695353381001</c:v>
                </c:pt>
                <c:pt idx="76">
                  <c:v>1.6847467428239999</c:v>
                </c:pt>
                <c:pt idx="77">
                  <c:v>1.8358973230562998</c:v>
                </c:pt>
                <c:pt idx="78">
                  <c:v>1.4528312293284</c:v>
                </c:pt>
                <c:pt idx="79">
                  <c:v>1.5431993801280002</c:v>
                </c:pt>
                <c:pt idx="80">
                  <c:v>1.7919415535760002</c:v>
                </c:pt>
                <c:pt idx="81">
                  <c:v>1.698060169746</c:v>
                </c:pt>
                <c:pt idx="82">
                  <c:v>2.1070252231875002</c:v>
                </c:pt>
                <c:pt idx="83">
                  <c:v>1.6767589164480001</c:v>
                </c:pt>
                <c:pt idx="84">
                  <c:v>1.7124637905045001</c:v>
                </c:pt>
                <c:pt idx="85">
                  <c:v>2.1516800528970004</c:v>
                </c:pt>
                <c:pt idx="86">
                  <c:v>2.6523484928954999</c:v>
                </c:pt>
                <c:pt idx="87">
                  <c:v>2.8672007684760001</c:v>
                </c:pt>
                <c:pt idx="88">
                  <c:v>2.6237123434368002</c:v>
                </c:pt>
                <c:pt idx="89">
                  <c:v>2.1494567076444002</c:v>
                </c:pt>
                <c:pt idx="90">
                  <c:v>1.9132927377228002</c:v>
                </c:pt>
                <c:pt idx="91">
                  <c:v>1.7986001718870002</c:v>
                </c:pt>
                <c:pt idx="92">
                  <c:v>2.0671151844177</c:v>
                </c:pt>
                <c:pt idx="93">
                  <c:v>2.4415978316184002</c:v>
                </c:pt>
                <c:pt idx="94">
                  <c:v>2.7968334249491997</c:v>
                </c:pt>
                <c:pt idx="95">
                  <c:v>2.3397128767440001</c:v>
                </c:pt>
                <c:pt idx="96">
                  <c:v>2.2789520557056</c:v>
                </c:pt>
                <c:pt idx="97">
                  <c:v>2.6968455596412002</c:v>
                </c:pt>
                <c:pt idx="98">
                  <c:v>2.1680722522710001</c:v>
                </c:pt>
                <c:pt idx="99">
                  <c:v>1.8153910013121</c:v>
                </c:pt>
                <c:pt idx="100">
                  <c:v>1.8968185462095</c:v>
                </c:pt>
                <c:pt idx="101">
                  <c:v>1.9555163947530003</c:v>
                </c:pt>
                <c:pt idx="102">
                  <c:v>2.0952967154283</c:v>
                </c:pt>
                <c:pt idx="103">
                  <c:v>2.0342157099461997</c:v>
                </c:pt>
                <c:pt idx="104">
                  <c:v>1.8996428195711998</c:v>
                </c:pt>
                <c:pt idx="105">
                  <c:v>2.3542108536869999</c:v>
                </c:pt>
                <c:pt idx="106">
                  <c:v>2.3232495608783998</c:v>
                </c:pt>
                <c:pt idx="107">
                  <c:v>1.9147743584388002</c:v>
                </c:pt>
                <c:pt idx="108">
                  <c:v>1.9554981794567998</c:v>
                </c:pt>
                <c:pt idx="109">
                  <c:v>2.9820095082</c:v>
                </c:pt>
                <c:pt idx="110">
                  <c:v>2.8634415325839</c:v>
                </c:pt>
                <c:pt idx="111">
                  <c:v>2.2536129418650002</c:v>
                </c:pt>
                <c:pt idx="112">
                  <c:v>2.4473026679291996</c:v>
                </c:pt>
                <c:pt idx="113">
                  <c:v>3.0816082999025998</c:v>
                </c:pt>
                <c:pt idx="114">
                  <c:v>4.145350006008</c:v>
                </c:pt>
                <c:pt idx="115">
                  <c:v>4.5154510851923995</c:v>
                </c:pt>
                <c:pt idx="116">
                  <c:v>4.8109638217535995</c:v>
                </c:pt>
                <c:pt idx="117">
                  <c:v>4.8863305694520003</c:v>
                </c:pt>
                <c:pt idx="118">
                  <c:v>4.2469222060260003</c:v>
                </c:pt>
                <c:pt idx="119">
                  <c:v>2.5177327954613999</c:v>
                </c:pt>
                <c:pt idx="120">
                  <c:v>1.9446647130539998</c:v>
                </c:pt>
                <c:pt idx="121">
                  <c:v>1.5602873424731998</c:v>
                </c:pt>
                <c:pt idx="122">
                  <c:v>1.3984958324735999</c:v>
                </c:pt>
                <c:pt idx="123">
                  <c:v>1.2764088998648999</c:v>
                </c:pt>
                <c:pt idx="124">
                  <c:v>1.4114492839800001</c:v>
                </c:pt>
                <c:pt idx="125">
                  <c:v>1.3190189028299999</c:v>
                </c:pt>
                <c:pt idx="126">
                  <c:v>1.7325615672665997</c:v>
                </c:pt>
                <c:pt idx="127">
                  <c:v>1.8374506063956</c:v>
                </c:pt>
                <c:pt idx="128">
                  <c:v>1.9507148139599999</c:v>
                </c:pt>
                <c:pt idx="129">
                  <c:v>2.7145563070913998</c:v>
                </c:pt>
                <c:pt idx="130">
                  <c:v>1.8455928599322002</c:v>
                </c:pt>
                <c:pt idx="131">
                  <c:v>1.7379580539294002</c:v>
                </c:pt>
                <c:pt idx="132">
                  <c:v>1.7278501536315001</c:v>
                </c:pt>
                <c:pt idx="133">
                  <c:v>3.2141058406650003</c:v>
                </c:pt>
                <c:pt idx="134">
                  <c:v>2.7440552616443998</c:v>
                </c:pt>
                <c:pt idx="135">
                  <c:v>2.3091441993666</c:v>
                </c:pt>
                <c:pt idx="136">
                  <c:v>2.3673270315239998</c:v>
                </c:pt>
                <c:pt idx="137">
                  <c:v>2.4918777771263998</c:v>
                </c:pt>
                <c:pt idx="138">
                  <c:v>1.9826064559764001</c:v>
                </c:pt>
                <c:pt idx="139">
                  <c:v>2.1388229744004001</c:v>
                </c:pt>
                <c:pt idx="140">
                  <c:v>2.2385610199754997</c:v>
                </c:pt>
              </c:numCache>
            </c:numRef>
          </c:yVal>
          <c:smooth val="1"/>
        </c:ser>
        <c:axId val="141739520"/>
        <c:axId val="141741440"/>
      </c:scatterChart>
      <c:valAx>
        <c:axId val="14173952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41741440"/>
        <c:crosses val="autoZero"/>
        <c:crossBetween val="midCat"/>
      </c:valAx>
      <c:valAx>
        <c:axId val="14174144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</c:title>
        <c:numFmt formatCode="General" sourceLinked="1"/>
        <c:majorTickMark val="none"/>
        <c:tickLblPos val="nextTo"/>
        <c:crossAx val="141739520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smoothMarker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data'!$AV$10:$AV$497</c:f>
              <c:numCache>
                <c:formatCode>General</c:formatCode>
                <c:ptCount val="488"/>
                <c:pt idx="0">
                  <c:v>47.159416999999998</c:v>
                </c:pt>
                <c:pt idx="1">
                  <c:v>47.159390000000002</c:v>
                </c:pt>
                <c:pt idx="2">
                  <c:v>47.159345999999999</c:v>
                </c:pt>
                <c:pt idx="3">
                  <c:v>47.159289000000001</c:v>
                </c:pt>
                <c:pt idx="4">
                  <c:v>47.159225999999997</c:v>
                </c:pt>
                <c:pt idx="5">
                  <c:v>47.159157999999998</c:v>
                </c:pt>
                <c:pt idx="6">
                  <c:v>47.159157</c:v>
                </c:pt>
                <c:pt idx="7">
                  <c:v>47.159092000000001</c:v>
                </c:pt>
                <c:pt idx="8">
                  <c:v>47.158996999999999</c:v>
                </c:pt>
                <c:pt idx="9">
                  <c:v>47.158982999999999</c:v>
                </c:pt>
                <c:pt idx="10">
                  <c:v>47.158969999999997</c:v>
                </c:pt>
                <c:pt idx="11">
                  <c:v>47.158963</c:v>
                </c:pt>
                <c:pt idx="12">
                  <c:v>47.158963</c:v>
                </c:pt>
                <c:pt idx="13">
                  <c:v>47.158971999999999</c:v>
                </c:pt>
                <c:pt idx="14">
                  <c:v>47.158969999999997</c:v>
                </c:pt>
                <c:pt idx="15">
                  <c:v>47.158965000000002</c:v>
                </c:pt>
                <c:pt idx="16">
                  <c:v>47.158965000000002</c:v>
                </c:pt>
                <c:pt idx="17">
                  <c:v>47.158917000000002</c:v>
                </c:pt>
                <c:pt idx="18">
                  <c:v>47.158878000000001</c:v>
                </c:pt>
                <c:pt idx="19">
                  <c:v>47.158831999999997</c:v>
                </c:pt>
                <c:pt idx="20">
                  <c:v>47.158785000000002</c:v>
                </c:pt>
                <c:pt idx="21">
                  <c:v>47.158735</c:v>
                </c:pt>
                <c:pt idx="22">
                  <c:v>47.158687</c:v>
                </c:pt>
                <c:pt idx="23">
                  <c:v>47.158647000000002</c:v>
                </c:pt>
                <c:pt idx="24">
                  <c:v>47.158608000000001</c:v>
                </c:pt>
                <c:pt idx="25">
                  <c:v>47.158574999999999</c:v>
                </c:pt>
                <c:pt idx="26">
                  <c:v>47.158565000000003</c:v>
                </c:pt>
                <c:pt idx="27">
                  <c:v>47.158552</c:v>
                </c:pt>
                <c:pt idx="28">
                  <c:v>47.158541999999997</c:v>
                </c:pt>
                <c:pt idx="29">
                  <c:v>47.158544999999997</c:v>
                </c:pt>
                <c:pt idx="30">
                  <c:v>47.158544999999997</c:v>
                </c:pt>
                <c:pt idx="31">
                  <c:v>47.158566999999998</c:v>
                </c:pt>
                <c:pt idx="32">
                  <c:v>47.158620999999997</c:v>
                </c:pt>
                <c:pt idx="33">
                  <c:v>47.158684999999998</c:v>
                </c:pt>
                <c:pt idx="34">
                  <c:v>47.158686000000003</c:v>
                </c:pt>
                <c:pt idx="35">
                  <c:v>47.158768000000002</c:v>
                </c:pt>
                <c:pt idx="36">
                  <c:v>47.158862999999997</c:v>
                </c:pt>
                <c:pt idx="37">
                  <c:v>47.158968999999999</c:v>
                </c:pt>
                <c:pt idx="38">
                  <c:v>47.159187000000003</c:v>
                </c:pt>
                <c:pt idx="39">
                  <c:v>47.159188</c:v>
                </c:pt>
                <c:pt idx="40">
                  <c:v>47.159306999999998</c:v>
                </c:pt>
                <c:pt idx="41">
                  <c:v>47.159542000000002</c:v>
                </c:pt>
                <c:pt idx="42">
                  <c:v>47.159545000000001</c:v>
                </c:pt>
                <c:pt idx="43">
                  <c:v>47.159806000000003</c:v>
                </c:pt>
                <c:pt idx="44">
                  <c:v>47.159942000000001</c:v>
                </c:pt>
                <c:pt idx="45">
                  <c:v>47.159945</c:v>
                </c:pt>
                <c:pt idx="46">
                  <c:v>47.160212999999999</c:v>
                </c:pt>
                <c:pt idx="47">
                  <c:v>47.160362999999997</c:v>
                </c:pt>
                <c:pt idx="48">
                  <c:v>47.160507000000003</c:v>
                </c:pt>
                <c:pt idx="49">
                  <c:v>47.160510000000002</c:v>
                </c:pt>
                <c:pt idx="50">
                  <c:v>47.160798</c:v>
                </c:pt>
                <c:pt idx="51">
                  <c:v>47.160938999999999</c:v>
                </c:pt>
                <c:pt idx="52">
                  <c:v>47.161085999999997</c:v>
                </c:pt>
                <c:pt idx="53">
                  <c:v>47.161228999999999</c:v>
                </c:pt>
                <c:pt idx="54">
                  <c:v>47.161371000000003</c:v>
                </c:pt>
                <c:pt idx="55">
                  <c:v>47.161503000000003</c:v>
                </c:pt>
                <c:pt idx="56">
                  <c:v>47.161506000000003</c:v>
                </c:pt>
                <c:pt idx="57">
                  <c:v>47.161771000000002</c:v>
                </c:pt>
                <c:pt idx="58">
                  <c:v>47.161900000000003</c:v>
                </c:pt>
                <c:pt idx="59">
                  <c:v>47.161903000000002</c:v>
                </c:pt>
                <c:pt idx="60">
                  <c:v>47.162159000000003</c:v>
                </c:pt>
                <c:pt idx="61">
                  <c:v>47.162291000000003</c:v>
                </c:pt>
                <c:pt idx="62">
                  <c:v>47.162439999999997</c:v>
                </c:pt>
                <c:pt idx="63">
                  <c:v>47.162593000000001</c:v>
                </c:pt>
                <c:pt idx="64">
                  <c:v>47.162750000000003</c:v>
                </c:pt>
                <c:pt idx="65">
                  <c:v>47.162751999999998</c:v>
                </c:pt>
                <c:pt idx="66">
                  <c:v>47.162914000000001</c:v>
                </c:pt>
                <c:pt idx="67">
                  <c:v>47.163072</c:v>
                </c:pt>
                <c:pt idx="68">
                  <c:v>47.163231000000003</c:v>
                </c:pt>
                <c:pt idx="69">
                  <c:v>47.163533000000001</c:v>
                </c:pt>
                <c:pt idx="70">
                  <c:v>47.163536000000001</c:v>
                </c:pt>
                <c:pt idx="71">
                  <c:v>47.163823000000001</c:v>
                </c:pt>
                <c:pt idx="72">
                  <c:v>47.163823999999998</c:v>
                </c:pt>
                <c:pt idx="73">
                  <c:v>47.163949000000002</c:v>
                </c:pt>
                <c:pt idx="74">
                  <c:v>47.164085999999998</c:v>
                </c:pt>
                <c:pt idx="75">
                  <c:v>47.164195999999997</c:v>
                </c:pt>
                <c:pt idx="76">
                  <c:v>47.164284000000002</c:v>
                </c:pt>
                <c:pt idx="77">
                  <c:v>47.164402000000003</c:v>
                </c:pt>
                <c:pt idx="78">
                  <c:v>47.164403</c:v>
                </c:pt>
                <c:pt idx="79">
                  <c:v>47.164458000000003</c:v>
                </c:pt>
                <c:pt idx="80">
                  <c:v>47.164454999999997</c:v>
                </c:pt>
                <c:pt idx="81">
                  <c:v>47.164453999999999</c:v>
                </c:pt>
                <c:pt idx="82">
                  <c:v>47.164402000000003</c:v>
                </c:pt>
                <c:pt idx="83">
                  <c:v>47.164400999999998</c:v>
                </c:pt>
                <c:pt idx="84">
                  <c:v>47.164307999999998</c:v>
                </c:pt>
                <c:pt idx="85">
                  <c:v>47.164307000000001</c:v>
                </c:pt>
                <c:pt idx="86">
                  <c:v>47.164239999999999</c:v>
                </c:pt>
                <c:pt idx="87">
                  <c:v>47.164230000000003</c:v>
                </c:pt>
                <c:pt idx="88">
                  <c:v>47.164247000000003</c:v>
                </c:pt>
                <c:pt idx="89">
                  <c:v>47.164247000000003</c:v>
                </c:pt>
                <c:pt idx="90">
                  <c:v>47.164278000000003</c:v>
                </c:pt>
                <c:pt idx="91">
                  <c:v>47.16431</c:v>
                </c:pt>
                <c:pt idx="92">
                  <c:v>47.164327</c:v>
                </c:pt>
                <c:pt idx="93">
                  <c:v>47.164324999999998</c:v>
                </c:pt>
                <c:pt idx="94">
                  <c:v>47.164307000000001</c:v>
                </c:pt>
                <c:pt idx="95">
                  <c:v>47.164306000000003</c:v>
                </c:pt>
                <c:pt idx="96">
                  <c:v>47.164247000000003</c:v>
                </c:pt>
                <c:pt idx="97">
                  <c:v>47.164206999999998</c:v>
                </c:pt>
                <c:pt idx="98">
                  <c:v>47.164206</c:v>
                </c:pt>
                <c:pt idx="99">
                  <c:v>47.164107999999999</c:v>
                </c:pt>
                <c:pt idx="100">
                  <c:v>47.164105999999997</c:v>
                </c:pt>
                <c:pt idx="101">
                  <c:v>47.163952000000002</c:v>
                </c:pt>
                <c:pt idx="102">
                  <c:v>47.163879000000001</c:v>
                </c:pt>
                <c:pt idx="103">
                  <c:v>47.163815999999997</c:v>
                </c:pt>
                <c:pt idx="104">
                  <c:v>47.163761999999998</c:v>
                </c:pt>
                <c:pt idx="105">
                  <c:v>47.163724999999999</c:v>
                </c:pt>
                <c:pt idx="106">
                  <c:v>47.163724000000002</c:v>
                </c:pt>
                <c:pt idx="107">
                  <c:v>47.163668000000001</c:v>
                </c:pt>
                <c:pt idx="108">
                  <c:v>47.163634999999999</c:v>
                </c:pt>
                <c:pt idx="109">
                  <c:v>47.163587</c:v>
                </c:pt>
                <c:pt idx="110">
                  <c:v>47.163519999999998</c:v>
                </c:pt>
                <c:pt idx="111">
                  <c:v>47.163518000000003</c:v>
                </c:pt>
                <c:pt idx="112">
                  <c:v>47.163333999999999</c:v>
                </c:pt>
                <c:pt idx="113">
                  <c:v>47.163218999999998</c:v>
                </c:pt>
                <c:pt idx="114">
                  <c:v>47.163074000000002</c:v>
                </c:pt>
                <c:pt idx="115">
                  <c:v>47.162916000000003</c:v>
                </c:pt>
                <c:pt idx="116">
                  <c:v>47.162751</c:v>
                </c:pt>
                <c:pt idx="117">
                  <c:v>47.162588</c:v>
                </c:pt>
                <c:pt idx="118">
                  <c:v>47.162585</c:v>
                </c:pt>
                <c:pt idx="119">
                  <c:v>47.162236</c:v>
                </c:pt>
                <c:pt idx="120">
                  <c:v>47.162058000000002</c:v>
                </c:pt>
                <c:pt idx="121">
                  <c:v>47.161875999999999</c:v>
                </c:pt>
                <c:pt idx="122">
                  <c:v>47.161700000000003</c:v>
                </c:pt>
                <c:pt idx="123">
                  <c:v>47.161535000000001</c:v>
                </c:pt>
                <c:pt idx="124">
                  <c:v>47.161382000000003</c:v>
                </c:pt>
                <c:pt idx="125">
                  <c:v>47.161242000000001</c:v>
                </c:pt>
                <c:pt idx="126">
                  <c:v>47.161107000000001</c:v>
                </c:pt>
                <c:pt idx="127">
                  <c:v>47.161104000000002</c:v>
                </c:pt>
                <c:pt idx="128">
                  <c:v>47.160825000000003</c:v>
                </c:pt>
                <c:pt idx="129">
                  <c:v>47.160823999999998</c:v>
                </c:pt>
                <c:pt idx="130">
                  <c:v>47.160680999999997</c:v>
                </c:pt>
                <c:pt idx="131">
                  <c:v>47.160417000000002</c:v>
                </c:pt>
                <c:pt idx="132">
                  <c:v>47.160288000000001</c:v>
                </c:pt>
                <c:pt idx="133">
                  <c:v>47.160286999999997</c:v>
                </c:pt>
                <c:pt idx="134">
                  <c:v>47.160159999999998</c:v>
                </c:pt>
                <c:pt idx="135">
                  <c:v>47.159903999999997</c:v>
                </c:pt>
                <c:pt idx="136">
                  <c:v>47.159776000000001</c:v>
                </c:pt>
                <c:pt idx="137">
                  <c:v>47.159661</c:v>
                </c:pt>
                <c:pt idx="138">
                  <c:v>47.159556000000002</c:v>
                </c:pt>
                <c:pt idx="139">
                  <c:v>47.159453999999997</c:v>
                </c:pt>
              </c:numCache>
            </c:numRef>
          </c:xVal>
          <c:yVal>
            <c:numRef>
              <c:f>'Lap 1 data'!$AW$10:$AW$497</c:f>
              <c:numCache>
                <c:formatCode>General</c:formatCode>
                <c:ptCount val="488"/>
                <c:pt idx="0">
                  <c:v>-88.489720000000005</c:v>
                </c:pt>
                <c:pt idx="1">
                  <c:v>-88.489683999999997</c:v>
                </c:pt>
                <c:pt idx="2">
                  <c:v>-88.489616999999996</c:v>
                </c:pt>
                <c:pt idx="3">
                  <c:v>-88.489521999999994</c:v>
                </c:pt>
                <c:pt idx="4">
                  <c:v>-88.489396999999997</c:v>
                </c:pt>
                <c:pt idx="5">
                  <c:v>-88.489251999999993</c:v>
                </c:pt>
                <c:pt idx="6">
                  <c:v>-88.489249999999998</c:v>
                </c:pt>
                <c:pt idx="7">
                  <c:v>-88.489078000000006</c:v>
                </c:pt>
                <c:pt idx="8">
                  <c:v>-88.488654999999994</c:v>
                </c:pt>
                <c:pt idx="9">
                  <c:v>-88.488404000000003</c:v>
                </c:pt>
                <c:pt idx="10">
                  <c:v>-88.488145000000003</c:v>
                </c:pt>
                <c:pt idx="11">
                  <c:v>-88.487881999999999</c:v>
                </c:pt>
                <c:pt idx="12">
                  <c:v>-88.487876999999997</c:v>
                </c:pt>
                <c:pt idx="13">
                  <c:v>-88.487341999999998</c:v>
                </c:pt>
                <c:pt idx="14">
                  <c:v>-88.487086000000005</c:v>
                </c:pt>
                <c:pt idx="15">
                  <c:v>-88.486855000000006</c:v>
                </c:pt>
                <c:pt idx="16">
                  <c:v>-88.486851000000001</c:v>
                </c:pt>
                <c:pt idx="17">
                  <c:v>-88.486440000000002</c:v>
                </c:pt>
                <c:pt idx="18">
                  <c:v>-88.486245999999994</c:v>
                </c:pt>
                <c:pt idx="19">
                  <c:v>-88.486064999999996</c:v>
                </c:pt>
                <c:pt idx="20">
                  <c:v>-88.485900000000001</c:v>
                </c:pt>
                <c:pt idx="21">
                  <c:v>-88.485746000000006</c:v>
                </c:pt>
                <c:pt idx="22">
                  <c:v>-88.485603999999995</c:v>
                </c:pt>
                <c:pt idx="23">
                  <c:v>-88.485471000000004</c:v>
                </c:pt>
                <c:pt idx="24">
                  <c:v>-88.485331000000002</c:v>
                </c:pt>
                <c:pt idx="25">
                  <c:v>-88.485191999999998</c:v>
                </c:pt>
                <c:pt idx="26">
                  <c:v>-88.485051999999996</c:v>
                </c:pt>
                <c:pt idx="27">
                  <c:v>-88.484915999999998</c:v>
                </c:pt>
                <c:pt idx="28">
                  <c:v>-88.484784000000005</c:v>
                </c:pt>
                <c:pt idx="29">
                  <c:v>-88.484651999999997</c:v>
                </c:pt>
                <c:pt idx="30">
                  <c:v>-88.484521000000001</c:v>
                </c:pt>
                <c:pt idx="31">
                  <c:v>-88.484391000000002</c:v>
                </c:pt>
                <c:pt idx="32">
                  <c:v>-88.484284000000002</c:v>
                </c:pt>
                <c:pt idx="33">
                  <c:v>-88.484193000000005</c:v>
                </c:pt>
                <c:pt idx="34">
                  <c:v>-88.484191999999993</c:v>
                </c:pt>
                <c:pt idx="35">
                  <c:v>-88.484125000000006</c:v>
                </c:pt>
                <c:pt idx="36">
                  <c:v>-88.484082999999998</c:v>
                </c:pt>
                <c:pt idx="37">
                  <c:v>-88.484071999999998</c:v>
                </c:pt>
                <c:pt idx="38">
                  <c:v>-88.484071999999998</c:v>
                </c:pt>
                <c:pt idx="39">
                  <c:v>-88.484071999999998</c:v>
                </c:pt>
                <c:pt idx="40">
                  <c:v>-88.484080000000006</c:v>
                </c:pt>
                <c:pt idx="41">
                  <c:v>-88.484115000000003</c:v>
                </c:pt>
                <c:pt idx="42">
                  <c:v>-88.484115000000003</c:v>
                </c:pt>
                <c:pt idx="43">
                  <c:v>-88.484120000000004</c:v>
                </c:pt>
                <c:pt idx="44">
                  <c:v>-88.484121999999999</c:v>
                </c:pt>
                <c:pt idx="45">
                  <c:v>-88.484121999999999</c:v>
                </c:pt>
                <c:pt idx="46">
                  <c:v>-88.484125000000006</c:v>
                </c:pt>
                <c:pt idx="47">
                  <c:v>-88.484117999999995</c:v>
                </c:pt>
                <c:pt idx="48">
                  <c:v>-88.484106999999995</c:v>
                </c:pt>
                <c:pt idx="49">
                  <c:v>-88.484105999999997</c:v>
                </c:pt>
                <c:pt idx="50">
                  <c:v>-88.483975999999998</c:v>
                </c:pt>
                <c:pt idx="51">
                  <c:v>-88.483926999999994</c:v>
                </c:pt>
                <c:pt idx="52">
                  <c:v>-88.483913000000001</c:v>
                </c:pt>
                <c:pt idx="53">
                  <c:v>-88.483900000000006</c:v>
                </c:pt>
                <c:pt idx="54">
                  <c:v>-88.483902</c:v>
                </c:pt>
                <c:pt idx="55">
                  <c:v>-88.483913000000001</c:v>
                </c:pt>
                <c:pt idx="56">
                  <c:v>-88.483913999999999</c:v>
                </c:pt>
                <c:pt idx="57">
                  <c:v>-88.484005999999994</c:v>
                </c:pt>
                <c:pt idx="58">
                  <c:v>-88.484057000000007</c:v>
                </c:pt>
                <c:pt idx="59">
                  <c:v>-88.484058000000005</c:v>
                </c:pt>
                <c:pt idx="60">
                  <c:v>-88.484132000000002</c:v>
                </c:pt>
                <c:pt idx="61">
                  <c:v>-88.484146999999993</c:v>
                </c:pt>
                <c:pt idx="62">
                  <c:v>-88.484112999999994</c:v>
                </c:pt>
                <c:pt idx="63">
                  <c:v>-88.484093000000001</c:v>
                </c:pt>
                <c:pt idx="64">
                  <c:v>-88.484076999999999</c:v>
                </c:pt>
                <c:pt idx="65">
                  <c:v>-88.484076999999999</c:v>
                </c:pt>
                <c:pt idx="66">
                  <c:v>-88.484110000000001</c:v>
                </c:pt>
                <c:pt idx="67">
                  <c:v>-88.484133999999997</c:v>
                </c:pt>
                <c:pt idx="68">
                  <c:v>-88.484194000000002</c:v>
                </c:pt>
                <c:pt idx="69">
                  <c:v>-88.484412000000006</c:v>
                </c:pt>
                <c:pt idx="70">
                  <c:v>-88.484414999999998</c:v>
                </c:pt>
                <c:pt idx="71">
                  <c:v>-88.484757999999999</c:v>
                </c:pt>
                <c:pt idx="72">
                  <c:v>-88.484759999999994</c:v>
                </c:pt>
                <c:pt idx="73">
                  <c:v>-88.484969000000007</c:v>
                </c:pt>
                <c:pt idx="74">
                  <c:v>-88.485150000000004</c:v>
                </c:pt>
                <c:pt idx="75">
                  <c:v>-88.485371999999998</c:v>
                </c:pt>
                <c:pt idx="76">
                  <c:v>-88.485605000000007</c:v>
                </c:pt>
                <c:pt idx="77">
                  <c:v>-88.486054999999993</c:v>
                </c:pt>
                <c:pt idx="78">
                  <c:v>-88.486059999999995</c:v>
                </c:pt>
                <c:pt idx="79">
                  <c:v>-88.486530000000002</c:v>
                </c:pt>
                <c:pt idx="80">
                  <c:v>-88.486755000000002</c:v>
                </c:pt>
                <c:pt idx="81">
                  <c:v>-88.486759000000006</c:v>
                </c:pt>
                <c:pt idx="82">
                  <c:v>-88.487183000000002</c:v>
                </c:pt>
                <c:pt idx="83">
                  <c:v>-88.487187000000006</c:v>
                </c:pt>
                <c:pt idx="84">
                  <c:v>-88.487539999999996</c:v>
                </c:pt>
                <c:pt idx="85">
                  <c:v>-88.487543000000002</c:v>
                </c:pt>
                <c:pt idx="86">
                  <c:v>-88.487874000000005</c:v>
                </c:pt>
                <c:pt idx="87">
                  <c:v>-88.488039999999998</c:v>
                </c:pt>
                <c:pt idx="88">
                  <c:v>-88.488197</c:v>
                </c:pt>
                <c:pt idx="89">
                  <c:v>-88.488197999999997</c:v>
                </c:pt>
                <c:pt idx="90">
                  <c:v>-88.488343</c:v>
                </c:pt>
                <c:pt idx="91">
                  <c:v>-88.488478000000001</c:v>
                </c:pt>
                <c:pt idx="92">
                  <c:v>-88.488754</c:v>
                </c:pt>
                <c:pt idx="93">
                  <c:v>-88.488900999999998</c:v>
                </c:pt>
                <c:pt idx="94">
                  <c:v>-88.489040000000003</c:v>
                </c:pt>
                <c:pt idx="95">
                  <c:v>-88.489042999999995</c:v>
                </c:pt>
                <c:pt idx="96">
                  <c:v>-88.489305999999999</c:v>
                </c:pt>
                <c:pt idx="97">
                  <c:v>-88.489433000000005</c:v>
                </c:pt>
                <c:pt idx="98">
                  <c:v>-88.489435</c:v>
                </c:pt>
                <c:pt idx="99">
                  <c:v>-88.489687000000004</c:v>
                </c:pt>
                <c:pt idx="100">
                  <c:v>-88.489689999999996</c:v>
                </c:pt>
                <c:pt idx="101">
                  <c:v>-88.489949999999993</c:v>
                </c:pt>
                <c:pt idx="102">
                  <c:v>-88.490101999999993</c:v>
                </c:pt>
                <c:pt idx="103">
                  <c:v>-88.490267000000003</c:v>
                </c:pt>
                <c:pt idx="104">
                  <c:v>-88.490435000000005</c:v>
                </c:pt>
                <c:pt idx="105">
                  <c:v>-88.490622000000002</c:v>
                </c:pt>
                <c:pt idx="106">
                  <c:v>-88.490626000000006</c:v>
                </c:pt>
                <c:pt idx="107">
                  <c:v>-88.490983999999997</c:v>
                </c:pt>
                <c:pt idx="108">
                  <c:v>-88.491162000000003</c:v>
                </c:pt>
                <c:pt idx="109">
                  <c:v>-88.491337000000001</c:v>
                </c:pt>
                <c:pt idx="110">
                  <c:v>-88.491495</c:v>
                </c:pt>
                <c:pt idx="111">
                  <c:v>-88.491498000000007</c:v>
                </c:pt>
                <c:pt idx="112">
                  <c:v>-88.491778999999994</c:v>
                </c:pt>
                <c:pt idx="113">
                  <c:v>-88.491893000000005</c:v>
                </c:pt>
                <c:pt idx="114">
                  <c:v>-88.491938000000005</c:v>
                </c:pt>
                <c:pt idx="115">
                  <c:v>-88.491955000000004</c:v>
                </c:pt>
                <c:pt idx="116">
                  <c:v>-88.491928000000001</c:v>
                </c:pt>
                <c:pt idx="117">
                  <c:v>-88.491888000000003</c:v>
                </c:pt>
                <c:pt idx="118">
                  <c:v>-88.491887000000006</c:v>
                </c:pt>
                <c:pt idx="119">
                  <c:v>-88.491743999999997</c:v>
                </c:pt>
                <c:pt idx="120">
                  <c:v>-88.491652000000002</c:v>
                </c:pt>
                <c:pt idx="121">
                  <c:v>-88.491546</c:v>
                </c:pt>
                <c:pt idx="122">
                  <c:v>-88.491433999999998</c:v>
                </c:pt>
                <c:pt idx="123">
                  <c:v>-88.491296000000006</c:v>
                </c:pt>
                <c:pt idx="124">
                  <c:v>-88.491140999999999</c:v>
                </c:pt>
                <c:pt idx="125">
                  <c:v>-88.490984999999995</c:v>
                </c:pt>
                <c:pt idx="126">
                  <c:v>-88.490832999999995</c:v>
                </c:pt>
                <c:pt idx="127">
                  <c:v>-88.490831</c:v>
                </c:pt>
                <c:pt idx="128">
                  <c:v>-88.490632000000005</c:v>
                </c:pt>
                <c:pt idx="129">
                  <c:v>-88.490630999999993</c:v>
                </c:pt>
                <c:pt idx="130">
                  <c:v>-88.490572</c:v>
                </c:pt>
                <c:pt idx="131">
                  <c:v>-88.490561999999997</c:v>
                </c:pt>
                <c:pt idx="132">
                  <c:v>-88.490584999999996</c:v>
                </c:pt>
                <c:pt idx="133">
                  <c:v>-88.490584999999996</c:v>
                </c:pt>
                <c:pt idx="134">
                  <c:v>-88.490592000000007</c:v>
                </c:pt>
                <c:pt idx="135">
                  <c:v>-88.490464000000003</c:v>
                </c:pt>
                <c:pt idx="136">
                  <c:v>-88.490396000000004</c:v>
                </c:pt>
                <c:pt idx="137">
                  <c:v>-88.490269999999995</c:v>
                </c:pt>
                <c:pt idx="138">
                  <c:v>-88.490105999999997</c:v>
                </c:pt>
                <c:pt idx="139">
                  <c:v>-88.489940000000004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data'!$AV$10:$AV$496</c:f>
              <c:numCache>
                <c:formatCode>General</c:formatCode>
                <c:ptCount val="487"/>
                <c:pt idx="0">
                  <c:v>47.159453999999997</c:v>
                </c:pt>
                <c:pt idx="1">
                  <c:v>47.159354</c:v>
                </c:pt>
                <c:pt idx="2">
                  <c:v>47.159252000000002</c:v>
                </c:pt>
                <c:pt idx="3">
                  <c:v>47.159157999999998</c:v>
                </c:pt>
                <c:pt idx="4">
                  <c:v>47.159157</c:v>
                </c:pt>
                <c:pt idx="5">
                  <c:v>47.159061999999999</c:v>
                </c:pt>
                <c:pt idx="6">
                  <c:v>47.158974000000001</c:v>
                </c:pt>
                <c:pt idx="7">
                  <c:v>47.159041999999999</c:v>
                </c:pt>
                <c:pt idx="8">
                  <c:v>47.159018000000003</c:v>
                </c:pt>
                <c:pt idx="9">
                  <c:v>47.159018000000003</c:v>
                </c:pt>
                <c:pt idx="10">
                  <c:v>47.158993000000002</c:v>
                </c:pt>
                <c:pt idx="11">
                  <c:v>47.159010000000002</c:v>
                </c:pt>
                <c:pt idx="12">
                  <c:v>47.159022</c:v>
                </c:pt>
                <c:pt idx="13">
                  <c:v>47.159022</c:v>
                </c:pt>
                <c:pt idx="14">
                  <c:v>47.159022</c:v>
                </c:pt>
                <c:pt idx="15">
                  <c:v>47.159022999999998</c:v>
                </c:pt>
                <c:pt idx="16">
                  <c:v>47.158982999999999</c:v>
                </c:pt>
                <c:pt idx="17">
                  <c:v>47.158948000000002</c:v>
                </c:pt>
                <c:pt idx="18">
                  <c:v>47.158900000000003</c:v>
                </c:pt>
                <c:pt idx="19">
                  <c:v>47.158898999999998</c:v>
                </c:pt>
                <c:pt idx="20">
                  <c:v>47.158783999999997</c:v>
                </c:pt>
                <c:pt idx="21">
                  <c:v>47.158717000000003</c:v>
                </c:pt>
                <c:pt idx="22">
                  <c:v>47.158662999999997</c:v>
                </c:pt>
                <c:pt idx="23">
                  <c:v>47.158636999999999</c:v>
                </c:pt>
                <c:pt idx="24">
                  <c:v>47.158617</c:v>
                </c:pt>
                <c:pt idx="25">
                  <c:v>47.158605000000001</c:v>
                </c:pt>
                <c:pt idx="26">
                  <c:v>47.158594999999998</c:v>
                </c:pt>
                <c:pt idx="27">
                  <c:v>47.158594999999998</c:v>
                </c:pt>
                <c:pt idx="28">
                  <c:v>47.158589999999997</c:v>
                </c:pt>
                <c:pt idx="29">
                  <c:v>47.158607000000003</c:v>
                </c:pt>
                <c:pt idx="30">
                  <c:v>47.158642999999998</c:v>
                </c:pt>
                <c:pt idx="31">
                  <c:v>47.158714000000003</c:v>
                </c:pt>
                <c:pt idx="32">
                  <c:v>47.158788000000001</c:v>
                </c:pt>
                <c:pt idx="33">
                  <c:v>47.158873999999997</c:v>
                </c:pt>
                <c:pt idx="34">
                  <c:v>47.158974000000001</c:v>
                </c:pt>
                <c:pt idx="35">
                  <c:v>47.159081</c:v>
                </c:pt>
                <c:pt idx="36">
                  <c:v>47.159193000000002</c:v>
                </c:pt>
                <c:pt idx="37">
                  <c:v>47.159314000000002</c:v>
                </c:pt>
                <c:pt idx="38">
                  <c:v>47.159433999999997</c:v>
                </c:pt>
                <c:pt idx="39">
                  <c:v>47.159553000000002</c:v>
                </c:pt>
                <c:pt idx="40">
                  <c:v>47.159556000000002</c:v>
                </c:pt>
                <c:pt idx="41">
                  <c:v>47.159804999999999</c:v>
                </c:pt>
                <c:pt idx="42">
                  <c:v>47.159807000000001</c:v>
                </c:pt>
                <c:pt idx="43">
                  <c:v>47.160060000000001</c:v>
                </c:pt>
                <c:pt idx="44">
                  <c:v>47.160063000000001</c:v>
                </c:pt>
                <c:pt idx="45">
                  <c:v>47.160333000000001</c:v>
                </c:pt>
                <c:pt idx="46">
                  <c:v>47.160469999999997</c:v>
                </c:pt>
                <c:pt idx="47">
                  <c:v>47.160473000000003</c:v>
                </c:pt>
                <c:pt idx="48">
                  <c:v>47.160749000000003</c:v>
                </c:pt>
                <c:pt idx="49">
                  <c:v>47.160884000000003</c:v>
                </c:pt>
                <c:pt idx="50">
                  <c:v>47.161026</c:v>
                </c:pt>
                <c:pt idx="51">
                  <c:v>47.161166000000001</c:v>
                </c:pt>
                <c:pt idx="52">
                  <c:v>47.161307000000001</c:v>
                </c:pt>
                <c:pt idx="53">
                  <c:v>47.16131</c:v>
                </c:pt>
                <c:pt idx="54">
                  <c:v>47.161591999999999</c:v>
                </c:pt>
                <c:pt idx="55">
                  <c:v>47.161593000000003</c:v>
                </c:pt>
                <c:pt idx="56">
                  <c:v>47.161734000000003</c:v>
                </c:pt>
                <c:pt idx="57">
                  <c:v>47.161873999999997</c:v>
                </c:pt>
                <c:pt idx="58">
                  <c:v>47.162016000000001</c:v>
                </c:pt>
                <c:pt idx="59">
                  <c:v>47.162300000000002</c:v>
                </c:pt>
                <c:pt idx="60">
                  <c:v>47.162301999999997</c:v>
                </c:pt>
                <c:pt idx="61">
                  <c:v>47.162460000000003</c:v>
                </c:pt>
                <c:pt idx="62">
                  <c:v>47.162619999999997</c:v>
                </c:pt>
                <c:pt idx="63">
                  <c:v>47.162788999999997</c:v>
                </c:pt>
                <c:pt idx="64">
                  <c:v>47.162959000000001</c:v>
                </c:pt>
                <c:pt idx="65">
                  <c:v>47.163124000000003</c:v>
                </c:pt>
                <c:pt idx="66">
                  <c:v>47.163283999999997</c:v>
                </c:pt>
                <c:pt idx="67">
                  <c:v>47.163440000000001</c:v>
                </c:pt>
                <c:pt idx="68">
                  <c:v>47.163595000000001</c:v>
                </c:pt>
                <c:pt idx="69">
                  <c:v>47.163746000000003</c:v>
                </c:pt>
                <c:pt idx="70">
                  <c:v>47.163884000000003</c:v>
                </c:pt>
                <c:pt idx="71">
                  <c:v>47.164009</c:v>
                </c:pt>
                <c:pt idx="72">
                  <c:v>47.164124000000001</c:v>
                </c:pt>
                <c:pt idx="73">
                  <c:v>47.164242000000002</c:v>
                </c:pt>
                <c:pt idx="74">
                  <c:v>47.164417999999998</c:v>
                </c:pt>
                <c:pt idx="75">
                  <c:v>47.164417999999998</c:v>
                </c:pt>
                <c:pt idx="76">
                  <c:v>47.164408000000002</c:v>
                </c:pt>
                <c:pt idx="77">
                  <c:v>47.164427000000003</c:v>
                </c:pt>
                <c:pt idx="78">
                  <c:v>47.164439999999999</c:v>
                </c:pt>
                <c:pt idx="79">
                  <c:v>47.164448</c:v>
                </c:pt>
                <c:pt idx="80">
                  <c:v>47.164419000000002</c:v>
                </c:pt>
                <c:pt idx="81">
                  <c:v>47.164344999999997</c:v>
                </c:pt>
                <c:pt idx="82">
                  <c:v>47.164344</c:v>
                </c:pt>
                <c:pt idx="83">
                  <c:v>47.164267000000002</c:v>
                </c:pt>
                <c:pt idx="84">
                  <c:v>47.164237</c:v>
                </c:pt>
                <c:pt idx="85">
                  <c:v>47.164223</c:v>
                </c:pt>
                <c:pt idx="86">
                  <c:v>47.164223</c:v>
                </c:pt>
                <c:pt idx="87">
                  <c:v>47.164226999999997</c:v>
                </c:pt>
                <c:pt idx="88">
                  <c:v>47.164253000000002</c:v>
                </c:pt>
                <c:pt idx="89">
                  <c:v>47.164287000000002</c:v>
                </c:pt>
                <c:pt idx="90">
                  <c:v>47.164307000000001</c:v>
                </c:pt>
                <c:pt idx="91">
                  <c:v>47.164324999999998</c:v>
                </c:pt>
                <c:pt idx="92">
                  <c:v>47.164324999999998</c:v>
                </c:pt>
                <c:pt idx="93">
                  <c:v>47.16433</c:v>
                </c:pt>
                <c:pt idx="94">
                  <c:v>47.164327999999998</c:v>
                </c:pt>
                <c:pt idx="95">
                  <c:v>47.164295000000003</c:v>
                </c:pt>
                <c:pt idx="96">
                  <c:v>47.164262999999998</c:v>
                </c:pt>
                <c:pt idx="97">
                  <c:v>47.164231999999998</c:v>
                </c:pt>
                <c:pt idx="98">
                  <c:v>47.164171000000003</c:v>
                </c:pt>
                <c:pt idx="99">
                  <c:v>47.164099</c:v>
                </c:pt>
                <c:pt idx="100">
                  <c:v>47.164026</c:v>
                </c:pt>
                <c:pt idx="101">
                  <c:v>47.163856000000003</c:v>
                </c:pt>
                <c:pt idx="102">
                  <c:v>47.163805000000004</c:v>
                </c:pt>
                <c:pt idx="103">
                  <c:v>47.16377</c:v>
                </c:pt>
                <c:pt idx="104">
                  <c:v>47.163769000000002</c:v>
                </c:pt>
                <c:pt idx="105">
                  <c:v>47.163697999999997</c:v>
                </c:pt>
                <c:pt idx="106">
                  <c:v>47.163696999999999</c:v>
                </c:pt>
                <c:pt idx="107">
                  <c:v>47.163629999999998</c:v>
                </c:pt>
                <c:pt idx="108">
                  <c:v>47.163629999999998</c:v>
                </c:pt>
                <c:pt idx="109">
                  <c:v>47.163584</c:v>
                </c:pt>
                <c:pt idx="110">
                  <c:v>47.163511</c:v>
                </c:pt>
                <c:pt idx="111">
                  <c:v>47.163356999999998</c:v>
                </c:pt>
                <c:pt idx="112">
                  <c:v>47.163356</c:v>
                </c:pt>
                <c:pt idx="113">
                  <c:v>47.163241999999997</c:v>
                </c:pt>
                <c:pt idx="114">
                  <c:v>47.163120999999997</c:v>
                </c:pt>
                <c:pt idx="115">
                  <c:v>47.162978000000003</c:v>
                </c:pt>
                <c:pt idx="116">
                  <c:v>47.162816999999997</c:v>
                </c:pt>
                <c:pt idx="117">
                  <c:v>47.162492999999998</c:v>
                </c:pt>
                <c:pt idx="118">
                  <c:v>47.162491000000003</c:v>
                </c:pt>
                <c:pt idx="119">
                  <c:v>47.162320000000001</c:v>
                </c:pt>
                <c:pt idx="120">
                  <c:v>47.162143</c:v>
                </c:pt>
                <c:pt idx="121">
                  <c:v>47.161971000000001</c:v>
                </c:pt>
                <c:pt idx="122">
                  <c:v>47.161805000000001</c:v>
                </c:pt>
                <c:pt idx="123">
                  <c:v>47.161636000000001</c:v>
                </c:pt>
                <c:pt idx="124">
                  <c:v>47.161478000000002</c:v>
                </c:pt>
                <c:pt idx="125">
                  <c:v>47.161318999999999</c:v>
                </c:pt>
                <c:pt idx="126">
                  <c:v>47.161197000000001</c:v>
                </c:pt>
                <c:pt idx="127">
                  <c:v>47.161078000000003</c:v>
                </c:pt>
                <c:pt idx="128">
                  <c:v>47.160837000000001</c:v>
                </c:pt>
                <c:pt idx="129">
                  <c:v>47.160836000000003</c:v>
                </c:pt>
                <c:pt idx="130">
                  <c:v>47.160721000000002</c:v>
                </c:pt>
                <c:pt idx="131">
                  <c:v>47.160477</c:v>
                </c:pt>
                <c:pt idx="132">
                  <c:v>47.160352000000003</c:v>
                </c:pt>
                <c:pt idx="133">
                  <c:v>47.160350999999999</c:v>
                </c:pt>
                <c:pt idx="134">
                  <c:v>47.160229000000001</c:v>
                </c:pt>
                <c:pt idx="135">
                  <c:v>47.160102000000002</c:v>
                </c:pt>
                <c:pt idx="136">
                  <c:v>47.159976999999998</c:v>
                </c:pt>
                <c:pt idx="137">
                  <c:v>47.159852000000001</c:v>
                </c:pt>
                <c:pt idx="138">
                  <c:v>47.159733000000003</c:v>
                </c:pt>
                <c:pt idx="139">
                  <c:v>47.159517000000001</c:v>
                </c:pt>
                <c:pt idx="140">
                  <c:v>47.159516000000004</c:v>
                </c:pt>
                <c:pt idx="141">
                  <c:v>47.159416999999998</c:v>
                </c:pt>
              </c:numCache>
            </c:numRef>
          </c:xVal>
          <c:yVal>
            <c:numRef>
              <c:f>'Lap 2 data'!$AW$10:$AW$496</c:f>
              <c:numCache>
                <c:formatCode>General</c:formatCode>
                <c:ptCount val="487"/>
                <c:pt idx="0">
                  <c:v>-88.489940000000004</c:v>
                </c:pt>
                <c:pt idx="1">
                  <c:v>-88.489771000000005</c:v>
                </c:pt>
                <c:pt idx="2">
                  <c:v>-88.489605999999995</c:v>
                </c:pt>
                <c:pt idx="3">
                  <c:v>-88.489442999999994</c:v>
                </c:pt>
                <c:pt idx="4">
                  <c:v>-88.489440999999999</c:v>
                </c:pt>
                <c:pt idx="5">
                  <c:v>-88.489275000000006</c:v>
                </c:pt>
                <c:pt idx="6">
                  <c:v>-88.489104999999995</c:v>
                </c:pt>
                <c:pt idx="7">
                  <c:v>-88.488845999999995</c:v>
                </c:pt>
                <c:pt idx="8">
                  <c:v>-88.488618000000002</c:v>
                </c:pt>
                <c:pt idx="9">
                  <c:v>-88.488613000000001</c:v>
                </c:pt>
                <c:pt idx="10">
                  <c:v>-88.488129999999998</c:v>
                </c:pt>
                <c:pt idx="11">
                  <c:v>-88.487876999999997</c:v>
                </c:pt>
                <c:pt idx="12">
                  <c:v>-88.487612999999996</c:v>
                </c:pt>
                <c:pt idx="13">
                  <c:v>-88.487610000000004</c:v>
                </c:pt>
                <c:pt idx="14">
                  <c:v>-88.487345000000005</c:v>
                </c:pt>
                <c:pt idx="15">
                  <c:v>-88.486823000000001</c:v>
                </c:pt>
                <c:pt idx="16">
                  <c:v>-88.486590000000007</c:v>
                </c:pt>
                <c:pt idx="17">
                  <c:v>-88.486356000000001</c:v>
                </c:pt>
                <c:pt idx="18">
                  <c:v>-88.486142000000001</c:v>
                </c:pt>
                <c:pt idx="19">
                  <c:v>-88.486137999999997</c:v>
                </c:pt>
                <c:pt idx="20">
                  <c:v>-88.485777999999996</c:v>
                </c:pt>
                <c:pt idx="21">
                  <c:v>-88.485628000000005</c:v>
                </c:pt>
                <c:pt idx="22">
                  <c:v>-88.485467</c:v>
                </c:pt>
                <c:pt idx="23">
                  <c:v>-88.485319000000004</c:v>
                </c:pt>
                <c:pt idx="24">
                  <c:v>-88.485170999999994</c:v>
                </c:pt>
                <c:pt idx="25">
                  <c:v>-88.485022000000001</c:v>
                </c:pt>
                <c:pt idx="26">
                  <c:v>-88.484882999999996</c:v>
                </c:pt>
                <c:pt idx="27">
                  <c:v>-88.484880000000004</c:v>
                </c:pt>
                <c:pt idx="28">
                  <c:v>-88.484621000000004</c:v>
                </c:pt>
                <c:pt idx="29">
                  <c:v>-88.484488999999996</c:v>
                </c:pt>
                <c:pt idx="30">
                  <c:v>-88.484370999999996</c:v>
                </c:pt>
                <c:pt idx="31">
                  <c:v>-88.484275999999994</c:v>
                </c:pt>
                <c:pt idx="32">
                  <c:v>-88.484196999999995</c:v>
                </c:pt>
                <c:pt idx="33">
                  <c:v>-88.484146999999993</c:v>
                </c:pt>
                <c:pt idx="34">
                  <c:v>-88.484121999999999</c:v>
                </c:pt>
                <c:pt idx="35">
                  <c:v>-88.484117999999995</c:v>
                </c:pt>
                <c:pt idx="36">
                  <c:v>-88.484125000000006</c:v>
                </c:pt>
                <c:pt idx="37">
                  <c:v>-88.484138000000002</c:v>
                </c:pt>
                <c:pt idx="38">
                  <c:v>-88.484153000000006</c:v>
                </c:pt>
                <c:pt idx="39">
                  <c:v>-88.484157999999994</c:v>
                </c:pt>
                <c:pt idx="40">
                  <c:v>-88.484157999999994</c:v>
                </c:pt>
                <c:pt idx="41">
                  <c:v>-88.484172999999998</c:v>
                </c:pt>
                <c:pt idx="42">
                  <c:v>-88.484172999999998</c:v>
                </c:pt>
                <c:pt idx="43">
                  <c:v>-88.484184999999997</c:v>
                </c:pt>
                <c:pt idx="44">
                  <c:v>-88.484184999999997</c:v>
                </c:pt>
                <c:pt idx="45">
                  <c:v>-88.484178</c:v>
                </c:pt>
                <c:pt idx="46">
                  <c:v>-88.484165000000004</c:v>
                </c:pt>
                <c:pt idx="47">
                  <c:v>-88.484164000000007</c:v>
                </c:pt>
                <c:pt idx="48">
                  <c:v>-88.484112999999994</c:v>
                </c:pt>
                <c:pt idx="49">
                  <c:v>-88.484072999999995</c:v>
                </c:pt>
                <c:pt idx="50">
                  <c:v>-88.484037000000001</c:v>
                </c:pt>
                <c:pt idx="51">
                  <c:v>-88.484018000000006</c:v>
                </c:pt>
                <c:pt idx="52">
                  <c:v>-88.483992000000001</c:v>
                </c:pt>
                <c:pt idx="53">
                  <c:v>-88.483992000000001</c:v>
                </c:pt>
                <c:pt idx="54">
                  <c:v>-88.484037000000001</c:v>
                </c:pt>
                <c:pt idx="55">
                  <c:v>-88.484037999999998</c:v>
                </c:pt>
                <c:pt idx="56">
                  <c:v>-88.484091000000006</c:v>
                </c:pt>
                <c:pt idx="57">
                  <c:v>-88.484145999999996</c:v>
                </c:pt>
                <c:pt idx="58">
                  <c:v>-88.484199000000004</c:v>
                </c:pt>
                <c:pt idx="59">
                  <c:v>-88.484255000000005</c:v>
                </c:pt>
                <c:pt idx="60">
                  <c:v>-88.484255000000005</c:v>
                </c:pt>
                <c:pt idx="61">
                  <c:v>-88.484246999999996</c:v>
                </c:pt>
                <c:pt idx="62">
                  <c:v>-88.484215000000006</c:v>
                </c:pt>
                <c:pt idx="63">
                  <c:v>-88.484201999999996</c:v>
                </c:pt>
                <c:pt idx="64">
                  <c:v>-88.484232000000006</c:v>
                </c:pt>
                <c:pt idx="65">
                  <c:v>-88.484278000000003</c:v>
                </c:pt>
                <c:pt idx="66">
                  <c:v>-88.484341000000001</c:v>
                </c:pt>
                <c:pt idx="67">
                  <c:v>-88.484442999999999</c:v>
                </c:pt>
                <c:pt idx="68">
                  <c:v>-88.484562999999994</c:v>
                </c:pt>
                <c:pt idx="69">
                  <c:v>-88.484712000000002</c:v>
                </c:pt>
                <c:pt idx="70">
                  <c:v>-88.484881999999999</c:v>
                </c:pt>
                <c:pt idx="71">
                  <c:v>-88.485074999999995</c:v>
                </c:pt>
                <c:pt idx="72">
                  <c:v>-88.485279000000006</c:v>
                </c:pt>
                <c:pt idx="73">
                  <c:v>-88.485482000000005</c:v>
                </c:pt>
                <c:pt idx="74">
                  <c:v>-88.485960000000006</c:v>
                </c:pt>
                <c:pt idx="75">
                  <c:v>-88.485962000000001</c:v>
                </c:pt>
                <c:pt idx="76">
                  <c:v>-88.486169000000004</c:v>
                </c:pt>
                <c:pt idx="77">
                  <c:v>-88.486384999999999</c:v>
                </c:pt>
                <c:pt idx="78">
                  <c:v>-88.486602000000005</c:v>
                </c:pt>
                <c:pt idx="79">
                  <c:v>-88.486817000000002</c:v>
                </c:pt>
                <c:pt idx="80">
                  <c:v>-88.487013000000005</c:v>
                </c:pt>
                <c:pt idx="81">
                  <c:v>-88.487354999999994</c:v>
                </c:pt>
                <c:pt idx="82">
                  <c:v>-88.487358</c:v>
                </c:pt>
                <c:pt idx="83">
                  <c:v>-88.487672000000003</c:v>
                </c:pt>
                <c:pt idx="84">
                  <c:v>-88.487825000000001</c:v>
                </c:pt>
                <c:pt idx="85">
                  <c:v>-88.487982000000002</c:v>
                </c:pt>
                <c:pt idx="86">
                  <c:v>-88.487983999999997</c:v>
                </c:pt>
                <c:pt idx="87">
                  <c:v>-88.488138000000006</c:v>
                </c:pt>
                <c:pt idx="88">
                  <c:v>-88.488286000000002</c:v>
                </c:pt>
                <c:pt idx="89">
                  <c:v>-88.488412999999994</c:v>
                </c:pt>
                <c:pt idx="90">
                  <c:v>-88.488544000000005</c:v>
                </c:pt>
                <c:pt idx="91">
                  <c:v>-88.488797000000005</c:v>
                </c:pt>
                <c:pt idx="92">
                  <c:v>-88.488798000000003</c:v>
                </c:pt>
                <c:pt idx="93">
                  <c:v>-88.488921000000005</c:v>
                </c:pt>
                <c:pt idx="94">
                  <c:v>-88.489047999999997</c:v>
                </c:pt>
                <c:pt idx="95">
                  <c:v>-88.489176</c:v>
                </c:pt>
                <c:pt idx="96">
                  <c:v>-88.489312999999996</c:v>
                </c:pt>
                <c:pt idx="97">
                  <c:v>-88.489447999999996</c:v>
                </c:pt>
                <c:pt idx="98">
                  <c:v>-88.489598000000001</c:v>
                </c:pt>
                <c:pt idx="99">
                  <c:v>-88.489728999999997</c:v>
                </c:pt>
                <c:pt idx="100">
                  <c:v>-88.489861000000005</c:v>
                </c:pt>
                <c:pt idx="101">
                  <c:v>-88.490125000000006</c:v>
                </c:pt>
                <c:pt idx="102">
                  <c:v>-88.490303999999995</c:v>
                </c:pt>
                <c:pt idx="103">
                  <c:v>-88.490485000000007</c:v>
                </c:pt>
                <c:pt idx="104">
                  <c:v>-88.490488999999997</c:v>
                </c:pt>
                <c:pt idx="105">
                  <c:v>-88.490852000000004</c:v>
                </c:pt>
                <c:pt idx="106">
                  <c:v>-88.490854999999996</c:v>
                </c:pt>
                <c:pt idx="107">
                  <c:v>-88.491214999999997</c:v>
                </c:pt>
                <c:pt idx="108">
                  <c:v>-88.491217000000006</c:v>
                </c:pt>
                <c:pt idx="109">
                  <c:v>-88.491394</c:v>
                </c:pt>
                <c:pt idx="110">
                  <c:v>-88.491551000000001</c:v>
                </c:pt>
                <c:pt idx="111">
                  <c:v>-88.491834999999995</c:v>
                </c:pt>
                <c:pt idx="112">
                  <c:v>-88.491836000000006</c:v>
                </c:pt>
                <c:pt idx="113">
                  <c:v>-88.491935999999995</c:v>
                </c:pt>
                <c:pt idx="114">
                  <c:v>-88.491991999999996</c:v>
                </c:pt>
                <c:pt idx="115">
                  <c:v>-88.49203</c:v>
                </c:pt>
                <c:pt idx="116">
                  <c:v>-88.492008999999996</c:v>
                </c:pt>
                <c:pt idx="117">
                  <c:v>-88.491910000000004</c:v>
                </c:pt>
                <c:pt idx="118">
                  <c:v>-88.491909000000007</c:v>
                </c:pt>
                <c:pt idx="119">
                  <c:v>-88.491837000000004</c:v>
                </c:pt>
                <c:pt idx="120">
                  <c:v>-88.491747000000004</c:v>
                </c:pt>
                <c:pt idx="121">
                  <c:v>-88.491641999999999</c:v>
                </c:pt>
                <c:pt idx="122">
                  <c:v>-88.491556000000003</c:v>
                </c:pt>
                <c:pt idx="123">
                  <c:v>-88.491467999999998</c:v>
                </c:pt>
                <c:pt idx="124">
                  <c:v>-88.491309000000001</c:v>
                </c:pt>
                <c:pt idx="125">
                  <c:v>-88.491185999999999</c:v>
                </c:pt>
                <c:pt idx="126">
                  <c:v>-88.491050999999999</c:v>
                </c:pt>
                <c:pt idx="127">
                  <c:v>-88.490920000000003</c:v>
                </c:pt>
                <c:pt idx="128">
                  <c:v>-88.490740000000002</c:v>
                </c:pt>
                <c:pt idx="129">
                  <c:v>-88.490740000000002</c:v>
                </c:pt>
                <c:pt idx="130">
                  <c:v>-88.490722000000005</c:v>
                </c:pt>
                <c:pt idx="131">
                  <c:v>-88.490723000000003</c:v>
                </c:pt>
                <c:pt idx="132">
                  <c:v>-88.490723000000003</c:v>
                </c:pt>
                <c:pt idx="133">
                  <c:v>-88.490723000000003</c:v>
                </c:pt>
                <c:pt idx="134">
                  <c:v>-88.490712000000002</c:v>
                </c:pt>
                <c:pt idx="135">
                  <c:v>-88.490678000000003</c:v>
                </c:pt>
                <c:pt idx="136">
                  <c:v>-88.490656999999999</c:v>
                </c:pt>
                <c:pt idx="137">
                  <c:v>-88.490572</c:v>
                </c:pt>
                <c:pt idx="138">
                  <c:v>-88.490449999999996</c:v>
                </c:pt>
                <c:pt idx="139">
                  <c:v>-88.490174999999994</c:v>
                </c:pt>
                <c:pt idx="140">
                  <c:v>-88.490172999999999</c:v>
                </c:pt>
                <c:pt idx="141">
                  <c:v>-88.490007000000006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data'!$AV$10:$AV$493</c:f>
              <c:numCache>
                <c:formatCode>General</c:formatCode>
                <c:ptCount val="484"/>
                <c:pt idx="0">
                  <c:v>47.159416999999998</c:v>
                </c:pt>
                <c:pt idx="1">
                  <c:v>47.159315999999997</c:v>
                </c:pt>
                <c:pt idx="2">
                  <c:v>47.159122000000004</c:v>
                </c:pt>
                <c:pt idx="3">
                  <c:v>47.159120999999999</c:v>
                </c:pt>
                <c:pt idx="4">
                  <c:v>47.159025</c:v>
                </c:pt>
                <c:pt idx="5">
                  <c:v>47.158867000000001</c:v>
                </c:pt>
                <c:pt idx="6">
                  <c:v>47.158828</c:v>
                </c:pt>
                <c:pt idx="7">
                  <c:v>47.158828</c:v>
                </c:pt>
                <c:pt idx="8">
                  <c:v>47.158817999999997</c:v>
                </c:pt>
                <c:pt idx="9">
                  <c:v>47.158828</c:v>
                </c:pt>
                <c:pt idx="10">
                  <c:v>47.158825</c:v>
                </c:pt>
                <c:pt idx="11">
                  <c:v>47.158830000000002</c:v>
                </c:pt>
                <c:pt idx="12">
                  <c:v>47.158838000000003</c:v>
                </c:pt>
                <c:pt idx="13">
                  <c:v>47.158838000000003</c:v>
                </c:pt>
                <c:pt idx="14">
                  <c:v>47.158842999999997</c:v>
                </c:pt>
                <c:pt idx="15">
                  <c:v>47.158844999999999</c:v>
                </c:pt>
                <c:pt idx="16">
                  <c:v>47.158831999999997</c:v>
                </c:pt>
                <c:pt idx="17">
                  <c:v>47.158786999999997</c:v>
                </c:pt>
                <c:pt idx="18">
                  <c:v>47.158735999999998</c:v>
                </c:pt>
                <c:pt idx="19">
                  <c:v>47.158678999999999</c:v>
                </c:pt>
                <c:pt idx="20">
                  <c:v>47.158628</c:v>
                </c:pt>
                <c:pt idx="21">
                  <c:v>47.158586999999997</c:v>
                </c:pt>
                <c:pt idx="22">
                  <c:v>47.158557000000002</c:v>
                </c:pt>
                <c:pt idx="23">
                  <c:v>47.158540000000002</c:v>
                </c:pt>
                <c:pt idx="24">
                  <c:v>47.158527999999997</c:v>
                </c:pt>
                <c:pt idx="25">
                  <c:v>47.158517000000003</c:v>
                </c:pt>
                <c:pt idx="26">
                  <c:v>47.158512999999999</c:v>
                </c:pt>
                <c:pt idx="27">
                  <c:v>47.158512999999999</c:v>
                </c:pt>
                <c:pt idx="28">
                  <c:v>47.158526999999999</c:v>
                </c:pt>
                <c:pt idx="29">
                  <c:v>47.158571999999999</c:v>
                </c:pt>
                <c:pt idx="30">
                  <c:v>47.158572999999997</c:v>
                </c:pt>
                <c:pt idx="31">
                  <c:v>47.158698000000001</c:v>
                </c:pt>
                <c:pt idx="32">
                  <c:v>47.158698999999999</c:v>
                </c:pt>
                <c:pt idx="33">
                  <c:v>47.158777999999998</c:v>
                </c:pt>
                <c:pt idx="34">
                  <c:v>47.158870999999998</c:v>
                </c:pt>
                <c:pt idx="35">
                  <c:v>47.158974000000001</c:v>
                </c:pt>
                <c:pt idx="36">
                  <c:v>47.159199999999998</c:v>
                </c:pt>
                <c:pt idx="37">
                  <c:v>47.159201000000003</c:v>
                </c:pt>
                <c:pt idx="38">
                  <c:v>47.159323000000001</c:v>
                </c:pt>
                <c:pt idx="39">
                  <c:v>47.159441000000001</c:v>
                </c:pt>
                <c:pt idx="40">
                  <c:v>47.159568</c:v>
                </c:pt>
                <c:pt idx="41">
                  <c:v>47.159700999999998</c:v>
                </c:pt>
                <c:pt idx="42">
                  <c:v>47.159838000000001</c:v>
                </c:pt>
                <c:pt idx="43">
                  <c:v>47.159970999999999</c:v>
                </c:pt>
                <c:pt idx="44">
                  <c:v>47.160102999999999</c:v>
                </c:pt>
                <c:pt idx="45">
                  <c:v>47.160251000000002</c:v>
                </c:pt>
                <c:pt idx="46">
                  <c:v>47.160393999999997</c:v>
                </c:pt>
                <c:pt idx="47">
                  <c:v>47.160530999999999</c:v>
                </c:pt>
                <c:pt idx="48">
                  <c:v>47.160670000000003</c:v>
                </c:pt>
                <c:pt idx="49">
                  <c:v>47.160946000000003</c:v>
                </c:pt>
                <c:pt idx="50">
                  <c:v>47.161088999999997</c:v>
                </c:pt>
                <c:pt idx="51">
                  <c:v>47.161234999999998</c:v>
                </c:pt>
                <c:pt idx="52">
                  <c:v>47.161237999999997</c:v>
                </c:pt>
                <c:pt idx="53">
                  <c:v>47.161521999999998</c:v>
                </c:pt>
                <c:pt idx="54">
                  <c:v>47.161524999999997</c:v>
                </c:pt>
                <c:pt idx="55">
                  <c:v>47.161799999999999</c:v>
                </c:pt>
                <c:pt idx="56">
                  <c:v>47.161800999999997</c:v>
                </c:pt>
                <c:pt idx="57">
                  <c:v>47.161935999999997</c:v>
                </c:pt>
                <c:pt idx="58">
                  <c:v>47.162081000000001</c:v>
                </c:pt>
                <c:pt idx="59">
                  <c:v>47.162388999999997</c:v>
                </c:pt>
                <c:pt idx="60">
                  <c:v>47.162547000000004</c:v>
                </c:pt>
                <c:pt idx="61">
                  <c:v>47.162711999999999</c:v>
                </c:pt>
                <c:pt idx="62">
                  <c:v>47.162714000000001</c:v>
                </c:pt>
                <c:pt idx="63">
                  <c:v>47.162883999999998</c:v>
                </c:pt>
                <c:pt idx="64">
                  <c:v>47.163049999999998</c:v>
                </c:pt>
                <c:pt idx="65">
                  <c:v>47.163214000000004</c:v>
                </c:pt>
                <c:pt idx="66">
                  <c:v>47.163375000000002</c:v>
                </c:pt>
                <c:pt idx="67">
                  <c:v>47.163533000000001</c:v>
                </c:pt>
                <c:pt idx="68">
                  <c:v>47.163676000000002</c:v>
                </c:pt>
                <c:pt idx="69">
                  <c:v>47.163820999999999</c:v>
                </c:pt>
                <c:pt idx="70">
                  <c:v>47.163966000000002</c:v>
                </c:pt>
                <c:pt idx="71">
                  <c:v>47.164085999999998</c:v>
                </c:pt>
                <c:pt idx="72">
                  <c:v>47.164206</c:v>
                </c:pt>
                <c:pt idx="73">
                  <c:v>47.164287000000002</c:v>
                </c:pt>
                <c:pt idx="74">
                  <c:v>47.164327999999998</c:v>
                </c:pt>
                <c:pt idx="75">
                  <c:v>47.164411999999999</c:v>
                </c:pt>
                <c:pt idx="76">
                  <c:v>47.164430000000003</c:v>
                </c:pt>
                <c:pt idx="77">
                  <c:v>47.164439999999999</c:v>
                </c:pt>
                <c:pt idx="78">
                  <c:v>47.164454999999997</c:v>
                </c:pt>
                <c:pt idx="79">
                  <c:v>47.164470000000001</c:v>
                </c:pt>
                <c:pt idx="80">
                  <c:v>47.164451</c:v>
                </c:pt>
                <c:pt idx="81">
                  <c:v>47.164377000000002</c:v>
                </c:pt>
                <c:pt idx="82">
                  <c:v>47.16431</c:v>
                </c:pt>
                <c:pt idx="83">
                  <c:v>47.164309000000003</c:v>
                </c:pt>
                <c:pt idx="84">
                  <c:v>47.164239999999999</c:v>
                </c:pt>
                <c:pt idx="85">
                  <c:v>47.164239999999999</c:v>
                </c:pt>
                <c:pt idx="86">
                  <c:v>47.164217000000001</c:v>
                </c:pt>
                <c:pt idx="87">
                  <c:v>47.164217999999998</c:v>
                </c:pt>
                <c:pt idx="88">
                  <c:v>47.164237999999997</c:v>
                </c:pt>
                <c:pt idx="89">
                  <c:v>47.164242999999999</c:v>
                </c:pt>
                <c:pt idx="90">
                  <c:v>47.164267000000002</c:v>
                </c:pt>
                <c:pt idx="91">
                  <c:v>47.164282</c:v>
                </c:pt>
                <c:pt idx="92">
                  <c:v>47.164296999999998</c:v>
                </c:pt>
                <c:pt idx="93">
                  <c:v>47.164290000000001</c:v>
                </c:pt>
                <c:pt idx="94">
                  <c:v>47.164282999999998</c:v>
                </c:pt>
                <c:pt idx="95">
                  <c:v>47.164276999999998</c:v>
                </c:pt>
                <c:pt idx="96">
                  <c:v>47.164242000000002</c:v>
                </c:pt>
                <c:pt idx="97">
                  <c:v>47.164138000000001</c:v>
                </c:pt>
                <c:pt idx="98">
                  <c:v>47.164136999999997</c:v>
                </c:pt>
                <c:pt idx="99">
                  <c:v>47.164079000000001</c:v>
                </c:pt>
                <c:pt idx="100">
                  <c:v>47.163998999999997</c:v>
                </c:pt>
                <c:pt idx="101">
                  <c:v>47.163924000000002</c:v>
                </c:pt>
                <c:pt idx="102">
                  <c:v>47.163854000000001</c:v>
                </c:pt>
                <c:pt idx="103">
                  <c:v>47.16375</c:v>
                </c:pt>
                <c:pt idx="104">
                  <c:v>47.163715000000003</c:v>
                </c:pt>
                <c:pt idx="105">
                  <c:v>47.163687000000003</c:v>
                </c:pt>
                <c:pt idx="106">
                  <c:v>47.163687000000003</c:v>
                </c:pt>
                <c:pt idx="107">
                  <c:v>47.163648999999999</c:v>
                </c:pt>
                <c:pt idx="108">
                  <c:v>47.163586000000002</c:v>
                </c:pt>
                <c:pt idx="109">
                  <c:v>47.163530000000002</c:v>
                </c:pt>
                <c:pt idx="110">
                  <c:v>47.163528999999997</c:v>
                </c:pt>
                <c:pt idx="111">
                  <c:v>47.163440000000001</c:v>
                </c:pt>
                <c:pt idx="112">
                  <c:v>47.163245000000003</c:v>
                </c:pt>
                <c:pt idx="113">
                  <c:v>47.163243999999999</c:v>
                </c:pt>
                <c:pt idx="114">
                  <c:v>47.163128999999998</c:v>
                </c:pt>
                <c:pt idx="115">
                  <c:v>47.162995000000002</c:v>
                </c:pt>
                <c:pt idx="116">
                  <c:v>47.162712999999997</c:v>
                </c:pt>
                <c:pt idx="117">
                  <c:v>47.162711000000002</c:v>
                </c:pt>
                <c:pt idx="118">
                  <c:v>47.162556000000002</c:v>
                </c:pt>
                <c:pt idx="119">
                  <c:v>47.162394999999997</c:v>
                </c:pt>
                <c:pt idx="120">
                  <c:v>47.162230000000001</c:v>
                </c:pt>
                <c:pt idx="121">
                  <c:v>47.162063000000003</c:v>
                </c:pt>
                <c:pt idx="122">
                  <c:v>47.161898000000001</c:v>
                </c:pt>
                <c:pt idx="123">
                  <c:v>47.161738</c:v>
                </c:pt>
                <c:pt idx="124">
                  <c:v>47.161574999999999</c:v>
                </c:pt>
                <c:pt idx="125">
                  <c:v>47.161413000000003</c:v>
                </c:pt>
                <c:pt idx="126">
                  <c:v>47.161256000000002</c:v>
                </c:pt>
                <c:pt idx="127">
                  <c:v>47.16113</c:v>
                </c:pt>
                <c:pt idx="128">
                  <c:v>47.160887000000002</c:v>
                </c:pt>
                <c:pt idx="129">
                  <c:v>47.160885999999998</c:v>
                </c:pt>
                <c:pt idx="130">
                  <c:v>47.160761999999998</c:v>
                </c:pt>
                <c:pt idx="131">
                  <c:v>47.160629999999998</c:v>
                </c:pt>
                <c:pt idx="132">
                  <c:v>47.160380000000004</c:v>
                </c:pt>
                <c:pt idx="133">
                  <c:v>47.160378999999999</c:v>
                </c:pt>
                <c:pt idx="134">
                  <c:v>47.160276000000003</c:v>
                </c:pt>
                <c:pt idx="135">
                  <c:v>47.160153999999999</c:v>
                </c:pt>
                <c:pt idx="136">
                  <c:v>47.160032000000001</c:v>
                </c:pt>
                <c:pt idx="137">
                  <c:v>47.159911999999998</c:v>
                </c:pt>
                <c:pt idx="138">
                  <c:v>47.159790999999998</c:v>
                </c:pt>
                <c:pt idx="139">
                  <c:v>47.159671000000003</c:v>
                </c:pt>
                <c:pt idx="140">
                  <c:v>47.159562999999999</c:v>
                </c:pt>
                <c:pt idx="141">
                  <c:v>47.159368000000001</c:v>
                </c:pt>
              </c:numCache>
            </c:numRef>
          </c:xVal>
          <c:yVal>
            <c:numRef>
              <c:f>'Lap 3 data'!$AW$10:$AW$493</c:f>
              <c:numCache>
                <c:formatCode>General</c:formatCode>
                <c:ptCount val="484"/>
                <c:pt idx="0">
                  <c:v>-88.490007000000006</c:v>
                </c:pt>
                <c:pt idx="1">
                  <c:v>-88.489840000000001</c:v>
                </c:pt>
                <c:pt idx="2">
                  <c:v>-88.489517000000006</c:v>
                </c:pt>
                <c:pt idx="3">
                  <c:v>-88.489514999999997</c:v>
                </c:pt>
                <c:pt idx="4">
                  <c:v>-88.489345999999998</c:v>
                </c:pt>
                <c:pt idx="5">
                  <c:v>-88.488992999999994</c:v>
                </c:pt>
                <c:pt idx="6">
                  <c:v>-88.488772999999995</c:v>
                </c:pt>
                <c:pt idx="7">
                  <c:v>-88.488767999999993</c:v>
                </c:pt>
                <c:pt idx="8">
                  <c:v>-88.488281999999998</c:v>
                </c:pt>
                <c:pt idx="9">
                  <c:v>-88.488023999999996</c:v>
                </c:pt>
                <c:pt idx="10">
                  <c:v>-88.487763999999999</c:v>
                </c:pt>
                <c:pt idx="11">
                  <c:v>-88.487506999999994</c:v>
                </c:pt>
                <c:pt idx="12">
                  <c:v>-88.487243000000007</c:v>
                </c:pt>
                <c:pt idx="13">
                  <c:v>-88.48724</c:v>
                </c:pt>
                <c:pt idx="14">
                  <c:v>-88.486975000000001</c:v>
                </c:pt>
                <c:pt idx="15">
                  <c:v>-88.486711999999997</c:v>
                </c:pt>
                <c:pt idx="16">
                  <c:v>-88.486230000000006</c:v>
                </c:pt>
                <c:pt idx="17">
                  <c:v>-88.48603</c:v>
                </c:pt>
                <c:pt idx="18">
                  <c:v>-88.485849000000002</c:v>
                </c:pt>
                <c:pt idx="19">
                  <c:v>-88.485702000000003</c:v>
                </c:pt>
                <c:pt idx="20">
                  <c:v>-88.485566000000006</c:v>
                </c:pt>
                <c:pt idx="21">
                  <c:v>-88.485416999999998</c:v>
                </c:pt>
                <c:pt idx="22">
                  <c:v>-88.485271999999995</c:v>
                </c:pt>
                <c:pt idx="23">
                  <c:v>-88.485125999999994</c:v>
                </c:pt>
                <c:pt idx="24">
                  <c:v>-88.484981000000005</c:v>
                </c:pt>
                <c:pt idx="25">
                  <c:v>-88.484841000000003</c:v>
                </c:pt>
                <c:pt idx="26">
                  <c:v>-88.484711000000004</c:v>
                </c:pt>
                <c:pt idx="27">
                  <c:v>-88.484585999999993</c:v>
                </c:pt>
                <c:pt idx="28">
                  <c:v>-88.484461999999994</c:v>
                </c:pt>
                <c:pt idx="29">
                  <c:v>-88.484345000000005</c:v>
                </c:pt>
                <c:pt idx="30">
                  <c:v>-88.484342999999996</c:v>
                </c:pt>
                <c:pt idx="31">
                  <c:v>-88.484172999999998</c:v>
                </c:pt>
                <c:pt idx="32">
                  <c:v>-88.484172999999998</c:v>
                </c:pt>
                <c:pt idx="33">
                  <c:v>-88.484120000000004</c:v>
                </c:pt>
                <c:pt idx="34">
                  <c:v>-88.484082999999998</c:v>
                </c:pt>
                <c:pt idx="35">
                  <c:v>-88.484080000000006</c:v>
                </c:pt>
                <c:pt idx="36">
                  <c:v>-88.484094999999996</c:v>
                </c:pt>
                <c:pt idx="37">
                  <c:v>-88.484094999999996</c:v>
                </c:pt>
                <c:pt idx="38">
                  <c:v>-88.484108000000006</c:v>
                </c:pt>
                <c:pt idx="39">
                  <c:v>-88.484122999999997</c:v>
                </c:pt>
                <c:pt idx="40">
                  <c:v>-88.484133</c:v>
                </c:pt>
                <c:pt idx="41">
                  <c:v>-88.484139999999996</c:v>
                </c:pt>
                <c:pt idx="42">
                  <c:v>-88.484143000000003</c:v>
                </c:pt>
                <c:pt idx="43">
                  <c:v>-88.484148000000005</c:v>
                </c:pt>
                <c:pt idx="44">
                  <c:v>-88.484153000000006</c:v>
                </c:pt>
                <c:pt idx="45">
                  <c:v>-88.484161999999998</c:v>
                </c:pt>
                <c:pt idx="46">
                  <c:v>-88.484137000000004</c:v>
                </c:pt>
                <c:pt idx="47">
                  <c:v>-88.484127999999998</c:v>
                </c:pt>
                <c:pt idx="48">
                  <c:v>-88.484119000000007</c:v>
                </c:pt>
                <c:pt idx="49">
                  <c:v>-88.483982999999995</c:v>
                </c:pt>
                <c:pt idx="50">
                  <c:v>-88.483964999999998</c:v>
                </c:pt>
                <c:pt idx="51">
                  <c:v>-88.483949999999993</c:v>
                </c:pt>
                <c:pt idx="52">
                  <c:v>-88.483949999999993</c:v>
                </c:pt>
                <c:pt idx="53">
                  <c:v>-88.483958000000001</c:v>
                </c:pt>
                <c:pt idx="54">
                  <c:v>-88.483958999999999</c:v>
                </c:pt>
                <c:pt idx="55">
                  <c:v>-88.484080000000006</c:v>
                </c:pt>
                <c:pt idx="56">
                  <c:v>-88.484081000000003</c:v>
                </c:pt>
                <c:pt idx="57">
                  <c:v>-88.484159000000005</c:v>
                </c:pt>
                <c:pt idx="58">
                  <c:v>-88.484215000000006</c:v>
                </c:pt>
                <c:pt idx="59">
                  <c:v>-88.484182000000004</c:v>
                </c:pt>
                <c:pt idx="60">
                  <c:v>-88.484156999999996</c:v>
                </c:pt>
                <c:pt idx="61">
                  <c:v>-88.484138000000002</c:v>
                </c:pt>
                <c:pt idx="62">
                  <c:v>-88.484138000000002</c:v>
                </c:pt>
                <c:pt idx="63">
                  <c:v>-88.484155000000001</c:v>
                </c:pt>
                <c:pt idx="64">
                  <c:v>-88.484202999999994</c:v>
                </c:pt>
                <c:pt idx="65">
                  <c:v>-88.484257999999997</c:v>
                </c:pt>
                <c:pt idx="66">
                  <c:v>-88.484311000000005</c:v>
                </c:pt>
                <c:pt idx="67">
                  <c:v>-88.484426999999997</c:v>
                </c:pt>
                <c:pt idx="68">
                  <c:v>-88.484611999999998</c:v>
                </c:pt>
                <c:pt idx="69">
                  <c:v>-88.484769</c:v>
                </c:pt>
                <c:pt idx="70">
                  <c:v>-88.484921999999997</c:v>
                </c:pt>
                <c:pt idx="71">
                  <c:v>-88.485124999999996</c:v>
                </c:pt>
                <c:pt idx="72">
                  <c:v>-88.485325000000003</c:v>
                </c:pt>
                <c:pt idx="73">
                  <c:v>-88.485563999999997</c:v>
                </c:pt>
                <c:pt idx="74">
                  <c:v>-88.485789999999994</c:v>
                </c:pt>
                <c:pt idx="75">
                  <c:v>-88.486007000000001</c:v>
                </c:pt>
                <c:pt idx="76">
                  <c:v>-88.486224000000007</c:v>
                </c:pt>
                <c:pt idx="77">
                  <c:v>-88.486424</c:v>
                </c:pt>
                <c:pt idx="78">
                  <c:v>-88.486630000000005</c:v>
                </c:pt>
                <c:pt idx="79">
                  <c:v>-88.486834999999999</c:v>
                </c:pt>
                <c:pt idx="80">
                  <c:v>-88.487031999999999</c:v>
                </c:pt>
                <c:pt idx="81">
                  <c:v>-88.487384000000006</c:v>
                </c:pt>
                <c:pt idx="82">
                  <c:v>-88.487522999999996</c:v>
                </c:pt>
                <c:pt idx="83">
                  <c:v>-88.487525000000005</c:v>
                </c:pt>
                <c:pt idx="84">
                  <c:v>-88.487797999999998</c:v>
                </c:pt>
                <c:pt idx="85">
                  <c:v>-88.487798999999995</c:v>
                </c:pt>
                <c:pt idx="86">
                  <c:v>-88.487941000000006</c:v>
                </c:pt>
                <c:pt idx="87">
                  <c:v>-88.488083000000003</c:v>
                </c:pt>
                <c:pt idx="88">
                  <c:v>-88.488223000000005</c:v>
                </c:pt>
                <c:pt idx="89">
                  <c:v>-88.488363000000007</c:v>
                </c:pt>
                <c:pt idx="90">
                  <c:v>-88.488502999999994</c:v>
                </c:pt>
                <c:pt idx="91">
                  <c:v>-88.488639000000006</c:v>
                </c:pt>
                <c:pt idx="92">
                  <c:v>-88.488776000000001</c:v>
                </c:pt>
                <c:pt idx="93">
                  <c:v>-88.488902999999993</c:v>
                </c:pt>
                <c:pt idx="94">
                  <c:v>-88.489029000000002</c:v>
                </c:pt>
                <c:pt idx="95">
                  <c:v>-88.489153999999999</c:v>
                </c:pt>
                <c:pt idx="96">
                  <c:v>-88.489294999999998</c:v>
                </c:pt>
                <c:pt idx="97">
                  <c:v>-88.489563000000004</c:v>
                </c:pt>
                <c:pt idx="98">
                  <c:v>-88.489564000000001</c:v>
                </c:pt>
                <c:pt idx="99">
                  <c:v>-88.489695999999995</c:v>
                </c:pt>
                <c:pt idx="100">
                  <c:v>-88.489825999999994</c:v>
                </c:pt>
                <c:pt idx="101">
                  <c:v>-88.489959999999996</c:v>
                </c:pt>
                <c:pt idx="102">
                  <c:v>-88.490112999999994</c:v>
                </c:pt>
                <c:pt idx="103">
                  <c:v>-88.490447000000003</c:v>
                </c:pt>
                <c:pt idx="104">
                  <c:v>-88.490622000000002</c:v>
                </c:pt>
                <c:pt idx="105">
                  <c:v>-88.490792999999996</c:v>
                </c:pt>
                <c:pt idx="106">
                  <c:v>-88.490795000000006</c:v>
                </c:pt>
                <c:pt idx="107">
                  <c:v>-88.490970000000004</c:v>
                </c:pt>
                <c:pt idx="108">
                  <c:v>-88.491307000000006</c:v>
                </c:pt>
                <c:pt idx="109">
                  <c:v>-88.491461999999999</c:v>
                </c:pt>
                <c:pt idx="110">
                  <c:v>-88.491462999999996</c:v>
                </c:pt>
                <c:pt idx="111">
                  <c:v>-88.491594000000006</c:v>
                </c:pt>
                <c:pt idx="112">
                  <c:v>-88.491822999999997</c:v>
                </c:pt>
                <c:pt idx="113">
                  <c:v>-88.491823999999994</c:v>
                </c:pt>
                <c:pt idx="114">
                  <c:v>-88.491905000000003</c:v>
                </c:pt>
                <c:pt idx="115">
                  <c:v>-88.491943000000006</c:v>
                </c:pt>
                <c:pt idx="116">
                  <c:v>-88.491960000000006</c:v>
                </c:pt>
                <c:pt idx="117">
                  <c:v>-88.491960000000006</c:v>
                </c:pt>
                <c:pt idx="118">
                  <c:v>-88.491923999999997</c:v>
                </c:pt>
                <c:pt idx="119">
                  <c:v>-88.491866000000002</c:v>
                </c:pt>
                <c:pt idx="120">
                  <c:v>-88.491795999999994</c:v>
                </c:pt>
                <c:pt idx="121">
                  <c:v>-88.491709</c:v>
                </c:pt>
                <c:pt idx="122">
                  <c:v>-88.491613999999998</c:v>
                </c:pt>
                <c:pt idx="123">
                  <c:v>-88.491530999999995</c:v>
                </c:pt>
                <c:pt idx="124">
                  <c:v>-88.491410999999999</c:v>
                </c:pt>
                <c:pt idx="125">
                  <c:v>-88.491309999999999</c:v>
                </c:pt>
                <c:pt idx="126">
                  <c:v>-88.491125999999994</c:v>
                </c:pt>
                <c:pt idx="127">
                  <c:v>-88.490984999999995</c:v>
                </c:pt>
                <c:pt idx="128">
                  <c:v>-88.490786999999997</c:v>
                </c:pt>
                <c:pt idx="129">
                  <c:v>-88.490786999999997</c:v>
                </c:pt>
                <c:pt idx="130">
                  <c:v>-88.490757000000002</c:v>
                </c:pt>
                <c:pt idx="131">
                  <c:v>-88.490754999999993</c:v>
                </c:pt>
                <c:pt idx="132">
                  <c:v>-88.490745000000004</c:v>
                </c:pt>
                <c:pt idx="133">
                  <c:v>-88.490745000000004</c:v>
                </c:pt>
                <c:pt idx="134">
                  <c:v>-88.490757000000002</c:v>
                </c:pt>
                <c:pt idx="135">
                  <c:v>-88.490737999999993</c:v>
                </c:pt>
                <c:pt idx="136">
                  <c:v>-88.490707</c:v>
                </c:pt>
                <c:pt idx="137">
                  <c:v>-88.490637000000007</c:v>
                </c:pt>
                <c:pt idx="138">
                  <c:v>-88.490568999999994</c:v>
                </c:pt>
                <c:pt idx="139">
                  <c:v>-88.490499999999997</c:v>
                </c:pt>
                <c:pt idx="140">
                  <c:v>-88.490303999999995</c:v>
                </c:pt>
                <c:pt idx="141">
                  <c:v>-88.489966999999993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data'!$AV$10:$AV$492</c:f>
              <c:numCache>
                <c:formatCode>General</c:formatCode>
                <c:ptCount val="483"/>
                <c:pt idx="0">
                  <c:v>47.159368000000001</c:v>
                </c:pt>
                <c:pt idx="1">
                  <c:v>47.159367000000003</c:v>
                </c:pt>
                <c:pt idx="2">
                  <c:v>47.159263000000003</c:v>
                </c:pt>
                <c:pt idx="3">
                  <c:v>47.159061999999999</c:v>
                </c:pt>
                <c:pt idx="4">
                  <c:v>47.158971999999999</c:v>
                </c:pt>
                <c:pt idx="5">
                  <c:v>47.158892000000002</c:v>
                </c:pt>
                <c:pt idx="6">
                  <c:v>47.158824000000003</c:v>
                </c:pt>
                <c:pt idx="7">
                  <c:v>47.158771999999999</c:v>
                </c:pt>
                <c:pt idx="8">
                  <c:v>47.158724999999997</c:v>
                </c:pt>
                <c:pt idx="9">
                  <c:v>47.158723999999999</c:v>
                </c:pt>
                <c:pt idx="10">
                  <c:v>47.158659999999998</c:v>
                </c:pt>
                <c:pt idx="11">
                  <c:v>47.158639999999998</c:v>
                </c:pt>
                <c:pt idx="12">
                  <c:v>47.158681999999999</c:v>
                </c:pt>
                <c:pt idx="13">
                  <c:v>47.15869</c:v>
                </c:pt>
                <c:pt idx="14">
                  <c:v>47.15869</c:v>
                </c:pt>
                <c:pt idx="15">
                  <c:v>47.158679999999997</c:v>
                </c:pt>
                <c:pt idx="16">
                  <c:v>47.158662</c:v>
                </c:pt>
                <c:pt idx="17">
                  <c:v>47.158639999999998</c:v>
                </c:pt>
                <c:pt idx="18">
                  <c:v>47.158608999999998</c:v>
                </c:pt>
                <c:pt idx="19">
                  <c:v>47.158535999999998</c:v>
                </c:pt>
                <c:pt idx="20">
                  <c:v>47.158479999999997</c:v>
                </c:pt>
                <c:pt idx="21">
                  <c:v>47.158431999999998</c:v>
                </c:pt>
                <c:pt idx="22">
                  <c:v>47.158406999999997</c:v>
                </c:pt>
                <c:pt idx="23">
                  <c:v>47.158386999999998</c:v>
                </c:pt>
                <c:pt idx="24">
                  <c:v>47.158374999999999</c:v>
                </c:pt>
                <c:pt idx="25">
                  <c:v>47.158372</c:v>
                </c:pt>
                <c:pt idx="26">
                  <c:v>47.158374999999999</c:v>
                </c:pt>
                <c:pt idx="27">
                  <c:v>47.158380000000001</c:v>
                </c:pt>
                <c:pt idx="28">
                  <c:v>47.158414</c:v>
                </c:pt>
                <c:pt idx="29">
                  <c:v>47.158473000000001</c:v>
                </c:pt>
                <c:pt idx="30">
                  <c:v>47.158549999999998</c:v>
                </c:pt>
                <c:pt idx="31">
                  <c:v>47.158551000000003</c:v>
                </c:pt>
                <c:pt idx="32">
                  <c:v>47.158644000000002</c:v>
                </c:pt>
                <c:pt idx="33">
                  <c:v>47.158734000000003</c:v>
                </c:pt>
                <c:pt idx="34">
                  <c:v>47.158835000000003</c:v>
                </c:pt>
                <c:pt idx="35">
                  <c:v>47.159047999999999</c:v>
                </c:pt>
                <c:pt idx="36">
                  <c:v>47.159049000000003</c:v>
                </c:pt>
                <c:pt idx="37">
                  <c:v>47.159168999999999</c:v>
                </c:pt>
                <c:pt idx="38">
                  <c:v>47.159303000000001</c:v>
                </c:pt>
                <c:pt idx="39">
                  <c:v>47.159438999999999</c:v>
                </c:pt>
                <c:pt idx="40">
                  <c:v>47.159576000000001</c:v>
                </c:pt>
                <c:pt idx="41">
                  <c:v>47.159708000000002</c:v>
                </c:pt>
                <c:pt idx="42">
                  <c:v>47.159851000000003</c:v>
                </c:pt>
                <c:pt idx="43">
                  <c:v>47.159986000000004</c:v>
                </c:pt>
                <c:pt idx="44">
                  <c:v>47.160124000000003</c:v>
                </c:pt>
                <c:pt idx="45">
                  <c:v>47.160259000000003</c:v>
                </c:pt>
                <c:pt idx="46">
                  <c:v>47.160403000000002</c:v>
                </c:pt>
                <c:pt idx="47">
                  <c:v>47.160541000000002</c:v>
                </c:pt>
                <c:pt idx="48">
                  <c:v>47.160677999999997</c:v>
                </c:pt>
                <c:pt idx="49">
                  <c:v>47.160811000000002</c:v>
                </c:pt>
                <c:pt idx="50">
                  <c:v>47.160952999999999</c:v>
                </c:pt>
                <c:pt idx="51">
                  <c:v>47.161101000000002</c:v>
                </c:pt>
                <c:pt idx="52">
                  <c:v>47.161245999999998</c:v>
                </c:pt>
                <c:pt idx="53">
                  <c:v>47.161389</c:v>
                </c:pt>
                <c:pt idx="54">
                  <c:v>47.161529999999999</c:v>
                </c:pt>
                <c:pt idx="55">
                  <c:v>47.161799999999999</c:v>
                </c:pt>
                <c:pt idx="56">
                  <c:v>47.161802999999999</c:v>
                </c:pt>
                <c:pt idx="57">
                  <c:v>47.16207</c:v>
                </c:pt>
                <c:pt idx="58">
                  <c:v>47.162070999999997</c:v>
                </c:pt>
                <c:pt idx="59">
                  <c:v>47.162221000000002</c:v>
                </c:pt>
                <c:pt idx="60">
                  <c:v>47.162534000000001</c:v>
                </c:pt>
                <c:pt idx="61">
                  <c:v>47.162703</c:v>
                </c:pt>
                <c:pt idx="62">
                  <c:v>47.162705000000003</c:v>
                </c:pt>
                <c:pt idx="63">
                  <c:v>47.162877000000002</c:v>
                </c:pt>
                <c:pt idx="64">
                  <c:v>47.163046999999999</c:v>
                </c:pt>
                <c:pt idx="65">
                  <c:v>47.163207</c:v>
                </c:pt>
                <c:pt idx="66">
                  <c:v>47.163367000000001</c:v>
                </c:pt>
                <c:pt idx="67">
                  <c:v>47.163525</c:v>
                </c:pt>
                <c:pt idx="68">
                  <c:v>47.163684000000003</c:v>
                </c:pt>
                <c:pt idx="69">
                  <c:v>47.163828000000002</c:v>
                </c:pt>
                <c:pt idx="70">
                  <c:v>47.163930999999998</c:v>
                </c:pt>
                <c:pt idx="71">
                  <c:v>47.164064000000003</c:v>
                </c:pt>
                <c:pt idx="72">
                  <c:v>47.164169000000001</c:v>
                </c:pt>
                <c:pt idx="73">
                  <c:v>47.164254</c:v>
                </c:pt>
                <c:pt idx="74">
                  <c:v>47.164323000000003</c:v>
                </c:pt>
                <c:pt idx="75">
                  <c:v>47.164408000000002</c:v>
                </c:pt>
                <c:pt idx="76">
                  <c:v>47.164408000000002</c:v>
                </c:pt>
                <c:pt idx="77">
                  <c:v>47.164431999999998</c:v>
                </c:pt>
                <c:pt idx="78">
                  <c:v>47.164431</c:v>
                </c:pt>
                <c:pt idx="79">
                  <c:v>47.164382000000003</c:v>
                </c:pt>
                <c:pt idx="80">
                  <c:v>47.164382000000003</c:v>
                </c:pt>
                <c:pt idx="81">
                  <c:v>47.164340000000003</c:v>
                </c:pt>
                <c:pt idx="82">
                  <c:v>47.164298000000002</c:v>
                </c:pt>
                <c:pt idx="83">
                  <c:v>47.164256999999999</c:v>
                </c:pt>
                <c:pt idx="84">
                  <c:v>47.164222000000002</c:v>
                </c:pt>
                <c:pt idx="85">
                  <c:v>47.164180000000002</c:v>
                </c:pt>
                <c:pt idx="86">
                  <c:v>47.164180000000002</c:v>
                </c:pt>
                <c:pt idx="87">
                  <c:v>47.164194999999999</c:v>
                </c:pt>
                <c:pt idx="88">
                  <c:v>47.164242999999999</c:v>
                </c:pt>
                <c:pt idx="89">
                  <c:v>47.164242999999999</c:v>
                </c:pt>
                <c:pt idx="90">
                  <c:v>47.164257999999997</c:v>
                </c:pt>
                <c:pt idx="91">
                  <c:v>47.164273000000001</c:v>
                </c:pt>
                <c:pt idx="92">
                  <c:v>47.164287000000002</c:v>
                </c:pt>
                <c:pt idx="93">
                  <c:v>47.164282999999998</c:v>
                </c:pt>
                <c:pt idx="94">
                  <c:v>47.164282999999998</c:v>
                </c:pt>
                <c:pt idx="95">
                  <c:v>47.164257999999997</c:v>
                </c:pt>
                <c:pt idx="96">
                  <c:v>47.164230000000003</c:v>
                </c:pt>
                <c:pt idx="97">
                  <c:v>47.164180999999999</c:v>
                </c:pt>
                <c:pt idx="98">
                  <c:v>47.164116999999997</c:v>
                </c:pt>
                <c:pt idx="99">
                  <c:v>47.163981</c:v>
                </c:pt>
                <c:pt idx="100">
                  <c:v>47.163907999999999</c:v>
                </c:pt>
                <c:pt idx="101">
                  <c:v>47.163907000000002</c:v>
                </c:pt>
                <c:pt idx="102">
                  <c:v>47.163778999999998</c:v>
                </c:pt>
                <c:pt idx="103">
                  <c:v>47.163727999999999</c:v>
                </c:pt>
                <c:pt idx="104">
                  <c:v>47.163693000000002</c:v>
                </c:pt>
                <c:pt idx="105">
                  <c:v>47.163691999999998</c:v>
                </c:pt>
                <c:pt idx="106">
                  <c:v>47.163626999999998</c:v>
                </c:pt>
                <c:pt idx="107">
                  <c:v>47.163592000000001</c:v>
                </c:pt>
                <c:pt idx="108">
                  <c:v>47.163592000000001</c:v>
                </c:pt>
                <c:pt idx="109">
                  <c:v>47.163558000000002</c:v>
                </c:pt>
                <c:pt idx="110">
                  <c:v>47.163508999999998</c:v>
                </c:pt>
                <c:pt idx="111">
                  <c:v>47.163417000000003</c:v>
                </c:pt>
                <c:pt idx="112">
                  <c:v>47.163303999999997</c:v>
                </c:pt>
                <c:pt idx="113">
                  <c:v>47.163190999999998</c:v>
                </c:pt>
                <c:pt idx="114">
                  <c:v>47.163051000000003</c:v>
                </c:pt>
                <c:pt idx="115">
                  <c:v>47.1629</c:v>
                </c:pt>
                <c:pt idx="116">
                  <c:v>47.162739999999999</c:v>
                </c:pt>
                <c:pt idx="117">
                  <c:v>47.162574999999997</c:v>
                </c:pt>
                <c:pt idx="118">
                  <c:v>47.162410000000001</c:v>
                </c:pt>
                <c:pt idx="119">
                  <c:v>47.162236</c:v>
                </c:pt>
                <c:pt idx="120">
                  <c:v>47.162055000000002</c:v>
                </c:pt>
                <c:pt idx="121">
                  <c:v>47.161875999999999</c:v>
                </c:pt>
                <c:pt idx="122">
                  <c:v>47.161703000000003</c:v>
                </c:pt>
                <c:pt idx="123">
                  <c:v>47.161530999999997</c:v>
                </c:pt>
                <c:pt idx="124">
                  <c:v>47.161377999999999</c:v>
                </c:pt>
                <c:pt idx="125">
                  <c:v>47.161127</c:v>
                </c:pt>
                <c:pt idx="126">
                  <c:v>47.161126000000003</c:v>
                </c:pt>
                <c:pt idx="127">
                  <c:v>47.161023999999998</c:v>
                </c:pt>
                <c:pt idx="128">
                  <c:v>47.160907000000002</c:v>
                </c:pt>
                <c:pt idx="129">
                  <c:v>47.160653000000003</c:v>
                </c:pt>
                <c:pt idx="130">
                  <c:v>47.160651999999999</c:v>
                </c:pt>
                <c:pt idx="131">
                  <c:v>47.160525</c:v>
                </c:pt>
                <c:pt idx="132">
                  <c:v>47.160274999999999</c:v>
                </c:pt>
                <c:pt idx="133">
                  <c:v>47.160274000000001</c:v>
                </c:pt>
                <c:pt idx="134">
                  <c:v>47.160156000000001</c:v>
                </c:pt>
                <c:pt idx="135">
                  <c:v>47.160037000000003</c:v>
                </c:pt>
                <c:pt idx="136">
                  <c:v>47.159931</c:v>
                </c:pt>
                <c:pt idx="137">
                  <c:v>47.159820000000003</c:v>
                </c:pt>
                <c:pt idx="138">
                  <c:v>47.159618000000002</c:v>
                </c:pt>
                <c:pt idx="139">
                  <c:v>47.159616</c:v>
                </c:pt>
                <c:pt idx="140">
                  <c:v>47.159424999999999</c:v>
                </c:pt>
                <c:pt idx="141">
                  <c:v>47.159424000000001</c:v>
                </c:pt>
              </c:numCache>
            </c:numRef>
          </c:xVal>
          <c:yVal>
            <c:numRef>
              <c:f>'Lap 4 data'!$AW$10:$AW$492</c:f>
              <c:numCache>
                <c:formatCode>General</c:formatCode>
                <c:ptCount val="483"/>
                <c:pt idx="0">
                  <c:v>-88.489966999999993</c:v>
                </c:pt>
                <c:pt idx="1">
                  <c:v>-88.489964999999998</c:v>
                </c:pt>
                <c:pt idx="2">
                  <c:v>-88.489791999999994</c:v>
                </c:pt>
                <c:pt idx="3">
                  <c:v>-88.489470999999995</c:v>
                </c:pt>
                <c:pt idx="4">
                  <c:v>-88.489300999999998</c:v>
                </c:pt>
                <c:pt idx="5">
                  <c:v>-88.489118000000005</c:v>
                </c:pt>
                <c:pt idx="6">
                  <c:v>-88.488930999999994</c:v>
                </c:pt>
                <c:pt idx="7">
                  <c:v>-88.488732999999996</c:v>
                </c:pt>
                <c:pt idx="8">
                  <c:v>-88.488512999999998</c:v>
                </c:pt>
                <c:pt idx="9">
                  <c:v>-88.488508999999993</c:v>
                </c:pt>
                <c:pt idx="10">
                  <c:v>-88.488048000000006</c:v>
                </c:pt>
                <c:pt idx="11">
                  <c:v>-88.487809999999996</c:v>
                </c:pt>
                <c:pt idx="12">
                  <c:v>-88.487520000000004</c:v>
                </c:pt>
                <c:pt idx="13">
                  <c:v>-88.487257999999997</c:v>
                </c:pt>
                <c:pt idx="14">
                  <c:v>-88.487252999999995</c:v>
                </c:pt>
                <c:pt idx="15">
                  <c:v>-88.486715000000004</c:v>
                </c:pt>
                <c:pt idx="16">
                  <c:v>-88.486456000000004</c:v>
                </c:pt>
                <c:pt idx="17">
                  <c:v>-88.486220000000003</c:v>
                </c:pt>
                <c:pt idx="18">
                  <c:v>-88.486000000000004</c:v>
                </c:pt>
                <c:pt idx="19">
                  <c:v>-88.485838000000001</c:v>
                </c:pt>
                <c:pt idx="20">
                  <c:v>-88.485681</c:v>
                </c:pt>
                <c:pt idx="21">
                  <c:v>-88.485525999999993</c:v>
                </c:pt>
                <c:pt idx="22">
                  <c:v>-88.485365999999999</c:v>
                </c:pt>
                <c:pt idx="23">
                  <c:v>-88.485206000000005</c:v>
                </c:pt>
                <c:pt idx="24">
                  <c:v>-88.485049000000004</c:v>
                </c:pt>
                <c:pt idx="25">
                  <c:v>-88.484898999999999</c:v>
                </c:pt>
                <c:pt idx="26">
                  <c:v>-88.484751000000003</c:v>
                </c:pt>
                <c:pt idx="27">
                  <c:v>-88.484609000000006</c:v>
                </c:pt>
                <c:pt idx="28">
                  <c:v>-88.484476999999998</c:v>
                </c:pt>
                <c:pt idx="29">
                  <c:v>-88.484365999999994</c:v>
                </c:pt>
                <c:pt idx="30">
                  <c:v>-88.484283000000005</c:v>
                </c:pt>
                <c:pt idx="31">
                  <c:v>-88.484281999999993</c:v>
                </c:pt>
                <c:pt idx="32">
                  <c:v>-88.484229999999997</c:v>
                </c:pt>
                <c:pt idx="33">
                  <c:v>-88.484183000000002</c:v>
                </c:pt>
                <c:pt idx="34">
                  <c:v>-88.484161999999998</c:v>
                </c:pt>
                <c:pt idx="35">
                  <c:v>-88.484162999999995</c:v>
                </c:pt>
                <c:pt idx="36">
                  <c:v>-88.484162999999995</c:v>
                </c:pt>
                <c:pt idx="37">
                  <c:v>-88.484172999999998</c:v>
                </c:pt>
                <c:pt idx="38">
                  <c:v>-88.484183000000002</c:v>
                </c:pt>
                <c:pt idx="39">
                  <c:v>-88.484189999999998</c:v>
                </c:pt>
                <c:pt idx="40">
                  <c:v>-88.484191999999993</c:v>
                </c:pt>
                <c:pt idx="41">
                  <c:v>-88.484198000000006</c:v>
                </c:pt>
                <c:pt idx="42">
                  <c:v>-88.484188000000003</c:v>
                </c:pt>
                <c:pt idx="43">
                  <c:v>-88.484189999999998</c:v>
                </c:pt>
                <c:pt idx="44">
                  <c:v>-88.484189999999998</c:v>
                </c:pt>
                <c:pt idx="45">
                  <c:v>-88.484191999999993</c:v>
                </c:pt>
                <c:pt idx="46">
                  <c:v>-88.484155000000001</c:v>
                </c:pt>
                <c:pt idx="47">
                  <c:v>-88.484143000000003</c:v>
                </c:pt>
                <c:pt idx="48">
                  <c:v>-88.484131000000005</c:v>
                </c:pt>
                <c:pt idx="49">
                  <c:v>-88.484070000000003</c:v>
                </c:pt>
                <c:pt idx="50">
                  <c:v>-88.484044999999995</c:v>
                </c:pt>
                <c:pt idx="51">
                  <c:v>-88.484032999999997</c:v>
                </c:pt>
                <c:pt idx="52">
                  <c:v>-88.484021999999996</c:v>
                </c:pt>
                <c:pt idx="53">
                  <c:v>-88.484026999999998</c:v>
                </c:pt>
                <c:pt idx="54">
                  <c:v>-88.484063000000006</c:v>
                </c:pt>
                <c:pt idx="55">
                  <c:v>-88.484174999999993</c:v>
                </c:pt>
                <c:pt idx="56">
                  <c:v>-88.484176000000005</c:v>
                </c:pt>
                <c:pt idx="57">
                  <c:v>-88.484290000000001</c:v>
                </c:pt>
                <c:pt idx="58">
                  <c:v>-88.484290000000001</c:v>
                </c:pt>
                <c:pt idx="59">
                  <c:v>-88.484286999999995</c:v>
                </c:pt>
                <c:pt idx="60">
                  <c:v>-88.484206999999998</c:v>
                </c:pt>
                <c:pt idx="61">
                  <c:v>-88.484198000000006</c:v>
                </c:pt>
                <c:pt idx="62">
                  <c:v>-88.484198000000006</c:v>
                </c:pt>
                <c:pt idx="63">
                  <c:v>-88.484221000000005</c:v>
                </c:pt>
                <c:pt idx="64">
                  <c:v>-88.484278000000003</c:v>
                </c:pt>
                <c:pt idx="65">
                  <c:v>-88.484358999999998</c:v>
                </c:pt>
                <c:pt idx="66">
                  <c:v>-88.484448</c:v>
                </c:pt>
                <c:pt idx="67">
                  <c:v>-88.484538000000001</c:v>
                </c:pt>
                <c:pt idx="68">
                  <c:v>-88.484627000000003</c:v>
                </c:pt>
                <c:pt idx="69">
                  <c:v>-88.484809999999996</c:v>
                </c:pt>
                <c:pt idx="70">
                  <c:v>-88.485024999999993</c:v>
                </c:pt>
                <c:pt idx="71">
                  <c:v>-88.485189000000005</c:v>
                </c:pt>
                <c:pt idx="72">
                  <c:v>-88.485414000000006</c:v>
                </c:pt>
                <c:pt idx="73">
                  <c:v>-88.485648999999995</c:v>
                </c:pt>
                <c:pt idx="74">
                  <c:v>-88.485861999999997</c:v>
                </c:pt>
                <c:pt idx="75">
                  <c:v>-88.486272999999997</c:v>
                </c:pt>
                <c:pt idx="76">
                  <c:v>-88.486277000000001</c:v>
                </c:pt>
                <c:pt idx="77">
                  <c:v>-88.486672999999996</c:v>
                </c:pt>
                <c:pt idx="78">
                  <c:v>-88.486677</c:v>
                </c:pt>
                <c:pt idx="79">
                  <c:v>-88.487049999999996</c:v>
                </c:pt>
                <c:pt idx="80">
                  <c:v>-88.487052000000006</c:v>
                </c:pt>
                <c:pt idx="81">
                  <c:v>-88.487228999999999</c:v>
                </c:pt>
                <c:pt idx="82">
                  <c:v>-88.487395000000006</c:v>
                </c:pt>
                <c:pt idx="83">
                  <c:v>-88.487555</c:v>
                </c:pt>
                <c:pt idx="84">
                  <c:v>-88.487712999999999</c:v>
                </c:pt>
                <c:pt idx="85">
                  <c:v>-88.488005000000001</c:v>
                </c:pt>
                <c:pt idx="86">
                  <c:v>-88.488005999999999</c:v>
                </c:pt>
                <c:pt idx="87">
                  <c:v>-88.488144000000005</c:v>
                </c:pt>
                <c:pt idx="88">
                  <c:v>-88.488365000000002</c:v>
                </c:pt>
                <c:pt idx="89">
                  <c:v>-88.488365999999999</c:v>
                </c:pt>
                <c:pt idx="90">
                  <c:v>-88.488476000000006</c:v>
                </c:pt>
                <c:pt idx="91">
                  <c:v>-88.488587999999993</c:v>
                </c:pt>
                <c:pt idx="92">
                  <c:v>-88.488708000000003</c:v>
                </c:pt>
                <c:pt idx="93">
                  <c:v>-88.488849000000002</c:v>
                </c:pt>
                <c:pt idx="94">
                  <c:v>-88.488989000000004</c:v>
                </c:pt>
                <c:pt idx="95">
                  <c:v>-88.489134000000007</c:v>
                </c:pt>
                <c:pt idx="96">
                  <c:v>-88.489276000000004</c:v>
                </c:pt>
                <c:pt idx="97">
                  <c:v>-88.489418999999998</c:v>
                </c:pt>
                <c:pt idx="98">
                  <c:v>-88.489558000000002</c:v>
                </c:pt>
                <c:pt idx="99">
                  <c:v>-88.489807999999996</c:v>
                </c:pt>
                <c:pt idx="100">
                  <c:v>-88.489935000000003</c:v>
                </c:pt>
                <c:pt idx="101">
                  <c:v>-88.489937999999995</c:v>
                </c:pt>
                <c:pt idx="102">
                  <c:v>-88.490227000000004</c:v>
                </c:pt>
                <c:pt idx="103">
                  <c:v>-88.490392</c:v>
                </c:pt>
                <c:pt idx="104">
                  <c:v>-88.490562999999995</c:v>
                </c:pt>
                <c:pt idx="105">
                  <c:v>-88.490566999999999</c:v>
                </c:pt>
                <c:pt idx="106">
                  <c:v>-88.490932000000001</c:v>
                </c:pt>
                <c:pt idx="107">
                  <c:v>-88.491107999999997</c:v>
                </c:pt>
                <c:pt idx="108">
                  <c:v>-88.491110000000006</c:v>
                </c:pt>
                <c:pt idx="109">
                  <c:v>-88.491302000000005</c:v>
                </c:pt>
                <c:pt idx="110">
                  <c:v>-88.491483000000002</c:v>
                </c:pt>
                <c:pt idx="111">
                  <c:v>-88.491629000000003</c:v>
                </c:pt>
                <c:pt idx="112">
                  <c:v>-88.491750999999994</c:v>
                </c:pt>
                <c:pt idx="113">
                  <c:v>-88.491855999999999</c:v>
                </c:pt>
                <c:pt idx="114">
                  <c:v>-88.491910000000004</c:v>
                </c:pt>
                <c:pt idx="115">
                  <c:v>-88.491915000000006</c:v>
                </c:pt>
                <c:pt idx="116">
                  <c:v>-88.491910000000004</c:v>
                </c:pt>
                <c:pt idx="117">
                  <c:v>-88.491878999999997</c:v>
                </c:pt>
                <c:pt idx="118">
                  <c:v>-88.491811999999996</c:v>
                </c:pt>
                <c:pt idx="119">
                  <c:v>-88.491736000000003</c:v>
                </c:pt>
                <c:pt idx="120">
                  <c:v>-88.491656000000006</c:v>
                </c:pt>
                <c:pt idx="121">
                  <c:v>-88.491546999999997</c:v>
                </c:pt>
                <c:pt idx="122">
                  <c:v>-88.491423999999995</c:v>
                </c:pt>
                <c:pt idx="123">
                  <c:v>-88.491316999999995</c:v>
                </c:pt>
                <c:pt idx="124">
                  <c:v>-88.491170999999994</c:v>
                </c:pt>
                <c:pt idx="125">
                  <c:v>-88.490898000000001</c:v>
                </c:pt>
                <c:pt idx="126">
                  <c:v>-88.490897000000004</c:v>
                </c:pt>
                <c:pt idx="127">
                  <c:v>-88.490789000000007</c:v>
                </c:pt>
                <c:pt idx="128">
                  <c:v>-88.490666000000004</c:v>
                </c:pt>
                <c:pt idx="129">
                  <c:v>-88.490547000000007</c:v>
                </c:pt>
                <c:pt idx="130">
                  <c:v>-88.490548000000004</c:v>
                </c:pt>
                <c:pt idx="131">
                  <c:v>-88.490598000000006</c:v>
                </c:pt>
                <c:pt idx="132">
                  <c:v>-88.490655000000004</c:v>
                </c:pt>
                <c:pt idx="133">
                  <c:v>-88.490655000000004</c:v>
                </c:pt>
                <c:pt idx="134">
                  <c:v>-88.490652999999995</c:v>
                </c:pt>
                <c:pt idx="135">
                  <c:v>-88.490637000000007</c:v>
                </c:pt>
                <c:pt idx="136">
                  <c:v>-88.490566000000001</c:v>
                </c:pt>
                <c:pt idx="137">
                  <c:v>-88.490480000000005</c:v>
                </c:pt>
                <c:pt idx="138">
                  <c:v>-88.490262999999999</c:v>
                </c:pt>
                <c:pt idx="139">
                  <c:v>-88.490260000000006</c:v>
                </c:pt>
                <c:pt idx="140">
                  <c:v>-88.489953</c:v>
                </c:pt>
                <c:pt idx="141">
                  <c:v>-88.489951000000005</c:v>
                </c:pt>
              </c:numCache>
            </c:numRef>
          </c:yVal>
          <c:smooth val="1"/>
        </c:ser>
        <c:axId val="143403648"/>
        <c:axId val="143418496"/>
      </c:scatterChart>
      <c:valAx>
        <c:axId val="143403648"/>
        <c:scaling>
          <c:orientation val="minMax"/>
          <c:max val="47.165000000000013"/>
          <c:min val="47.158000000000001"/>
        </c:scaling>
        <c:axPos val="b"/>
        <c:numFmt formatCode="General" sourceLinked="1"/>
        <c:tickLblPos val="nextTo"/>
        <c:crossAx val="143418496"/>
        <c:crosses val="autoZero"/>
        <c:crossBetween val="midCat"/>
      </c:valAx>
      <c:valAx>
        <c:axId val="143418496"/>
        <c:scaling>
          <c:orientation val="minMax"/>
        </c:scaling>
        <c:axPos val="l"/>
        <c:majorGridlines/>
        <c:numFmt formatCode="General" sourceLinked="1"/>
        <c:tickLblPos val="nextTo"/>
        <c:crossAx val="143403648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data'!$AY$10:$AY$500</c:f>
              <c:numCache>
                <c:formatCode>General</c:formatCode>
                <c:ptCount val="491"/>
                <c:pt idx="0">
                  <c:v>38</c:v>
                </c:pt>
                <c:pt idx="1">
                  <c:v>37.6</c:v>
                </c:pt>
                <c:pt idx="2">
                  <c:v>37.6</c:v>
                </c:pt>
                <c:pt idx="3">
                  <c:v>36.200000000000003</c:v>
                </c:pt>
                <c:pt idx="4">
                  <c:v>36.4</c:v>
                </c:pt>
                <c:pt idx="5">
                  <c:v>36.4</c:v>
                </c:pt>
                <c:pt idx="6">
                  <c:v>36.4</c:v>
                </c:pt>
                <c:pt idx="7">
                  <c:v>33.799999999999997</c:v>
                </c:pt>
                <c:pt idx="8">
                  <c:v>37.700000000000003</c:v>
                </c:pt>
                <c:pt idx="9">
                  <c:v>38.700000000000003</c:v>
                </c:pt>
                <c:pt idx="10">
                  <c:v>40.6</c:v>
                </c:pt>
                <c:pt idx="11">
                  <c:v>41.2</c:v>
                </c:pt>
                <c:pt idx="12">
                  <c:v>42.7</c:v>
                </c:pt>
                <c:pt idx="13">
                  <c:v>43.3</c:v>
                </c:pt>
                <c:pt idx="14">
                  <c:v>43.3</c:v>
                </c:pt>
                <c:pt idx="15">
                  <c:v>43.7</c:v>
                </c:pt>
                <c:pt idx="16">
                  <c:v>41.2</c:v>
                </c:pt>
                <c:pt idx="17">
                  <c:v>38.9</c:v>
                </c:pt>
                <c:pt idx="18">
                  <c:v>37.5</c:v>
                </c:pt>
                <c:pt idx="19">
                  <c:v>35.1</c:v>
                </c:pt>
                <c:pt idx="20">
                  <c:v>32.200000000000003</c:v>
                </c:pt>
                <c:pt idx="21">
                  <c:v>30.4</c:v>
                </c:pt>
                <c:pt idx="22">
                  <c:v>29.7</c:v>
                </c:pt>
                <c:pt idx="23">
                  <c:v>27.2</c:v>
                </c:pt>
                <c:pt idx="24">
                  <c:v>26</c:v>
                </c:pt>
                <c:pt idx="25">
                  <c:v>25.2</c:v>
                </c:pt>
                <c:pt idx="26">
                  <c:v>24.3</c:v>
                </c:pt>
                <c:pt idx="27">
                  <c:v>23.2</c:v>
                </c:pt>
                <c:pt idx="28">
                  <c:v>21.9</c:v>
                </c:pt>
                <c:pt idx="29">
                  <c:v>22.2</c:v>
                </c:pt>
                <c:pt idx="30">
                  <c:v>21.7</c:v>
                </c:pt>
                <c:pt idx="31">
                  <c:v>22.2</c:v>
                </c:pt>
                <c:pt idx="32">
                  <c:v>22.4</c:v>
                </c:pt>
                <c:pt idx="33">
                  <c:v>23</c:v>
                </c:pt>
                <c:pt idx="34">
                  <c:v>25.3</c:v>
                </c:pt>
                <c:pt idx="35">
                  <c:v>26.1</c:v>
                </c:pt>
                <c:pt idx="36">
                  <c:v>27.5</c:v>
                </c:pt>
                <c:pt idx="37">
                  <c:v>28.9</c:v>
                </c:pt>
                <c:pt idx="38">
                  <c:v>29.3</c:v>
                </c:pt>
                <c:pt idx="39">
                  <c:v>29.6</c:v>
                </c:pt>
                <c:pt idx="40">
                  <c:v>30.2</c:v>
                </c:pt>
                <c:pt idx="41">
                  <c:v>30.8</c:v>
                </c:pt>
                <c:pt idx="42">
                  <c:v>31.4</c:v>
                </c:pt>
                <c:pt idx="43">
                  <c:v>32</c:v>
                </c:pt>
                <c:pt idx="44">
                  <c:v>32</c:v>
                </c:pt>
                <c:pt idx="45">
                  <c:v>33.799999999999997</c:v>
                </c:pt>
                <c:pt idx="46">
                  <c:v>33.9</c:v>
                </c:pt>
                <c:pt idx="47">
                  <c:v>33.9</c:v>
                </c:pt>
                <c:pt idx="48">
                  <c:v>34.1</c:v>
                </c:pt>
                <c:pt idx="49">
                  <c:v>34.1</c:v>
                </c:pt>
                <c:pt idx="50">
                  <c:v>34.799999999999997</c:v>
                </c:pt>
                <c:pt idx="51">
                  <c:v>34.799999999999997</c:v>
                </c:pt>
                <c:pt idx="52">
                  <c:v>35</c:v>
                </c:pt>
                <c:pt idx="53">
                  <c:v>35</c:v>
                </c:pt>
                <c:pt idx="54">
                  <c:v>35.200000000000003</c:v>
                </c:pt>
                <c:pt idx="55">
                  <c:v>35.200000000000003</c:v>
                </c:pt>
                <c:pt idx="56">
                  <c:v>35.9</c:v>
                </c:pt>
                <c:pt idx="57">
                  <c:v>35.9</c:v>
                </c:pt>
                <c:pt idx="58">
                  <c:v>35.9</c:v>
                </c:pt>
                <c:pt idx="59">
                  <c:v>36.5</c:v>
                </c:pt>
                <c:pt idx="60">
                  <c:v>38.799999999999997</c:v>
                </c:pt>
                <c:pt idx="61">
                  <c:v>39.4</c:v>
                </c:pt>
                <c:pt idx="62">
                  <c:v>40.6</c:v>
                </c:pt>
                <c:pt idx="63">
                  <c:v>41.4</c:v>
                </c:pt>
                <c:pt idx="64">
                  <c:v>41.3</c:v>
                </c:pt>
                <c:pt idx="65">
                  <c:v>41.4</c:v>
                </c:pt>
                <c:pt idx="66">
                  <c:v>41.4</c:v>
                </c:pt>
                <c:pt idx="67">
                  <c:v>42.2</c:v>
                </c:pt>
                <c:pt idx="68">
                  <c:v>44.9</c:v>
                </c:pt>
                <c:pt idx="69">
                  <c:v>44.9</c:v>
                </c:pt>
                <c:pt idx="70">
                  <c:v>45</c:v>
                </c:pt>
                <c:pt idx="71">
                  <c:v>45</c:v>
                </c:pt>
                <c:pt idx="72">
                  <c:v>44.8</c:v>
                </c:pt>
                <c:pt idx="73">
                  <c:v>45.7</c:v>
                </c:pt>
                <c:pt idx="74">
                  <c:v>45.7</c:v>
                </c:pt>
                <c:pt idx="75">
                  <c:v>41.5</c:v>
                </c:pt>
                <c:pt idx="76">
                  <c:v>38.6</c:v>
                </c:pt>
                <c:pt idx="77">
                  <c:v>38.6</c:v>
                </c:pt>
                <c:pt idx="78">
                  <c:v>36</c:v>
                </c:pt>
                <c:pt idx="79">
                  <c:v>34.299999999999997</c:v>
                </c:pt>
                <c:pt idx="80">
                  <c:v>32.5</c:v>
                </c:pt>
                <c:pt idx="81">
                  <c:v>30.8</c:v>
                </c:pt>
                <c:pt idx="82">
                  <c:v>29.6</c:v>
                </c:pt>
                <c:pt idx="83">
                  <c:v>28.8</c:v>
                </c:pt>
                <c:pt idx="84">
                  <c:v>27.5</c:v>
                </c:pt>
                <c:pt idx="85">
                  <c:v>27</c:v>
                </c:pt>
                <c:pt idx="86">
                  <c:v>26.2</c:v>
                </c:pt>
                <c:pt idx="87">
                  <c:v>25.5</c:v>
                </c:pt>
                <c:pt idx="88">
                  <c:v>23.9</c:v>
                </c:pt>
                <c:pt idx="89">
                  <c:v>23.9</c:v>
                </c:pt>
                <c:pt idx="90">
                  <c:v>21.6</c:v>
                </c:pt>
                <c:pt idx="91">
                  <c:v>21.2</c:v>
                </c:pt>
                <c:pt idx="92">
                  <c:v>21.2</c:v>
                </c:pt>
                <c:pt idx="93">
                  <c:v>21.3</c:v>
                </c:pt>
                <c:pt idx="94">
                  <c:v>21.3</c:v>
                </c:pt>
                <c:pt idx="95">
                  <c:v>23.9</c:v>
                </c:pt>
                <c:pt idx="96">
                  <c:v>23.9</c:v>
                </c:pt>
                <c:pt idx="97">
                  <c:v>23.9</c:v>
                </c:pt>
                <c:pt idx="98">
                  <c:v>26.4</c:v>
                </c:pt>
                <c:pt idx="99">
                  <c:v>28.3</c:v>
                </c:pt>
                <c:pt idx="100">
                  <c:v>28.3</c:v>
                </c:pt>
                <c:pt idx="101">
                  <c:v>30.7</c:v>
                </c:pt>
                <c:pt idx="102">
                  <c:v>31.2</c:v>
                </c:pt>
                <c:pt idx="103">
                  <c:v>31.2</c:v>
                </c:pt>
                <c:pt idx="104">
                  <c:v>31.5</c:v>
                </c:pt>
                <c:pt idx="105">
                  <c:v>31.6</c:v>
                </c:pt>
                <c:pt idx="106">
                  <c:v>31.6</c:v>
                </c:pt>
                <c:pt idx="107">
                  <c:v>31.5</c:v>
                </c:pt>
                <c:pt idx="108">
                  <c:v>31.5</c:v>
                </c:pt>
                <c:pt idx="109">
                  <c:v>31</c:v>
                </c:pt>
                <c:pt idx="110">
                  <c:v>31</c:v>
                </c:pt>
                <c:pt idx="111">
                  <c:v>32.299999999999997</c:v>
                </c:pt>
                <c:pt idx="112">
                  <c:v>31.9</c:v>
                </c:pt>
                <c:pt idx="113">
                  <c:v>30.3</c:v>
                </c:pt>
                <c:pt idx="114">
                  <c:v>34.299999999999997</c:v>
                </c:pt>
                <c:pt idx="115">
                  <c:v>36</c:v>
                </c:pt>
                <c:pt idx="116">
                  <c:v>37.5</c:v>
                </c:pt>
                <c:pt idx="117">
                  <c:v>39.1</c:v>
                </c:pt>
                <c:pt idx="118">
                  <c:v>41.1</c:v>
                </c:pt>
                <c:pt idx="119">
                  <c:v>41.1</c:v>
                </c:pt>
                <c:pt idx="120">
                  <c:v>43</c:v>
                </c:pt>
                <c:pt idx="121">
                  <c:v>44.1</c:v>
                </c:pt>
                <c:pt idx="122">
                  <c:v>44.1</c:v>
                </c:pt>
                <c:pt idx="123">
                  <c:v>44.1</c:v>
                </c:pt>
                <c:pt idx="124">
                  <c:v>45.2</c:v>
                </c:pt>
                <c:pt idx="125">
                  <c:v>45.1</c:v>
                </c:pt>
                <c:pt idx="126">
                  <c:v>36.9</c:v>
                </c:pt>
                <c:pt idx="127">
                  <c:v>35</c:v>
                </c:pt>
                <c:pt idx="128">
                  <c:v>33.299999999999997</c:v>
                </c:pt>
                <c:pt idx="129">
                  <c:v>33.299999999999997</c:v>
                </c:pt>
                <c:pt idx="130">
                  <c:v>30</c:v>
                </c:pt>
                <c:pt idx="131">
                  <c:v>29.9</c:v>
                </c:pt>
                <c:pt idx="132">
                  <c:v>30.5</c:v>
                </c:pt>
                <c:pt idx="133">
                  <c:v>30.4</c:v>
                </c:pt>
                <c:pt idx="134">
                  <c:v>30.4</c:v>
                </c:pt>
                <c:pt idx="135">
                  <c:v>31</c:v>
                </c:pt>
                <c:pt idx="136">
                  <c:v>31</c:v>
                </c:pt>
                <c:pt idx="137">
                  <c:v>35.6</c:v>
                </c:pt>
                <c:pt idx="138">
                  <c:v>35.6</c:v>
                </c:pt>
                <c:pt idx="139">
                  <c:v>36</c:v>
                </c:pt>
                <c:pt idx="140">
                  <c:v>36.700000000000003</c:v>
                </c:pt>
                <c:pt idx="141">
                  <c:v>36.700000000000003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data'!$AY$10:$AY$496</c:f>
              <c:numCache>
                <c:formatCode>General</c:formatCode>
                <c:ptCount val="487"/>
                <c:pt idx="0">
                  <c:v>36.700000000000003</c:v>
                </c:pt>
                <c:pt idx="1">
                  <c:v>36.4</c:v>
                </c:pt>
                <c:pt idx="2">
                  <c:v>36.5</c:v>
                </c:pt>
                <c:pt idx="3">
                  <c:v>36.4</c:v>
                </c:pt>
                <c:pt idx="4">
                  <c:v>36.4</c:v>
                </c:pt>
                <c:pt idx="5">
                  <c:v>36</c:v>
                </c:pt>
                <c:pt idx="6">
                  <c:v>37.299999999999997</c:v>
                </c:pt>
                <c:pt idx="7">
                  <c:v>37.4</c:v>
                </c:pt>
                <c:pt idx="8">
                  <c:v>39.5</c:v>
                </c:pt>
                <c:pt idx="9">
                  <c:v>40.700000000000003</c:v>
                </c:pt>
                <c:pt idx="10">
                  <c:v>42.3</c:v>
                </c:pt>
                <c:pt idx="11">
                  <c:v>42.6</c:v>
                </c:pt>
                <c:pt idx="12">
                  <c:v>43.4</c:v>
                </c:pt>
                <c:pt idx="13">
                  <c:v>43.4</c:v>
                </c:pt>
                <c:pt idx="14">
                  <c:v>43.8</c:v>
                </c:pt>
                <c:pt idx="15">
                  <c:v>41.5</c:v>
                </c:pt>
                <c:pt idx="16">
                  <c:v>39.799999999999997</c:v>
                </c:pt>
                <c:pt idx="17">
                  <c:v>35.200000000000003</c:v>
                </c:pt>
                <c:pt idx="18">
                  <c:v>32.700000000000003</c:v>
                </c:pt>
                <c:pt idx="19">
                  <c:v>30.3</c:v>
                </c:pt>
                <c:pt idx="20">
                  <c:v>28.3</c:v>
                </c:pt>
                <c:pt idx="21">
                  <c:v>27.4</c:v>
                </c:pt>
                <c:pt idx="22">
                  <c:v>26.2</c:v>
                </c:pt>
                <c:pt idx="23">
                  <c:v>25.3</c:v>
                </c:pt>
                <c:pt idx="24">
                  <c:v>24.9</c:v>
                </c:pt>
                <c:pt idx="25">
                  <c:v>24.2</c:v>
                </c:pt>
                <c:pt idx="26">
                  <c:v>22.9</c:v>
                </c:pt>
                <c:pt idx="27">
                  <c:v>21.7</c:v>
                </c:pt>
                <c:pt idx="28">
                  <c:v>20.8</c:v>
                </c:pt>
                <c:pt idx="29">
                  <c:v>21.4</c:v>
                </c:pt>
                <c:pt idx="30">
                  <c:v>21.4</c:v>
                </c:pt>
                <c:pt idx="31">
                  <c:v>20.3</c:v>
                </c:pt>
                <c:pt idx="32">
                  <c:v>20.3</c:v>
                </c:pt>
                <c:pt idx="33">
                  <c:v>23.2</c:v>
                </c:pt>
                <c:pt idx="34">
                  <c:v>24.7</c:v>
                </c:pt>
                <c:pt idx="35">
                  <c:v>26.2</c:v>
                </c:pt>
                <c:pt idx="36">
                  <c:v>27.7</c:v>
                </c:pt>
                <c:pt idx="37">
                  <c:v>28.8</c:v>
                </c:pt>
                <c:pt idx="38">
                  <c:v>29</c:v>
                </c:pt>
                <c:pt idx="39">
                  <c:v>30</c:v>
                </c:pt>
                <c:pt idx="40">
                  <c:v>30</c:v>
                </c:pt>
                <c:pt idx="41">
                  <c:v>31.5</c:v>
                </c:pt>
                <c:pt idx="42">
                  <c:v>32.6</c:v>
                </c:pt>
                <c:pt idx="43">
                  <c:v>32.9</c:v>
                </c:pt>
                <c:pt idx="44">
                  <c:v>32.9</c:v>
                </c:pt>
                <c:pt idx="45">
                  <c:v>34.1</c:v>
                </c:pt>
                <c:pt idx="46">
                  <c:v>34.5</c:v>
                </c:pt>
                <c:pt idx="47">
                  <c:v>34.200000000000003</c:v>
                </c:pt>
                <c:pt idx="48">
                  <c:v>35.1</c:v>
                </c:pt>
                <c:pt idx="49">
                  <c:v>35.4</c:v>
                </c:pt>
                <c:pt idx="50">
                  <c:v>35.4</c:v>
                </c:pt>
                <c:pt idx="51">
                  <c:v>35.799999999999997</c:v>
                </c:pt>
                <c:pt idx="52">
                  <c:v>35.799999999999997</c:v>
                </c:pt>
                <c:pt idx="53">
                  <c:v>35.4</c:v>
                </c:pt>
                <c:pt idx="54">
                  <c:v>35.4</c:v>
                </c:pt>
                <c:pt idx="55">
                  <c:v>35.9</c:v>
                </c:pt>
                <c:pt idx="56">
                  <c:v>36.1</c:v>
                </c:pt>
                <c:pt idx="57">
                  <c:v>36.1</c:v>
                </c:pt>
                <c:pt idx="58">
                  <c:v>38.200000000000003</c:v>
                </c:pt>
                <c:pt idx="59">
                  <c:v>38</c:v>
                </c:pt>
                <c:pt idx="60">
                  <c:v>38.4</c:v>
                </c:pt>
                <c:pt idx="61">
                  <c:v>39.9</c:v>
                </c:pt>
                <c:pt idx="62">
                  <c:v>41</c:v>
                </c:pt>
                <c:pt idx="63">
                  <c:v>41.4</c:v>
                </c:pt>
                <c:pt idx="64">
                  <c:v>41.4</c:v>
                </c:pt>
                <c:pt idx="65">
                  <c:v>41.3</c:v>
                </c:pt>
                <c:pt idx="66">
                  <c:v>42.2</c:v>
                </c:pt>
                <c:pt idx="67">
                  <c:v>42.2</c:v>
                </c:pt>
                <c:pt idx="68">
                  <c:v>43.2</c:v>
                </c:pt>
                <c:pt idx="69">
                  <c:v>44.5</c:v>
                </c:pt>
                <c:pt idx="70">
                  <c:v>44.5</c:v>
                </c:pt>
                <c:pt idx="71">
                  <c:v>45.3</c:v>
                </c:pt>
                <c:pt idx="72">
                  <c:v>44.8</c:v>
                </c:pt>
                <c:pt idx="73">
                  <c:v>42.2</c:v>
                </c:pt>
                <c:pt idx="74">
                  <c:v>42.2</c:v>
                </c:pt>
                <c:pt idx="75">
                  <c:v>39.6</c:v>
                </c:pt>
                <c:pt idx="76">
                  <c:v>39.6</c:v>
                </c:pt>
                <c:pt idx="77">
                  <c:v>34.799999999999997</c:v>
                </c:pt>
                <c:pt idx="78">
                  <c:v>34.799999999999997</c:v>
                </c:pt>
                <c:pt idx="79">
                  <c:v>33.9</c:v>
                </c:pt>
                <c:pt idx="80">
                  <c:v>32.1</c:v>
                </c:pt>
                <c:pt idx="81">
                  <c:v>32.1</c:v>
                </c:pt>
                <c:pt idx="82">
                  <c:v>30.2</c:v>
                </c:pt>
                <c:pt idx="83">
                  <c:v>28.4</c:v>
                </c:pt>
                <c:pt idx="84">
                  <c:v>26</c:v>
                </c:pt>
                <c:pt idx="85">
                  <c:v>25.1</c:v>
                </c:pt>
                <c:pt idx="86">
                  <c:v>25.1</c:v>
                </c:pt>
                <c:pt idx="87">
                  <c:v>24.2</c:v>
                </c:pt>
                <c:pt idx="88">
                  <c:v>23.7</c:v>
                </c:pt>
                <c:pt idx="89">
                  <c:v>23.7</c:v>
                </c:pt>
                <c:pt idx="90">
                  <c:v>24.1</c:v>
                </c:pt>
                <c:pt idx="91">
                  <c:v>23.4</c:v>
                </c:pt>
                <c:pt idx="92">
                  <c:v>21.3</c:v>
                </c:pt>
                <c:pt idx="93">
                  <c:v>21.3</c:v>
                </c:pt>
                <c:pt idx="94">
                  <c:v>21.3</c:v>
                </c:pt>
                <c:pt idx="95">
                  <c:v>22.8</c:v>
                </c:pt>
                <c:pt idx="96">
                  <c:v>25.1</c:v>
                </c:pt>
                <c:pt idx="97">
                  <c:v>26.7</c:v>
                </c:pt>
                <c:pt idx="98">
                  <c:v>26.7</c:v>
                </c:pt>
                <c:pt idx="99">
                  <c:v>26.7</c:v>
                </c:pt>
                <c:pt idx="100">
                  <c:v>28.4</c:v>
                </c:pt>
                <c:pt idx="101">
                  <c:v>29.5</c:v>
                </c:pt>
                <c:pt idx="102">
                  <c:v>30.3</c:v>
                </c:pt>
                <c:pt idx="103">
                  <c:v>30.2</c:v>
                </c:pt>
                <c:pt idx="104">
                  <c:v>30.3</c:v>
                </c:pt>
                <c:pt idx="105">
                  <c:v>29.9</c:v>
                </c:pt>
                <c:pt idx="106">
                  <c:v>30.2</c:v>
                </c:pt>
                <c:pt idx="107">
                  <c:v>29.7</c:v>
                </c:pt>
                <c:pt idx="108">
                  <c:v>29.7</c:v>
                </c:pt>
                <c:pt idx="109">
                  <c:v>29.3</c:v>
                </c:pt>
                <c:pt idx="110">
                  <c:v>29.5</c:v>
                </c:pt>
                <c:pt idx="111">
                  <c:v>30.3</c:v>
                </c:pt>
                <c:pt idx="112">
                  <c:v>30.8</c:v>
                </c:pt>
                <c:pt idx="113">
                  <c:v>30.8</c:v>
                </c:pt>
                <c:pt idx="114">
                  <c:v>32.6</c:v>
                </c:pt>
                <c:pt idx="115">
                  <c:v>33.6</c:v>
                </c:pt>
                <c:pt idx="116">
                  <c:v>35.6</c:v>
                </c:pt>
                <c:pt idx="117">
                  <c:v>35.6</c:v>
                </c:pt>
                <c:pt idx="118">
                  <c:v>36.700000000000003</c:v>
                </c:pt>
                <c:pt idx="119">
                  <c:v>40.200000000000003</c:v>
                </c:pt>
                <c:pt idx="120">
                  <c:v>40.200000000000003</c:v>
                </c:pt>
                <c:pt idx="121">
                  <c:v>41.5</c:v>
                </c:pt>
                <c:pt idx="122">
                  <c:v>42.5</c:v>
                </c:pt>
                <c:pt idx="123">
                  <c:v>42.5</c:v>
                </c:pt>
                <c:pt idx="124">
                  <c:v>43.4</c:v>
                </c:pt>
                <c:pt idx="125">
                  <c:v>46.2</c:v>
                </c:pt>
                <c:pt idx="126">
                  <c:v>38.4</c:v>
                </c:pt>
                <c:pt idx="127">
                  <c:v>38.4</c:v>
                </c:pt>
                <c:pt idx="128">
                  <c:v>35.299999999999997</c:v>
                </c:pt>
                <c:pt idx="129">
                  <c:v>32.799999999999997</c:v>
                </c:pt>
                <c:pt idx="130">
                  <c:v>32.799999999999997</c:v>
                </c:pt>
                <c:pt idx="131">
                  <c:v>31.5</c:v>
                </c:pt>
                <c:pt idx="132">
                  <c:v>31.5</c:v>
                </c:pt>
                <c:pt idx="133">
                  <c:v>31.5</c:v>
                </c:pt>
                <c:pt idx="134">
                  <c:v>29.5</c:v>
                </c:pt>
                <c:pt idx="135">
                  <c:v>29.9</c:v>
                </c:pt>
                <c:pt idx="136">
                  <c:v>30.5</c:v>
                </c:pt>
                <c:pt idx="137">
                  <c:v>32.1</c:v>
                </c:pt>
                <c:pt idx="138">
                  <c:v>32.1</c:v>
                </c:pt>
                <c:pt idx="139">
                  <c:v>35.799999999999997</c:v>
                </c:pt>
                <c:pt idx="140">
                  <c:v>37.9</c:v>
                </c:pt>
                <c:pt idx="141">
                  <c:v>36.6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data'!$AY$10:$AY$496</c:f>
              <c:numCache>
                <c:formatCode>General</c:formatCode>
                <c:ptCount val="487"/>
                <c:pt idx="0">
                  <c:v>36.6</c:v>
                </c:pt>
                <c:pt idx="1">
                  <c:v>36.6</c:v>
                </c:pt>
                <c:pt idx="2">
                  <c:v>37.700000000000003</c:v>
                </c:pt>
                <c:pt idx="3">
                  <c:v>36.6</c:v>
                </c:pt>
                <c:pt idx="4">
                  <c:v>35.799999999999997</c:v>
                </c:pt>
                <c:pt idx="5">
                  <c:v>35.9</c:v>
                </c:pt>
                <c:pt idx="6">
                  <c:v>35.299999999999997</c:v>
                </c:pt>
                <c:pt idx="7">
                  <c:v>37.200000000000003</c:v>
                </c:pt>
                <c:pt idx="8">
                  <c:v>37.5</c:v>
                </c:pt>
                <c:pt idx="9">
                  <c:v>38</c:v>
                </c:pt>
                <c:pt idx="10">
                  <c:v>38.299999999999997</c:v>
                </c:pt>
                <c:pt idx="11">
                  <c:v>38.6</c:v>
                </c:pt>
                <c:pt idx="12">
                  <c:v>42.6</c:v>
                </c:pt>
                <c:pt idx="13">
                  <c:v>43.3</c:v>
                </c:pt>
                <c:pt idx="14">
                  <c:v>44.3</c:v>
                </c:pt>
                <c:pt idx="15">
                  <c:v>43.3</c:v>
                </c:pt>
                <c:pt idx="16">
                  <c:v>41.9</c:v>
                </c:pt>
                <c:pt idx="17">
                  <c:v>39.700000000000003</c:v>
                </c:pt>
                <c:pt idx="18">
                  <c:v>36.6</c:v>
                </c:pt>
                <c:pt idx="19">
                  <c:v>33.6</c:v>
                </c:pt>
                <c:pt idx="20">
                  <c:v>31.8</c:v>
                </c:pt>
                <c:pt idx="21">
                  <c:v>30.2</c:v>
                </c:pt>
                <c:pt idx="22">
                  <c:v>28.7</c:v>
                </c:pt>
                <c:pt idx="23">
                  <c:v>27.7</c:v>
                </c:pt>
                <c:pt idx="24">
                  <c:v>26.9</c:v>
                </c:pt>
                <c:pt idx="25">
                  <c:v>25.8</c:v>
                </c:pt>
                <c:pt idx="26">
                  <c:v>25.1</c:v>
                </c:pt>
                <c:pt idx="27">
                  <c:v>24.2</c:v>
                </c:pt>
                <c:pt idx="28">
                  <c:v>23.1</c:v>
                </c:pt>
                <c:pt idx="29">
                  <c:v>22.3</c:v>
                </c:pt>
                <c:pt idx="30">
                  <c:v>21.7</c:v>
                </c:pt>
                <c:pt idx="31">
                  <c:v>22</c:v>
                </c:pt>
                <c:pt idx="32">
                  <c:v>22</c:v>
                </c:pt>
                <c:pt idx="33">
                  <c:v>24.3</c:v>
                </c:pt>
                <c:pt idx="34">
                  <c:v>24.3</c:v>
                </c:pt>
                <c:pt idx="35">
                  <c:v>26.2</c:v>
                </c:pt>
                <c:pt idx="36">
                  <c:v>28.9</c:v>
                </c:pt>
                <c:pt idx="37">
                  <c:v>30.6</c:v>
                </c:pt>
                <c:pt idx="38">
                  <c:v>30.6</c:v>
                </c:pt>
                <c:pt idx="39">
                  <c:v>31.6</c:v>
                </c:pt>
                <c:pt idx="40">
                  <c:v>32.5</c:v>
                </c:pt>
                <c:pt idx="41">
                  <c:v>33.299999999999997</c:v>
                </c:pt>
                <c:pt idx="42">
                  <c:v>33.299999999999997</c:v>
                </c:pt>
                <c:pt idx="43">
                  <c:v>33.299999999999997</c:v>
                </c:pt>
                <c:pt idx="44">
                  <c:v>33.700000000000003</c:v>
                </c:pt>
                <c:pt idx="45">
                  <c:v>33.700000000000003</c:v>
                </c:pt>
                <c:pt idx="46">
                  <c:v>34.1</c:v>
                </c:pt>
                <c:pt idx="47">
                  <c:v>34.1</c:v>
                </c:pt>
                <c:pt idx="48">
                  <c:v>34.1</c:v>
                </c:pt>
                <c:pt idx="49">
                  <c:v>34.200000000000003</c:v>
                </c:pt>
                <c:pt idx="50">
                  <c:v>34.200000000000003</c:v>
                </c:pt>
                <c:pt idx="51">
                  <c:v>35.1</c:v>
                </c:pt>
                <c:pt idx="52">
                  <c:v>35.299999999999997</c:v>
                </c:pt>
                <c:pt idx="53">
                  <c:v>35.1</c:v>
                </c:pt>
                <c:pt idx="54">
                  <c:v>34.6</c:v>
                </c:pt>
                <c:pt idx="55">
                  <c:v>34.5</c:v>
                </c:pt>
                <c:pt idx="56">
                  <c:v>35</c:v>
                </c:pt>
                <c:pt idx="57">
                  <c:v>34.799999999999997</c:v>
                </c:pt>
                <c:pt idx="58">
                  <c:v>34.799999999999997</c:v>
                </c:pt>
                <c:pt idx="59">
                  <c:v>35.200000000000003</c:v>
                </c:pt>
                <c:pt idx="60">
                  <c:v>38.200000000000003</c:v>
                </c:pt>
                <c:pt idx="61">
                  <c:v>40</c:v>
                </c:pt>
                <c:pt idx="62">
                  <c:v>41.2</c:v>
                </c:pt>
                <c:pt idx="63">
                  <c:v>41.8</c:v>
                </c:pt>
                <c:pt idx="64">
                  <c:v>41.4</c:v>
                </c:pt>
                <c:pt idx="65">
                  <c:v>41.4</c:v>
                </c:pt>
                <c:pt idx="66">
                  <c:v>42.3</c:v>
                </c:pt>
                <c:pt idx="67">
                  <c:v>42.3</c:v>
                </c:pt>
                <c:pt idx="68">
                  <c:v>42.3</c:v>
                </c:pt>
                <c:pt idx="69">
                  <c:v>44</c:v>
                </c:pt>
                <c:pt idx="70">
                  <c:v>43.3</c:v>
                </c:pt>
                <c:pt idx="71">
                  <c:v>43.3</c:v>
                </c:pt>
                <c:pt idx="72">
                  <c:v>45.8</c:v>
                </c:pt>
                <c:pt idx="73">
                  <c:v>42.1</c:v>
                </c:pt>
                <c:pt idx="74">
                  <c:v>39.5</c:v>
                </c:pt>
                <c:pt idx="75">
                  <c:v>37.4</c:v>
                </c:pt>
                <c:pt idx="76">
                  <c:v>35.6</c:v>
                </c:pt>
                <c:pt idx="77">
                  <c:v>34.1</c:v>
                </c:pt>
                <c:pt idx="78">
                  <c:v>34.1</c:v>
                </c:pt>
                <c:pt idx="79">
                  <c:v>32.1</c:v>
                </c:pt>
                <c:pt idx="80">
                  <c:v>31.4</c:v>
                </c:pt>
                <c:pt idx="81">
                  <c:v>31.4</c:v>
                </c:pt>
                <c:pt idx="82">
                  <c:v>29.6</c:v>
                </c:pt>
                <c:pt idx="83">
                  <c:v>28.5</c:v>
                </c:pt>
                <c:pt idx="84">
                  <c:v>26.9</c:v>
                </c:pt>
                <c:pt idx="85">
                  <c:v>25.8</c:v>
                </c:pt>
                <c:pt idx="86">
                  <c:v>24.1</c:v>
                </c:pt>
                <c:pt idx="87">
                  <c:v>21.9</c:v>
                </c:pt>
                <c:pt idx="88">
                  <c:v>20.3</c:v>
                </c:pt>
                <c:pt idx="89">
                  <c:v>19.3</c:v>
                </c:pt>
                <c:pt idx="90">
                  <c:v>19.3</c:v>
                </c:pt>
                <c:pt idx="91">
                  <c:v>19.3</c:v>
                </c:pt>
                <c:pt idx="92">
                  <c:v>19.7</c:v>
                </c:pt>
                <c:pt idx="93">
                  <c:v>23.6</c:v>
                </c:pt>
                <c:pt idx="94">
                  <c:v>25</c:v>
                </c:pt>
                <c:pt idx="95">
                  <c:v>24.5</c:v>
                </c:pt>
                <c:pt idx="96">
                  <c:v>26.4</c:v>
                </c:pt>
                <c:pt idx="97">
                  <c:v>27.2</c:v>
                </c:pt>
                <c:pt idx="98">
                  <c:v>27.2</c:v>
                </c:pt>
                <c:pt idx="99">
                  <c:v>26.9</c:v>
                </c:pt>
                <c:pt idx="100">
                  <c:v>27.7</c:v>
                </c:pt>
                <c:pt idx="101">
                  <c:v>28.2</c:v>
                </c:pt>
                <c:pt idx="102">
                  <c:v>28.7</c:v>
                </c:pt>
                <c:pt idx="103">
                  <c:v>30</c:v>
                </c:pt>
                <c:pt idx="104">
                  <c:v>30</c:v>
                </c:pt>
                <c:pt idx="105">
                  <c:v>30.7</c:v>
                </c:pt>
                <c:pt idx="106">
                  <c:v>31.2</c:v>
                </c:pt>
                <c:pt idx="107">
                  <c:v>31.2</c:v>
                </c:pt>
                <c:pt idx="108">
                  <c:v>32.1</c:v>
                </c:pt>
                <c:pt idx="109">
                  <c:v>32.1</c:v>
                </c:pt>
                <c:pt idx="110">
                  <c:v>32.299999999999997</c:v>
                </c:pt>
                <c:pt idx="111">
                  <c:v>32.6</c:v>
                </c:pt>
                <c:pt idx="112">
                  <c:v>33</c:v>
                </c:pt>
                <c:pt idx="113">
                  <c:v>33</c:v>
                </c:pt>
                <c:pt idx="114">
                  <c:v>34.9</c:v>
                </c:pt>
                <c:pt idx="115">
                  <c:v>36.799999999999997</c:v>
                </c:pt>
                <c:pt idx="116">
                  <c:v>38.799999999999997</c:v>
                </c:pt>
                <c:pt idx="117">
                  <c:v>40</c:v>
                </c:pt>
                <c:pt idx="118">
                  <c:v>42.3</c:v>
                </c:pt>
                <c:pt idx="119">
                  <c:v>44.5</c:v>
                </c:pt>
                <c:pt idx="120">
                  <c:v>45.9</c:v>
                </c:pt>
                <c:pt idx="121">
                  <c:v>46.6</c:v>
                </c:pt>
                <c:pt idx="122">
                  <c:v>46.6</c:v>
                </c:pt>
                <c:pt idx="123">
                  <c:v>44.8</c:v>
                </c:pt>
                <c:pt idx="124">
                  <c:v>44.7</c:v>
                </c:pt>
                <c:pt idx="125">
                  <c:v>39.200000000000003</c:v>
                </c:pt>
                <c:pt idx="126">
                  <c:v>39.200000000000003</c:v>
                </c:pt>
                <c:pt idx="127">
                  <c:v>35.200000000000003</c:v>
                </c:pt>
                <c:pt idx="128">
                  <c:v>33.700000000000003</c:v>
                </c:pt>
                <c:pt idx="129">
                  <c:v>33.700000000000003</c:v>
                </c:pt>
                <c:pt idx="130">
                  <c:v>33.700000000000003</c:v>
                </c:pt>
                <c:pt idx="131">
                  <c:v>31.4</c:v>
                </c:pt>
                <c:pt idx="132">
                  <c:v>31.2</c:v>
                </c:pt>
                <c:pt idx="133">
                  <c:v>30.2</c:v>
                </c:pt>
                <c:pt idx="134">
                  <c:v>29.6</c:v>
                </c:pt>
                <c:pt idx="135">
                  <c:v>29.6</c:v>
                </c:pt>
                <c:pt idx="136">
                  <c:v>29.1</c:v>
                </c:pt>
                <c:pt idx="137">
                  <c:v>30.6</c:v>
                </c:pt>
                <c:pt idx="138">
                  <c:v>32.700000000000003</c:v>
                </c:pt>
                <c:pt idx="139">
                  <c:v>32.700000000000003</c:v>
                </c:pt>
                <c:pt idx="140">
                  <c:v>35.9</c:v>
                </c:pt>
                <c:pt idx="141">
                  <c:v>35.9</c:v>
                </c:pt>
              </c:numCache>
            </c:numRef>
          </c:yVal>
          <c:smooth val="1"/>
        </c:ser>
        <c:axId val="149251200"/>
        <c:axId val="149253504"/>
      </c:scatterChart>
      <c:valAx>
        <c:axId val="149251200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</c:title>
        <c:majorTickMark val="none"/>
        <c:tickLblPos val="nextTo"/>
        <c:crossAx val="149253504"/>
        <c:crosses val="autoZero"/>
        <c:crossBetween val="midCat"/>
      </c:valAx>
      <c:valAx>
        <c:axId val="1492535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7E-2"/>
              <c:y val="0.43807184838889635"/>
            </c:manualLayout>
          </c:layout>
        </c:title>
        <c:numFmt formatCode="General" sourceLinked="1"/>
        <c:majorTickMark val="none"/>
        <c:tickLblPos val="nextTo"/>
        <c:crossAx val="149251200"/>
        <c:crosses val="autoZero"/>
        <c:crossBetween val="midCat"/>
      </c:valAx>
    </c:plotArea>
    <c:legend>
      <c:legendPos val="r"/>
      <c:layout/>
    </c:legend>
    <c:plotVisOnly val="1"/>
    <c:dispBlanksAs val="gap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data'!$BH$10:$BH$500</c:f>
              <c:numCache>
                <c:formatCode>General</c:formatCode>
                <c:ptCount val="491"/>
                <c:pt idx="0">
                  <c:v>1.1399999999999999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1.18</c:v>
                </c:pt>
                <c:pt idx="4">
                  <c:v>1.17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1.1100000000000001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1.1100000000000001</c:v>
                </c:pt>
                <c:pt idx="11">
                  <c:v>1.1399999999999999</c:v>
                </c:pt>
                <c:pt idx="12">
                  <c:v>1.1399999999999999</c:v>
                </c:pt>
                <c:pt idx="13">
                  <c:v>1.1399999999999999</c:v>
                </c:pt>
                <c:pt idx="14">
                  <c:v>1.1299999999999999</c:v>
                </c:pt>
                <c:pt idx="15">
                  <c:v>1.1200000000000001</c:v>
                </c:pt>
                <c:pt idx="16">
                  <c:v>1.1299999999999999</c:v>
                </c:pt>
                <c:pt idx="17">
                  <c:v>1.1499999999999999</c:v>
                </c:pt>
                <c:pt idx="18">
                  <c:v>1.1599999999999999</c:v>
                </c:pt>
                <c:pt idx="19">
                  <c:v>1.18</c:v>
                </c:pt>
                <c:pt idx="20">
                  <c:v>1.19</c:v>
                </c:pt>
                <c:pt idx="21">
                  <c:v>1.19</c:v>
                </c:pt>
                <c:pt idx="22">
                  <c:v>1.19</c:v>
                </c:pt>
                <c:pt idx="23">
                  <c:v>1.1499999999999999</c:v>
                </c:pt>
                <c:pt idx="24">
                  <c:v>1.1299999999999999</c:v>
                </c:pt>
                <c:pt idx="25">
                  <c:v>1.1499999999999999</c:v>
                </c:pt>
                <c:pt idx="26">
                  <c:v>1.1599999999999999</c:v>
                </c:pt>
                <c:pt idx="27">
                  <c:v>1.1599999999999999</c:v>
                </c:pt>
                <c:pt idx="28">
                  <c:v>1.1599999999999999</c:v>
                </c:pt>
                <c:pt idx="29">
                  <c:v>1.1599999999999999</c:v>
                </c:pt>
                <c:pt idx="30">
                  <c:v>1.1299999999999999</c:v>
                </c:pt>
                <c:pt idx="31">
                  <c:v>1.1399999999999999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1.18</c:v>
                </c:pt>
                <c:pt idx="38">
                  <c:v>1.21</c:v>
                </c:pt>
                <c:pt idx="39">
                  <c:v>1.19</c:v>
                </c:pt>
                <c:pt idx="40">
                  <c:v>1.17</c:v>
                </c:pt>
                <c:pt idx="41">
                  <c:v>1.17</c:v>
                </c:pt>
                <c:pt idx="42">
                  <c:v>1.18</c:v>
                </c:pt>
                <c:pt idx="43">
                  <c:v>1.17</c:v>
                </c:pt>
                <c:pt idx="44">
                  <c:v>1.1599999999999999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1.1399999999999999</c:v>
                </c:pt>
                <c:pt idx="48">
                  <c:v>1.1499999999999999</c:v>
                </c:pt>
                <c:pt idx="49">
                  <c:v>1.1499999999999999</c:v>
                </c:pt>
                <c:pt idx="50">
                  <c:v>1.1499999999999999</c:v>
                </c:pt>
                <c:pt idx="51">
                  <c:v>1.1599999999999999</c:v>
                </c:pt>
                <c:pt idx="52">
                  <c:v>1.17</c:v>
                </c:pt>
                <c:pt idx="53">
                  <c:v>1.17</c:v>
                </c:pt>
                <c:pt idx="54">
                  <c:v>1.18</c:v>
                </c:pt>
                <c:pt idx="55">
                  <c:v>1.1599999999999999</c:v>
                </c:pt>
                <c:pt idx="56">
                  <c:v>1.1200000000000001</c:v>
                </c:pt>
                <c:pt idx="57">
                  <c:v>1.0900000000000001</c:v>
                </c:pt>
                <c:pt idx="58">
                  <c:v>1.07</c:v>
                </c:pt>
                <c:pt idx="59">
                  <c:v>1.08</c:v>
                </c:pt>
                <c:pt idx="60">
                  <c:v>1.1000000000000001</c:v>
                </c:pt>
                <c:pt idx="61">
                  <c:v>1.1000000000000001</c:v>
                </c:pt>
                <c:pt idx="62">
                  <c:v>1.0900000000000001</c:v>
                </c:pt>
                <c:pt idx="63">
                  <c:v>1.08</c:v>
                </c:pt>
                <c:pt idx="64">
                  <c:v>1.08</c:v>
                </c:pt>
                <c:pt idx="65">
                  <c:v>1.1000000000000001</c:v>
                </c:pt>
                <c:pt idx="66">
                  <c:v>1.0900000000000001</c:v>
                </c:pt>
                <c:pt idx="67">
                  <c:v>1.1100000000000001</c:v>
                </c:pt>
                <c:pt idx="68">
                  <c:v>1.1100000000000001</c:v>
                </c:pt>
                <c:pt idx="69">
                  <c:v>1.1200000000000001</c:v>
                </c:pt>
                <c:pt idx="70">
                  <c:v>1.1399999999999999</c:v>
                </c:pt>
                <c:pt idx="71">
                  <c:v>1.1599999999999999</c:v>
                </c:pt>
                <c:pt idx="72">
                  <c:v>1.1599999999999999</c:v>
                </c:pt>
                <c:pt idx="73">
                  <c:v>1.1499999999999999</c:v>
                </c:pt>
                <c:pt idx="74">
                  <c:v>1.1299999999999999</c:v>
                </c:pt>
                <c:pt idx="75">
                  <c:v>1.1299999999999999</c:v>
                </c:pt>
                <c:pt idx="76">
                  <c:v>1.1499999999999999</c:v>
                </c:pt>
                <c:pt idx="77">
                  <c:v>1.1599999999999999</c:v>
                </c:pt>
                <c:pt idx="78">
                  <c:v>1.1599999999999999</c:v>
                </c:pt>
                <c:pt idx="79">
                  <c:v>1.1599999999999999</c:v>
                </c:pt>
                <c:pt idx="80">
                  <c:v>1.1499999999999999</c:v>
                </c:pt>
                <c:pt idx="81">
                  <c:v>1.1399999999999999</c:v>
                </c:pt>
                <c:pt idx="82">
                  <c:v>1.1399999999999999</c:v>
                </c:pt>
                <c:pt idx="83">
                  <c:v>1.1399999999999999</c:v>
                </c:pt>
                <c:pt idx="84">
                  <c:v>1.17</c:v>
                </c:pt>
                <c:pt idx="85">
                  <c:v>1.17</c:v>
                </c:pt>
                <c:pt idx="86">
                  <c:v>1.1599999999999999</c:v>
                </c:pt>
                <c:pt idx="87">
                  <c:v>1.1599999999999999</c:v>
                </c:pt>
                <c:pt idx="88">
                  <c:v>1.1599999999999999</c:v>
                </c:pt>
                <c:pt idx="89">
                  <c:v>1.1599999999999999</c:v>
                </c:pt>
                <c:pt idx="90">
                  <c:v>1.1599999999999999</c:v>
                </c:pt>
                <c:pt idx="91">
                  <c:v>1.1399999999999999</c:v>
                </c:pt>
                <c:pt idx="92">
                  <c:v>1.1399999999999999</c:v>
                </c:pt>
                <c:pt idx="93">
                  <c:v>1.1499999999999999</c:v>
                </c:pt>
                <c:pt idx="94">
                  <c:v>1.1599999999999999</c:v>
                </c:pt>
                <c:pt idx="95">
                  <c:v>1.19</c:v>
                </c:pt>
                <c:pt idx="96">
                  <c:v>1.18</c:v>
                </c:pt>
                <c:pt idx="97">
                  <c:v>1.1599999999999999</c:v>
                </c:pt>
                <c:pt idx="98">
                  <c:v>1.1499999999999999</c:v>
                </c:pt>
                <c:pt idx="99">
                  <c:v>1.1599999999999999</c:v>
                </c:pt>
                <c:pt idx="100">
                  <c:v>1.17</c:v>
                </c:pt>
                <c:pt idx="101">
                  <c:v>1.1599999999999999</c:v>
                </c:pt>
                <c:pt idx="102">
                  <c:v>1.1399999999999999</c:v>
                </c:pt>
                <c:pt idx="103">
                  <c:v>1.1399999999999999</c:v>
                </c:pt>
                <c:pt idx="104">
                  <c:v>1.1399999999999999</c:v>
                </c:pt>
                <c:pt idx="105">
                  <c:v>1.1399999999999999</c:v>
                </c:pt>
                <c:pt idx="106">
                  <c:v>1.1499999999999999</c:v>
                </c:pt>
                <c:pt idx="107">
                  <c:v>1.18</c:v>
                </c:pt>
                <c:pt idx="108">
                  <c:v>1.18</c:v>
                </c:pt>
                <c:pt idx="109">
                  <c:v>1.1599999999999999</c:v>
                </c:pt>
                <c:pt idx="110">
                  <c:v>1.17</c:v>
                </c:pt>
                <c:pt idx="111">
                  <c:v>1.18</c:v>
                </c:pt>
                <c:pt idx="112">
                  <c:v>1.18</c:v>
                </c:pt>
                <c:pt idx="113">
                  <c:v>1.1599999999999999</c:v>
                </c:pt>
                <c:pt idx="114">
                  <c:v>1.1299999999999999</c:v>
                </c:pt>
                <c:pt idx="115">
                  <c:v>1.1200000000000001</c:v>
                </c:pt>
                <c:pt idx="116">
                  <c:v>1.1000000000000001</c:v>
                </c:pt>
                <c:pt idx="117">
                  <c:v>1.1000000000000001</c:v>
                </c:pt>
                <c:pt idx="118">
                  <c:v>1.1299999999999999</c:v>
                </c:pt>
                <c:pt idx="119">
                  <c:v>1.1599999999999999</c:v>
                </c:pt>
                <c:pt idx="120">
                  <c:v>1.17</c:v>
                </c:pt>
                <c:pt idx="121">
                  <c:v>1.1299999999999999</c:v>
                </c:pt>
                <c:pt idx="122">
                  <c:v>1.1200000000000001</c:v>
                </c:pt>
                <c:pt idx="123">
                  <c:v>1.1299999999999999</c:v>
                </c:pt>
                <c:pt idx="124">
                  <c:v>1.1399999999999999</c:v>
                </c:pt>
                <c:pt idx="125">
                  <c:v>1.1499999999999999</c:v>
                </c:pt>
                <c:pt idx="126">
                  <c:v>1.1599999999999999</c:v>
                </c:pt>
                <c:pt idx="127">
                  <c:v>1.1599999999999999</c:v>
                </c:pt>
                <c:pt idx="128">
                  <c:v>1.17</c:v>
                </c:pt>
                <c:pt idx="129">
                  <c:v>1.1599999999999999</c:v>
                </c:pt>
                <c:pt idx="130">
                  <c:v>1.1499999999999999</c:v>
                </c:pt>
                <c:pt idx="131">
                  <c:v>1.17</c:v>
                </c:pt>
                <c:pt idx="132">
                  <c:v>1.17</c:v>
                </c:pt>
                <c:pt idx="133">
                  <c:v>1.19</c:v>
                </c:pt>
                <c:pt idx="134">
                  <c:v>1.18</c:v>
                </c:pt>
                <c:pt idx="135">
                  <c:v>1.17</c:v>
                </c:pt>
                <c:pt idx="136">
                  <c:v>1.1599999999999999</c:v>
                </c:pt>
                <c:pt idx="137">
                  <c:v>1.1599999999999999</c:v>
                </c:pt>
                <c:pt idx="138">
                  <c:v>1.1499999999999999</c:v>
                </c:pt>
                <c:pt idx="139">
                  <c:v>1.1399999999999999</c:v>
                </c:pt>
                <c:pt idx="140">
                  <c:v>1.1399999999999999</c:v>
                </c:pt>
                <c:pt idx="141">
                  <c:v>1.1399999999999999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data'!$BH$10:$BH$496</c:f>
              <c:numCache>
                <c:formatCode>General</c:formatCode>
                <c:ptCount val="487"/>
                <c:pt idx="0">
                  <c:v>1.1399999999999999</c:v>
                </c:pt>
                <c:pt idx="1">
                  <c:v>1.1499999999999999</c:v>
                </c:pt>
                <c:pt idx="2">
                  <c:v>1.1599999999999999</c:v>
                </c:pt>
                <c:pt idx="3">
                  <c:v>1.1399999999999999</c:v>
                </c:pt>
                <c:pt idx="4">
                  <c:v>1.17</c:v>
                </c:pt>
                <c:pt idx="5">
                  <c:v>1.17</c:v>
                </c:pt>
                <c:pt idx="6">
                  <c:v>1.1599999999999999</c:v>
                </c:pt>
                <c:pt idx="7">
                  <c:v>1.1499999999999999</c:v>
                </c:pt>
                <c:pt idx="8">
                  <c:v>1.1399999999999999</c:v>
                </c:pt>
                <c:pt idx="9">
                  <c:v>1.1599999999999999</c:v>
                </c:pt>
                <c:pt idx="10">
                  <c:v>1.1599999999999999</c:v>
                </c:pt>
                <c:pt idx="11">
                  <c:v>1.1499999999999999</c:v>
                </c:pt>
                <c:pt idx="12">
                  <c:v>1.1299999999999999</c:v>
                </c:pt>
                <c:pt idx="13">
                  <c:v>1.1100000000000001</c:v>
                </c:pt>
                <c:pt idx="14">
                  <c:v>1.1100000000000001</c:v>
                </c:pt>
                <c:pt idx="15">
                  <c:v>1.1499999999999999</c:v>
                </c:pt>
                <c:pt idx="16">
                  <c:v>1.1299999999999999</c:v>
                </c:pt>
                <c:pt idx="17">
                  <c:v>1.1599999999999999</c:v>
                </c:pt>
                <c:pt idx="18">
                  <c:v>1.18</c:v>
                </c:pt>
                <c:pt idx="19">
                  <c:v>1.17</c:v>
                </c:pt>
                <c:pt idx="20">
                  <c:v>1.1599999999999999</c:v>
                </c:pt>
                <c:pt idx="21">
                  <c:v>1.17</c:v>
                </c:pt>
                <c:pt idx="22">
                  <c:v>1.1499999999999999</c:v>
                </c:pt>
                <c:pt idx="23">
                  <c:v>1.1299999999999999</c:v>
                </c:pt>
                <c:pt idx="24">
                  <c:v>1.1299999999999999</c:v>
                </c:pt>
                <c:pt idx="25">
                  <c:v>1.1399999999999999</c:v>
                </c:pt>
                <c:pt idx="26">
                  <c:v>1.17</c:v>
                </c:pt>
                <c:pt idx="27">
                  <c:v>1.1499999999999999</c:v>
                </c:pt>
                <c:pt idx="28">
                  <c:v>1.17</c:v>
                </c:pt>
                <c:pt idx="29">
                  <c:v>1.17</c:v>
                </c:pt>
                <c:pt idx="30">
                  <c:v>1.1599999999999999</c:v>
                </c:pt>
                <c:pt idx="31">
                  <c:v>1.1499999999999999</c:v>
                </c:pt>
                <c:pt idx="32">
                  <c:v>1.1399999999999999</c:v>
                </c:pt>
                <c:pt idx="33">
                  <c:v>1.1599999999999999</c:v>
                </c:pt>
                <c:pt idx="34">
                  <c:v>1.1399999999999999</c:v>
                </c:pt>
                <c:pt idx="35">
                  <c:v>1.1599999999999999</c:v>
                </c:pt>
                <c:pt idx="36">
                  <c:v>1.19</c:v>
                </c:pt>
                <c:pt idx="37">
                  <c:v>1.21</c:v>
                </c:pt>
                <c:pt idx="38">
                  <c:v>1.21</c:v>
                </c:pt>
                <c:pt idx="39">
                  <c:v>1.18</c:v>
                </c:pt>
                <c:pt idx="40">
                  <c:v>1.1499999999999999</c:v>
                </c:pt>
                <c:pt idx="41">
                  <c:v>1.1299999999999999</c:v>
                </c:pt>
                <c:pt idx="42">
                  <c:v>1.1399999999999999</c:v>
                </c:pt>
                <c:pt idx="43">
                  <c:v>1.1599999999999999</c:v>
                </c:pt>
                <c:pt idx="44">
                  <c:v>1.1599999999999999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1.1499999999999999</c:v>
                </c:pt>
                <c:pt idx="48">
                  <c:v>1.1499999999999999</c:v>
                </c:pt>
                <c:pt idx="49">
                  <c:v>1.1399999999999999</c:v>
                </c:pt>
                <c:pt idx="50">
                  <c:v>1.1399999999999999</c:v>
                </c:pt>
                <c:pt idx="51">
                  <c:v>1.1399999999999999</c:v>
                </c:pt>
                <c:pt idx="52">
                  <c:v>1.17</c:v>
                </c:pt>
                <c:pt idx="53">
                  <c:v>1.18</c:v>
                </c:pt>
                <c:pt idx="54">
                  <c:v>1.18</c:v>
                </c:pt>
                <c:pt idx="55">
                  <c:v>1.17</c:v>
                </c:pt>
                <c:pt idx="56">
                  <c:v>1.1499999999999999</c:v>
                </c:pt>
                <c:pt idx="57">
                  <c:v>1.1100000000000001</c:v>
                </c:pt>
                <c:pt idx="58">
                  <c:v>1.1000000000000001</c:v>
                </c:pt>
                <c:pt idx="59">
                  <c:v>1.1100000000000001</c:v>
                </c:pt>
                <c:pt idx="60">
                  <c:v>1.1299999999999999</c:v>
                </c:pt>
                <c:pt idx="61">
                  <c:v>1.1399999999999999</c:v>
                </c:pt>
                <c:pt idx="62">
                  <c:v>1.1299999999999999</c:v>
                </c:pt>
                <c:pt idx="63">
                  <c:v>1.1100000000000001</c:v>
                </c:pt>
                <c:pt idx="64">
                  <c:v>1.1100000000000001</c:v>
                </c:pt>
                <c:pt idx="65">
                  <c:v>1.1100000000000001</c:v>
                </c:pt>
                <c:pt idx="66">
                  <c:v>1.1000000000000001</c:v>
                </c:pt>
                <c:pt idx="67">
                  <c:v>1.0900000000000001</c:v>
                </c:pt>
                <c:pt idx="68">
                  <c:v>1.1399999999999999</c:v>
                </c:pt>
                <c:pt idx="69">
                  <c:v>1.1599999999999999</c:v>
                </c:pt>
                <c:pt idx="70">
                  <c:v>1.1499999999999999</c:v>
                </c:pt>
                <c:pt idx="71">
                  <c:v>1.1499999999999999</c:v>
                </c:pt>
                <c:pt idx="72">
                  <c:v>1.1399999999999999</c:v>
                </c:pt>
                <c:pt idx="73">
                  <c:v>1.1399999999999999</c:v>
                </c:pt>
                <c:pt idx="74">
                  <c:v>1.1399999999999999</c:v>
                </c:pt>
                <c:pt idx="75">
                  <c:v>1.1399999999999999</c:v>
                </c:pt>
                <c:pt idx="76">
                  <c:v>1.1399999999999999</c:v>
                </c:pt>
                <c:pt idx="77">
                  <c:v>1.1499999999999999</c:v>
                </c:pt>
                <c:pt idx="78">
                  <c:v>1.1499999999999999</c:v>
                </c:pt>
                <c:pt idx="79">
                  <c:v>1.1499999999999999</c:v>
                </c:pt>
                <c:pt idx="80">
                  <c:v>1.1499999999999999</c:v>
                </c:pt>
                <c:pt idx="81">
                  <c:v>1.2</c:v>
                </c:pt>
                <c:pt idx="82">
                  <c:v>1.19</c:v>
                </c:pt>
                <c:pt idx="83">
                  <c:v>1.18</c:v>
                </c:pt>
                <c:pt idx="84">
                  <c:v>1.17</c:v>
                </c:pt>
                <c:pt idx="85">
                  <c:v>1.17</c:v>
                </c:pt>
                <c:pt idx="86">
                  <c:v>1.1599999999999999</c:v>
                </c:pt>
                <c:pt idx="87">
                  <c:v>1.1100000000000001</c:v>
                </c:pt>
                <c:pt idx="88">
                  <c:v>1.08</c:v>
                </c:pt>
                <c:pt idx="89">
                  <c:v>1.1100000000000001</c:v>
                </c:pt>
                <c:pt idx="90">
                  <c:v>1.1599999999999999</c:v>
                </c:pt>
                <c:pt idx="91">
                  <c:v>1.18</c:v>
                </c:pt>
                <c:pt idx="92">
                  <c:v>1.18</c:v>
                </c:pt>
                <c:pt idx="93">
                  <c:v>1.17</c:v>
                </c:pt>
                <c:pt idx="94">
                  <c:v>1.17</c:v>
                </c:pt>
                <c:pt idx="95">
                  <c:v>1.1499999999999999</c:v>
                </c:pt>
                <c:pt idx="96">
                  <c:v>1.1499999999999999</c:v>
                </c:pt>
                <c:pt idx="97">
                  <c:v>1.1599999999999999</c:v>
                </c:pt>
                <c:pt idx="98">
                  <c:v>1.1599999999999999</c:v>
                </c:pt>
                <c:pt idx="99">
                  <c:v>1.1599999999999999</c:v>
                </c:pt>
                <c:pt idx="100">
                  <c:v>1.1399999999999999</c:v>
                </c:pt>
                <c:pt idx="101">
                  <c:v>1.1399999999999999</c:v>
                </c:pt>
                <c:pt idx="102">
                  <c:v>1.1599999999999999</c:v>
                </c:pt>
                <c:pt idx="103">
                  <c:v>1.17</c:v>
                </c:pt>
                <c:pt idx="104">
                  <c:v>1.1399999999999999</c:v>
                </c:pt>
                <c:pt idx="105">
                  <c:v>1.1399999999999999</c:v>
                </c:pt>
                <c:pt idx="106">
                  <c:v>1.1499999999999999</c:v>
                </c:pt>
                <c:pt idx="107">
                  <c:v>1.17</c:v>
                </c:pt>
                <c:pt idx="108">
                  <c:v>1.17</c:v>
                </c:pt>
                <c:pt idx="109">
                  <c:v>1.1499999999999999</c:v>
                </c:pt>
                <c:pt idx="110">
                  <c:v>1.1200000000000001</c:v>
                </c:pt>
                <c:pt idx="111">
                  <c:v>1.17</c:v>
                </c:pt>
                <c:pt idx="112">
                  <c:v>1.19</c:v>
                </c:pt>
                <c:pt idx="113">
                  <c:v>1.19</c:v>
                </c:pt>
                <c:pt idx="114">
                  <c:v>1.18</c:v>
                </c:pt>
                <c:pt idx="115">
                  <c:v>1.17</c:v>
                </c:pt>
                <c:pt idx="116">
                  <c:v>1.1499999999999999</c:v>
                </c:pt>
                <c:pt idx="117">
                  <c:v>1.1399999999999999</c:v>
                </c:pt>
                <c:pt idx="118">
                  <c:v>1.1599999999999999</c:v>
                </c:pt>
                <c:pt idx="119">
                  <c:v>1.1599999999999999</c:v>
                </c:pt>
                <c:pt idx="120">
                  <c:v>1.1499999999999999</c:v>
                </c:pt>
                <c:pt idx="121">
                  <c:v>1.1499999999999999</c:v>
                </c:pt>
                <c:pt idx="122">
                  <c:v>1.17</c:v>
                </c:pt>
                <c:pt idx="123">
                  <c:v>1.38</c:v>
                </c:pt>
                <c:pt idx="124">
                  <c:v>1.32</c:v>
                </c:pt>
                <c:pt idx="125">
                  <c:v>1.18</c:v>
                </c:pt>
                <c:pt idx="126">
                  <c:v>1.1000000000000001</c:v>
                </c:pt>
                <c:pt idx="127">
                  <c:v>1.0900000000000001</c:v>
                </c:pt>
                <c:pt idx="128">
                  <c:v>1.1299999999999999</c:v>
                </c:pt>
                <c:pt idx="129">
                  <c:v>1.1299999999999999</c:v>
                </c:pt>
                <c:pt idx="130">
                  <c:v>1.1599999999999999</c:v>
                </c:pt>
                <c:pt idx="131">
                  <c:v>1.1599999999999999</c:v>
                </c:pt>
                <c:pt idx="132">
                  <c:v>1.1499999999999999</c:v>
                </c:pt>
                <c:pt idx="133">
                  <c:v>1.1599999999999999</c:v>
                </c:pt>
                <c:pt idx="134">
                  <c:v>1.2</c:v>
                </c:pt>
                <c:pt idx="135">
                  <c:v>1.22</c:v>
                </c:pt>
                <c:pt idx="136">
                  <c:v>1.21</c:v>
                </c:pt>
                <c:pt idx="137">
                  <c:v>1.17</c:v>
                </c:pt>
                <c:pt idx="138">
                  <c:v>1.1399999999999999</c:v>
                </c:pt>
                <c:pt idx="139">
                  <c:v>1.1200000000000001</c:v>
                </c:pt>
                <c:pt idx="140">
                  <c:v>1.1100000000000001</c:v>
                </c:pt>
                <c:pt idx="141">
                  <c:v>1.1299999999999999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data'!$BH$10:$BH$492</c:f>
              <c:numCache>
                <c:formatCode>General</c:formatCode>
                <c:ptCount val="483"/>
                <c:pt idx="0">
                  <c:v>1.1299999999999999</c:v>
                </c:pt>
                <c:pt idx="1">
                  <c:v>1.1499999999999999</c:v>
                </c:pt>
                <c:pt idx="2">
                  <c:v>1.17</c:v>
                </c:pt>
                <c:pt idx="3">
                  <c:v>1.19</c:v>
                </c:pt>
                <c:pt idx="4">
                  <c:v>1.18</c:v>
                </c:pt>
                <c:pt idx="5">
                  <c:v>1.17</c:v>
                </c:pt>
                <c:pt idx="6">
                  <c:v>1.1399999999999999</c:v>
                </c:pt>
                <c:pt idx="7">
                  <c:v>1.1599999999999999</c:v>
                </c:pt>
                <c:pt idx="8">
                  <c:v>1.17</c:v>
                </c:pt>
                <c:pt idx="9">
                  <c:v>1.1499999999999999</c:v>
                </c:pt>
                <c:pt idx="10">
                  <c:v>1.1299999999999999</c:v>
                </c:pt>
                <c:pt idx="11">
                  <c:v>1.19</c:v>
                </c:pt>
                <c:pt idx="12">
                  <c:v>1.17</c:v>
                </c:pt>
                <c:pt idx="13">
                  <c:v>1.1200000000000001</c:v>
                </c:pt>
                <c:pt idx="14">
                  <c:v>1.1100000000000001</c:v>
                </c:pt>
                <c:pt idx="15">
                  <c:v>1.1200000000000001</c:v>
                </c:pt>
                <c:pt idx="16">
                  <c:v>1.1299999999999999</c:v>
                </c:pt>
                <c:pt idx="17">
                  <c:v>1.1299999999999999</c:v>
                </c:pt>
                <c:pt idx="18">
                  <c:v>1.1299999999999999</c:v>
                </c:pt>
                <c:pt idx="19">
                  <c:v>1.17</c:v>
                </c:pt>
                <c:pt idx="20">
                  <c:v>1.18</c:v>
                </c:pt>
                <c:pt idx="21">
                  <c:v>1.1599999999999999</c:v>
                </c:pt>
                <c:pt idx="22">
                  <c:v>1.1499999999999999</c:v>
                </c:pt>
                <c:pt idx="23">
                  <c:v>1.17</c:v>
                </c:pt>
                <c:pt idx="24">
                  <c:v>1.1499999999999999</c:v>
                </c:pt>
                <c:pt idx="25">
                  <c:v>1.1200000000000001</c:v>
                </c:pt>
                <c:pt idx="26">
                  <c:v>1.1200000000000001</c:v>
                </c:pt>
                <c:pt idx="27">
                  <c:v>1.1299999999999999</c:v>
                </c:pt>
                <c:pt idx="28">
                  <c:v>1.1499999999999999</c:v>
                </c:pt>
                <c:pt idx="29">
                  <c:v>1.17</c:v>
                </c:pt>
                <c:pt idx="30">
                  <c:v>1.1599999999999999</c:v>
                </c:pt>
                <c:pt idx="31">
                  <c:v>1.1399999999999999</c:v>
                </c:pt>
                <c:pt idx="32">
                  <c:v>1.1499999999999999</c:v>
                </c:pt>
                <c:pt idx="33">
                  <c:v>1.1599999999999999</c:v>
                </c:pt>
                <c:pt idx="34">
                  <c:v>1.1499999999999999</c:v>
                </c:pt>
                <c:pt idx="35">
                  <c:v>1.1399999999999999</c:v>
                </c:pt>
                <c:pt idx="36">
                  <c:v>1.17</c:v>
                </c:pt>
                <c:pt idx="37">
                  <c:v>1.18</c:v>
                </c:pt>
                <c:pt idx="38">
                  <c:v>1.18</c:v>
                </c:pt>
                <c:pt idx="39">
                  <c:v>1.1599999999999999</c:v>
                </c:pt>
                <c:pt idx="40">
                  <c:v>1.1299999999999999</c:v>
                </c:pt>
                <c:pt idx="41">
                  <c:v>1.1100000000000001</c:v>
                </c:pt>
                <c:pt idx="42">
                  <c:v>1.1299999999999999</c:v>
                </c:pt>
                <c:pt idx="43">
                  <c:v>1.1299999999999999</c:v>
                </c:pt>
                <c:pt idx="44">
                  <c:v>1.17</c:v>
                </c:pt>
                <c:pt idx="45">
                  <c:v>1.19</c:v>
                </c:pt>
                <c:pt idx="46">
                  <c:v>1.19</c:v>
                </c:pt>
                <c:pt idx="47">
                  <c:v>1.19</c:v>
                </c:pt>
                <c:pt idx="48">
                  <c:v>1.1599999999999999</c:v>
                </c:pt>
                <c:pt idx="49">
                  <c:v>1.1299999999999999</c:v>
                </c:pt>
                <c:pt idx="50">
                  <c:v>1.1200000000000001</c:v>
                </c:pt>
                <c:pt idx="51">
                  <c:v>1.1299999999999999</c:v>
                </c:pt>
                <c:pt idx="52">
                  <c:v>1.1499999999999999</c:v>
                </c:pt>
                <c:pt idx="53">
                  <c:v>1.17</c:v>
                </c:pt>
                <c:pt idx="54">
                  <c:v>1.19</c:v>
                </c:pt>
                <c:pt idx="55">
                  <c:v>1.18</c:v>
                </c:pt>
                <c:pt idx="56">
                  <c:v>1.1599999999999999</c:v>
                </c:pt>
                <c:pt idx="57">
                  <c:v>1.1299999999999999</c:v>
                </c:pt>
                <c:pt idx="58">
                  <c:v>1.1100000000000001</c:v>
                </c:pt>
                <c:pt idx="59">
                  <c:v>1.1100000000000001</c:v>
                </c:pt>
                <c:pt idx="60">
                  <c:v>1.1399999999999999</c:v>
                </c:pt>
                <c:pt idx="61">
                  <c:v>1.1499999999999999</c:v>
                </c:pt>
                <c:pt idx="62">
                  <c:v>1.1399999999999999</c:v>
                </c:pt>
                <c:pt idx="63">
                  <c:v>1.1200000000000001</c:v>
                </c:pt>
                <c:pt idx="64">
                  <c:v>1.1000000000000001</c:v>
                </c:pt>
                <c:pt idx="65">
                  <c:v>1.1100000000000001</c:v>
                </c:pt>
                <c:pt idx="66">
                  <c:v>1.1200000000000001</c:v>
                </c:pt>
                <c:pt idx="67">
                  <c:v>1.1200000000000001</c:v>
                </c:pt>
                <c:pt idx="68">
                  <c:v>1.1200000000000001</c:v>
                </c:pt>
                <c:pt idx="69">
                  <c:v>1.1499999999999999</c:v>
                </c:pt>
                <c:pt idx="70">
                  <c:v>1.21</c:v>
                </c:pt>
                <c:pt idx="71">
                  <c:v>1.21</c:v>
                </c:pt>
                <c:pt idx="72">
                  <c:v>1.1499999999999999</c:v>
                </c:pt>
                <c:pt idx="73">
                  <c:v>1.1399999999999999</c:v>
                </c:pt>
                <c:pt idx="74">
                  <c:v>1.1599999999999999</c:v>
                </c:pt>
                <c:pt idx="75">
                  <c:v>1.17</c:v>
                </c:pt>
                <c:pt idx="76">
                  <c:v>1.1599999999999999</c:v>
                </c:pt>
                <c:pt idx="77">
                  <c:v>1.1599999999999999</c:v>
                </c:pt>
                <c:pt idx="78">
                  <c:v>1.1299999999999999</c:v>
                </c:pt>
                <c:pt idx="79">
                  <c:v>1.1299999999999999</c:v>
                </c:pt>
                <c:pt idx="80">
                  <c:v>1.1299999999999999</c:v>
                </c:pt>
                <c:pt idx="81">
                  <c:v>1.1499999999999999</c:v>
                </c:pt>
                <c:pt idx="82">
                  <c:v>1.1599999999999999</c:v>
                </c:pt>
                <c:pt idx="83">
                  <c:v>1.1499999999999999</c:v>
                </c:pt>
                <c:pt idx="84">
                  <c:v>1.0900000000000001</c:v>
                </c:pt>
                <c:pt idx="85">
                  <c:v>1.1000000000000001</c:v>
                </c:pt>
                <c:pt idx="86">
                  <c:v>1.1299999999999999</c:v>
                </c:pt>
                <c:pt idx="87">
                  <c:v>1.18</c:v>
                </c:pt>
                <c:pt idx="88">
                  <c:v>1.19</c:v>
                </c:pt>
                <c:pt idx="89">
                  <c:v>1.1599999999999999</c:v>
                </c:pt>
                <c:pt idx="90">
                  <c:v>1.1299999999999999</c:v>
                </c:pt>
                <c:pt idx="91">
                  <c:v>1.1599999999999999</c:v>
                </c:pt>
                <c:pt idx="92">
                  <c:v>1.19</c:v>
                </c:pt>
                <c:pt idx="93">
                  <c:v>1.2</c:v>
                </c:pt>
                <c:pt idx="94">
                  <c:v>1.19</c:v>
                </c:pt>
                <c:pt idx="95">
                  <c:v>1.17</c:v>
                </c:pt>
                <c:pt idx="96">
                  <c:v>1.17</c:v>
                </c:pt>
                <c:pt idx="97">
                  <c:v>1.17</c:v>
                </c:pt>
                <c:pt idx="98">
                  <c:v>1.1599999999999999</c:v>
                </c:pt>
                <c:pt idx="99">
                  <c:v>1.1599999999999999</c:v>
                </c:pt>
                <c:pt idx="100">
                  <c:v>1.1599999999999999</c:v>
                </c:pt>
                <c:pt idx="101">
                  <c:v>1.1399999999999999</c:v>
                </c:pt>
                <c:pt idx="102">
                  <c:v>1.1399999999999999</c:v>
                </c:pt>
                <c:pt idx="103">
                  <c:v>1.1399999999999999</c:v>
                </c:pt>
                <c:pt idx="104">
                  <c:v>1.1399999999999999</c:v>
                </c:pt>
                <c:pt idx="105">
                  <c:v>1.1399999999999999</c:v>
                </c:pt>
                <c:pt idx="106">
                  <c:v>1.1399999999999999</c:v>
                </c:pt>
                <c:pt idx="107">
                  <c:v>1.1599999999999999</c:v>
                </c:pt>
                <c:pt idx="108">
                  <c:v>1.1599999999999999</c:v>
                </c:pt>
                <c:pt idx="109">
                  <c:v>1.17</c:v>
                </c:pt>
                <c:pt idx="110">
                  <c:v>1.18</c:v>
                </c:pt>
                <c:pt idx="111">
                  <c:v>1.19</c:v>
                </c:pt>
                <c:pt idx="112">
                  <c:v>1.19</c:v>
                </c:pt>
                <c:pt idx="113">
                  <c:v>1.1399999999999999</c:v>
                </c:pt>
                <c:pt idx="114">
                  <c:v>1.1100000000000001</c:v>
                </c:pt>
                <c:pt idx="115">
                  <c:v>1.0900000000000001</c:v>
                </c:pt>
                <c:pt idx="116">
                  <c:v>1.08</c:v>
                </c:pt>
                <c:pt idx="117">
                  <c:v>1.0900000000000001</c:v>
                </c:pt>
                <c:pt idx="118">
                  <c:v>1.1100000000000001</c:v>
                </c:pt>
                <c:pt idx="119">
                  <c:v>1.1599999999999999</c:v>
                </c:pt>
                <c:pt idx="120">
                  <c:v>1.21</c:v>
                </c:pt>
                <c:pt idx="121">
                  <c:v>1.21</c:v>
                </c:pt>
                <c:pt idx="122">
                  <c:v>1.1499999999999999</c:v>
                </c:pt>
                <c:pt idx="123">
                  <c:v>1.1000000000000001</c:v>
                </c:pt>
                <c:pt idx="124">
                  <c:v>1.1200000000000001</c:v>
                </c:pt>
                <c:pt idx="125">
                  <c:v>1.1299999999999999</c:v>
                </c:pt>
                <c:pt idx="126">
                  <c:v>1.17</c:v>
                </c:pt>
                <c:pt idx="127">
                  <c:v>1.17</c:v>
                </c:pt>
                <c:pt idx="128">
                  <c:v>1.17</c:v>
                </c:pt>
                <c:pt idx="129">
                  <c:v>1.17</c:v>
                </c:pt>
                <c:pt idx="130">
                  <c:v>1.1399999999999999</c:v>
                </c:pt>
                <c:pt idx="131">
                  <c:v>1.1399999999999999</c:v>
                </c:pt>
                <c:pt idx="132">
                  <c:v>1.1399999999999999</c:v>
                </c:pt>
                <c:pt idx="133">
                  <c:v>1.17</c:v>
                </c:pt>
                <c:pt idx="134">
                  <c:v>1.2</c:v>
                </c:pt>
                <c:pt idx="135">
                  <c:v>1.2</c:v>
                </c:pt>
                <c:pt idx="136">
                  <c:v>1.18</c:v>
                </c:pt>
                <c:pt idx="137">
                  <c:v>1.18</c:v>
                </c:pt>
                <c:pt idx="138">
                  <c:v>1.1399999999999999</c:v>
                </c:pt>
                <c:pt idx="139">
                  <c:v>1.1299999999999999</c:v>
                </c:pt>
                <c:pt idx="140">
                  <c:v>1.1399999999999999</c:v>
                </c:pt>
                <c:pt idx="141">
                  <c:v>1.25</c:v>
                </c:pt>
              </c:numCache>
            </c:numRef>
          </c:yVal>
          <c:smooth val="1"/>
        </c:ser>
        <c:axId val="101737984"/>
        <c:axId val="101739904"/>
      </c:scatterChart>
      <c:valAx>
        <c:axId val="101737984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01739904"/>
        <c:crosses val="autoZero"/>
        <c:crossBetween val="midCat"/>
      </c:valAx>
      <c:valAx>
        <c:axId val="101739904"/>
        <c:scaling>
          <c:orientation val="minMax"/>
          <c:min val="0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7E-2"/>
              <c:y val="0.43807184838889635"/>
            </c:manualLayout>
          </c:layout>
        </c:title>
        <c:numFmt formatCode="General" sourceLinked="1"/>
        <c:majorTickMark val="none"/>
        <c:tickLblPos val="nextTo"/>
        <c:crossAx val="101737984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data'!$C$10:$C$496</c:f>
              <c:numCache>
                <c:formatCode>General</c:formatCode>
                <c:ptCount val="487"/>
                <c:pt idx="0">
                  <c:v>13.23</c:v>
                </c:pt>
                <c:pt idx="1">
                  <c:v>13.253</c:v>
                </c:pt>
                <c:pt idx="2">
                  <c:v>12.917999999999999</c:v>
                </c:pt>
                <c:pt idx="3">
                  <c:v>12.739000000000001</c:v>
                </c:pt>
                <c:pt idx="4">
                  <c:v>12.863</c:v>
                </c:pt>
                <c:pt idx="5">
                  <c:v>13.03</c:v>
                </c:pt>
                <c:pt idx="6">
                  <c:v>13.03</c:v>
                </c:pt>
                <c:pt idx="7">
                  <c:v>13.529</c:v>
                </c:pt>
                <c:pt idx="8">
                  <c:v>13.656000000000001</c:v>
                </c:pt>
                <c:pt idx="9">
                  <c:v>13.67</c:v>
                </c:pt>
                <c:pt idx="10">
                  <c:v>13.577999999999999</c:v>
                </c:pt>
                <c:pt idx="11">
                  <c:v>13.221</c:v>
                </c:pt>
                <c:pt idx="12">
                  <c:v>13.23</c:v>
                </c:pt>
                <c:pt idx="13">
                  <c:v>13.215</c:v>
                </c:pt>
                <c:pt idx="14">
                  <c:v>13.381</c:v>
                </c:pt>
                <c:pt idx="15">
                  <c:v>13.5</c:v>
                </c:pt>
                <c:pt idx="16">
                  <c:v>13.365</c:v>
                </c:pt>
                <c:pt idx="17">
                  <c:v>13.023</c:v>
                </c:pt>
                <c:pt idx="18">
                  <c:v>12.955</c:v>
                </c:pt>
                <c:pt idx="19">
                  <c:v>12.705</c:v>
                </c:pt>
                <c:pt idx="20">
                  <c:v>12.646000000000001</c:v>
                </c:pt>
                <c:pt idx="21">
                  <c:v>12.567</c:v>
                </c:pt>
                <c:pt idx="22">
                  <c:v>12.625</c:v>
                </c:pt>
                <c:pt idx="23">
                  <c:v>13.061999999999999</c:v>
                </c:pt>
                <c:pt idx="24">
                  <c:v>13.259</c:v>
                </c:pt>
                <c:pt idx="25">
                  <c:v>13.102</c:v>
                </c:pt>
                <c:pt idx="26">
                  <c:v>12.956</c:v>
                </c:pt>
                <c:pt idx="27">
                  <c:v>12.929</c:v>
                </c:pt>
                <c:pt idx="28">
                  <c:v>12.977</c:v>
                </c:pt>
                <c:pt idx="29">
                  <c:v>13.003</c:v>
                </c:pt>
                <c:pt idx="30">
                  <c:v>13.311999999999999</c:v>
                </c:pt>
                <c:pt idx="31">
                  <c:v>13.14</c:v>
                </c:pt>
                <c:pt idx="32">
                  <c:v>13.08</c:v>
                </c:pt>
                <c:pt idx="33">
                  <c:v>13.067</c:v>
                </c:pt>
                <c:pt idx="34">
                  <c:v>13.071999999999999</c:v>
                </c:pt>
                <c:pt idx="35">
                  <c:v>13.13</c:v>
                </c:pt>
                <c:pt idx="36">
                  <c:v>13.13</c:v>
                </c:pt>
                <c:pt idx="37">
                  <c:v>12.688000000000001</c:v>
                </c:pt>
                <c:pt idx="38">
                  <c:v>12.438000000000001</c:v>
                </c:pt>
                <c:pt idx="39">
                  <c:v>12.579000000000001</c:v>
                </c:pt>
                <c:pt idx="40">
                  <c:v>12.863</c:v>
                </c:pt>
                <c:pt idx="41">
                  <c:v>12.858000000000001</c:v>
                </c:pt>
                <c:pt idx="42">
                  <c:v>12.744999999999999</c:v>
                </c:pt>
                <c:pt idx="43">
                  <c:v>12.84</c:v>
                </c:pt>
                <c:pt idx="44">
                  <c:v>12.923</c:v>
                </c:pt>
                <c:pt idx="45">
                  <c:v>13.026999999999999</c:v>
                </c:pt>
                <c:pt idx="46">
                  <c:v>13.132999999999999</c:v>
                </c:pt>
                <c:pt idx="47">
                  <c:v>13.157</c:v>
                </c:pt>
                <c:pt idx="48">
                  <c:v>13.026999999999999</c:v>
                </c:pt>
                <c:pt idx="49">
                  <c:v>13.042999999999999</c:v>
                </c:pt>
                <c:pt idx="50">
                  <c:v>13.044</c:v>
                </c:pt>
                <c:pt idx="51">
                  <c:v>12.935</c:v>
                </c:pt>
                <c:pt idx="52">
                  <c:v>12.803000000000001</c:v>
                </c:pt>
                <c:pt idx="53">
                  <c:v>12.831</c:v>
                </c:pt>
                <c:pt idx="54">
                  <c:v>12.744999999999999</c:v>
                </c:pt>
                <c:pt idx="55">
                  <c:v>12.991</c:v>
                </c:pt>
                <c:pt idx="56">
                  <c:v>13.414999999999999</c:v>
                </c:pt>
                <c:pt idx="57">
                  <c:v>13.863</c:v>
                </c:pt>
                <c:pt idx="58">
                  <c:v>14.1</c:v>
                </c:pt>
                <c:pt idx="59">
                  <c:v>13.99</c:v>
                </c:pt>
                <c:pt idx="60">
                  <c:v>13.686999999999999</c:v>
                </c:pt>
                <c:pt idx="61">
                  <c:v>13.67</c:v>
                </c:pt>
                <c:pt idx="62">
                  <c:v>13.84</c:v>
                </c:pt>
                <c:pt idx="63">
                  <c:v>13.989000000000001</c:v>
                </c:pt>
                <c:pt idx="64">
                  <c:v>13.935</c:v>
                </c:pt>
                <c:pt idx="65">
                  <c:v>13.662000000000001</c:v>
                </c:pt>
                <c:pt idx="66">
                  <c:v>13.782</c:v>
                </c:pt>
                <c:pt idx="67">
                  <c:v>13.634</c:v>
                </c:pt>
                <c:pt idx="68">
                  <c:v>13.59</c:v>
                </c:pt>
                <c:pt idx="69">
                  <c:v>13.494</c:v>
                </c:pt>
                <c:pt idx="70">
                  <c:v>13.255000000000001</c:v>
                </c:pt>
                <c:pt idx="71">
                  <c:v>12.942</c:v>
                </c:pt>
                <c:pt idx="72">
                  <c:v>12.959</c:v>
                </c:pt>
                <c:pt idx="73">
                  <c:v>13.106999999999999</c:v>
                </c:pt>
                <c:pt idx="74">
                  <c:v>13.286</c:v>
                </c:pt>
                <c:pt idx="75">
                  <c:v>13.297000000000001</c:v>
                </c:pt>
                <c:pt idx="76">
                  <c:v>13.106</c:v>
                </c:pt>
                <c:pt idx="77">
                  <c:v>12.903</c:v>
                </c:pt>
                <c:pt idx="78">
                  <c:v>12.994999999999999</c:v>
                </c:pt>
                <c:pt idx="79">
                  <c:v>12.992000000000001</c:v>
                </c:pt>
                <c:pt idx="80">
                  <c:v>13.106999999999999</c:v>
                </c:pt>
                <c:pt idx="81">
                  <c:v>13.19</c:v>
                </c:pt>
                <c:pt idx="82">
                  <c:v>13.192</c:v>
                </c:pt>
                <c:pt idx="83">
                  <c:v>13.167</c:v>
                </c:pt>
                <c:pt idx="84">
                  <c:v>12.82</c:v>
                </c:pt>
                <c:pt idx="85">
                  <c:v>12.808</c:v>
                </c:pt>
                <c:pt idx="86">
                  <c:v>12.916</c:v>
                </c:pt>
                <c:pt idx="87">
                  <c:v>12.943</c:v>
                </c:pt>
                <c:pt idx="88">
                  <c:v>12.893000000000001</c:v>
                </c:pt>
                <c:pt idx="89">
                  <c:v>12.932</c:v>
                </c:pt>
                <c:pt idx="90">
                  <c:v>12.949</c:v>
                </c:pt>
                <c:pt idx="91">
                  <c:v>13.222</c:v>
                </c:pt>
                <c:pt idx="92">
                  <c:v>13.17</c:v>
                </c:pt>
                <c:pt idx="93">
                  <c:v>13.07</c:v>
                </c:pt>
                <c:pt idx="94">
                  <c:v>12.97</c:v>
                </c:pt>
                <c:pt idx="95">
                  <c:v>12.661</c:v>
                </c:pt>
                <c:pt idx="96">
                  <c:v>12.67</c:v>
                </c:pt>
                <c:pt idx="97">
                  <c:v>12.949</c:v>
                </c:pt>
                <c:pt idx="98">
                  <c:v>13.11</c:v>
                </c:pt>
                <c:pt idx="99">
                  <c:v>13.013999999999999</c:v>
                </c:pt>
                <c:pt idx="100">
                  <c:v>12.843999999999999</c:v>
                </c:pt>
                <c:pt idx="101">
                  <c:v>12.936</c:v>
                </c:pt>
                <c:pt idx="102">
                  <c:v>13.218999999999999</c:v>
                </c:pt>
                <c:pt idx="103">
                  <c:v>13.24</c:v>
                </c:pt>
                <c:pt idx="104">
                  <c:v>13.193</c:v>
                </c:pt>
                <c:pt idx="105">
                  <c:v>13.164</c:v>
                </c:pt>
                <c:pt idx="106">
                  <c:v>13.052</c:v>
                </c:pt>
                <c:pt idx="107">
                  <c:v>12.693</c:v>
                </c:pt>
                <c:pt idx="108">
                  <c:v>12.718</c:v>
                </c:pt>
                <c:pt idx="109">
                  <c:v>12.898999999999999</c:v>
                </c:pt>
                <c:pt idx="110">
                  <c:v>12.807</c:v>
                </c:pt>
                <c:pt idx="111">
                  <c:v>12.71</c:v>
                </c:pt>
                <c:pt idx="112">
                  <c:v>12.768000000000001</c:v>
                </c:pt>
                <c:pt idx="113">
                  <c:v>12.978</c:v>
                </c:pt>
                <c:pt idx="114">
                  <c:v>13.260999999999999</c:v>
                </c:pt>
                <c:pt idx="115">
                  <c:v>13.48</c:v>
                </c:pt>
                <c:pt idx="116">
                  <c:v>13.718</c:v>
                </c:pt>
                <c:pt idx="117">
                  <c:v>13.657999999999999</c:v>
                </c:pt>
                <c:pt idx="118">
                  <c:v>13.308999999999999</c:v>
                </c:pt>
                <c:pt idx="119">
                  <c:v>13.01</c:v>
                </c:pt>
                <c:pt idx="120">
                  <c:v>12.898</c:v>
                </c:pt>
                <c:pt idx="121">
                  <c:v>13.286</c:v>
                </c:pt>
                <c:pt idx="122">
                  <c:v>13.455</c:v>
                </c:pt>
                <c:pt idx="123">
                  <c:v>13.348000000000001</c:v>
                </c:pt>
                <c:pt idx="124">
                  <c:v>13.159000000000001</c:v>
                </c:pt>
                <c:pt idx="125">
                  <c:v>13.116</c:v>
                </c:pt>
                <c:pt idx="126">
                  <c:v>12.978999999999999</c:v>
                </c:pt>
                <c:pt idx="127">
                  <c:v>12.903</c:v>
                </c:pt>
                <c:pt idx="128">
                  <c:v>12.874000000000001</c:v>
                </c:pt>
                <c:pt idx="129">
                  <c:v>13.002000000000001</c:v>
                </c:pt>
                <c:pt idx="130">
                  <c:v>13.102</c:v>
                </c:pt>
                <c:pt idx="131">
                  <c:v>12.817</c:v>
                </c:pt>
                <c:pt idx="132">
                  <c:v>12.782999999999999</c:v>
                </c:pt>
                <c:pt idx="133">
                  <c:v>12.596</c:v>
                </c:pt>
                <c:pt idx="134">
                  <c:v>12.741</c:v>
                </c:pt>
                <c:pt idx="135">
                  <c:v>12.88</c:v>
                </c:pt>
                <c:pt idx="136">
                  <c:v>12.906000000000001</c:v>
                </c:pt>
                <c:pt idx="137">
                  <c:v>12.999000000000001</c:v>
                </c:pt>
                <c:pt idx="138">
                  <c:v>13.1</c:v>
                </c:pt>
                <c:pt idx="139">
                  <c:v>13.199</c:v>
                </c:pt>
                <c:pt idx="140">
                  <c:v>13.23</c:v>
                </c:pt>
                <c:pt idx="141">
                  <c:v>13.196999999999999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data'!$C$10:$C$493</c:f>
              <c:numCache>
                <c:formatCode>General</c:formatCode>
                <c:ptCount val="484"/>
                <c:pt idx="0">
                  <c:v>13.196999999999999</c:v>
                </c:pt>
                <c:pt idx="1">
                  <c:v>13.082000000000001</c:v>
                </c:pt>
                <c:pt idx="2">
                  <c:v>12.91</c:v>
                </c:pt>
                <c:pt idx="3">
                  <c:v>13.176</c:v>
                </c:pt>
                <c:pt idx="4">
                  <c:v>12.86</c:v>
                </c:pt>
                <c:pt idx="5">
                  <c:v>12.884</c:v>
                </c:pt>
                <c:pt idx="6">
                  <c:v>12.99</c:v>
                </c:pt>
                <c:pt idx="7">
                  <c:v>13.037000000000001</c:v>
                </c:pt>
                <c:pt idx="8">
                  <c:v>13.175000000000001</c:v>
                </c:pt>
                <c:pt idx="9">
                  <c:v>13.007</c:v>
                </c:pt>
                <c:pt idx="10">
                  <c:v>13.013</c:v>
                </c:pt>
                <c:pt idx="11">
                  <c:v>13.038</c:v>
                </c:pt>
                <c:pt idx="12">
                  <c:v>13.288</c:v>
                </c:pt>
                <c:pt idx="13">
                  <c:v>13.613</c:v>
                </c:pt>
                <c:pt idx="14">
                  <c:v>13.566000000000001</c:v>
                </c:pt>
                <c:pt idx="15">
                  <c:v>13.023999999999999</c:v>
                </c:pt>
                <c:pt idx="16">
                  <c:v>13.316000000000001</c:v>
                </c:pt>
                <c:pt idx="17">
                  <c:v>12.991</c:v>
                </c:pt>
                <c:pt idx="18">
                  <c:v>12.694000000000001</c:v>
                </c:pt>
                <c:pt idx="19">
                  <c:v>12.792</c:v>
                </c:pt>
                <c:pt idx="20">
                  <c:v>12.927</c:v>
                </c:pt>
                <c:pt idx="21">
                  <c:v>12.811</c:v>
                </c:pt>
                <c:pt idx="22">
                  <c:v>13.095000000000001</c:v>
                </c:pt>
                <c:pt idx="23">
                  <c:v>13.321</c:v>
                </c:pt>
                <c:pt idx="24">
                  <c:v>13.38</c:v>
                </c:pt>
                <c:pt idx="25">
                  <c:v>13.212</c:v>
                </c:pt>
                <c:pt idx="26">
                  <c:v>12.859</c:v>
                </c:pt>
                <c:pt idx="27">
                  <c:v>13.061999999999999</c:v>
                </c:pt>
                <c:pt idx="28">
                  <c:v>12.89</c:v>
                </c:pt>
                <c:pt idx="29">
                  <c:v>12.83</c:v>
                </c:pt>
                <c:pt idx="30">
                  <c:v>12.904</c:v>
                </c:pt>
                <c:pt idx="31">
                  <c:v>13.068</c:v>
                </c:pt>
                <c:pt idx="32">
                  <c:v>13.233000000000001</c:v>
                </c:pt>
                <c:pt idx="33">
                  <c:v>12.946999999999999</c:v>
                </c:pt>
                <c:pt idx="34">
                  <c:v>13.154999999999999</c:v>
                </c:pt>
                <c:pt idx="35">
                  <c:v>12.97</c:v>
                </c:pt>
                <c:pt idx="36">
                  <c:v>12.611000000000001</c:v>
                </c:pt>
                <c:pt idx="37">
                  <c:v>12.38</c:v>
                </c:pt>
                <c:pt idx="38">
                  <c:v>12.404999999999999</c:v>
                </c:pt>
                <c:pt idx="39">
                  <c:v>12.680999999999999</c:v>
                </c:pt>
                <c:pt idx="40">
                  <c:v>13.096</c:v>
                </c:pt>
                <c:pt idx="41">
                  <c:v>13.260999999999999</c:v>
                </c:pt>
                <c:pt idx="42">
                  <c:v>13.143000000000001</c:v>
                </c:pt>
                <c:pt idx="43">
                  <c:v>12.93</c:v>
                </c:pt>
                <c:pt idx="44">
                  <c:v>12.944000000000001</c:v>
                </c:pt>
                <c:pt idx="45">
                  <c:v>13.092000000000001</c:v>
                </c:pt>
                <c:pt idx="46">
                  <c:v>13.11</c:v>
                </c:pt>
                <c:pt idx="47">
                  <c:v>13.103999999999999</c:v>
                </c:pt>
                <c:pt idx="48">
                  <c:v>13.125</c:v>
                </c:pt>
                <c:pt idx="49">
                  <c:v>13.16</c:v>
                </c:pt>
                <c:pt idx="50">
                  <c:v>13.16</c:v>
                </c:pt>
                <c:pt idx="51">
                  <c:v>13.16</c:v>
                </c:pt>
                <c:pt idx="52">
                  <c:v>12.896000000000001</c:v>
                </c:pt>
                <c:pt idx="53">
                  <c:v>12.747999999999999</c:v>
                </c:pt>
                <c:pt idx="54">
                  <c:v>12.71</c:v>
                </c:pt>
                <c:pt idx="55">
                  <c:v>12.797000000000001</c:v>
                </c:pt>
                <c:pt idx="56">
                  <c:v>13.131</c:v>
                </c:pt>
                <c:pt idx="57">
                  <c:v>13.56</c:v>
                </c:pt>
                <c:pt idx="58">
                  <c:v>13.661</c:v>
                </c:pt>
                <c:pt idx="59">
                  <c:v>13.548</c:v>
                </c:pt>
                <c:pt idx="60">
                  <c:v>13.356</c:v>
                </c:pt>
                <c:pt idx="61">
                  <c:v>13.238</c:v>
                </c:pt>
                <c:pt idx="62">
                  <c:v>13.315</c:v>
                </c:pt>
                <c:pt idx="63">
                  <c:v>13.53</c:v>
                </c:pt>
                <c:pt idx="64">
                  <c:v>13.579000000000001</c:v>
                </c:pt>
                <c:pt idx="65">
                  <c:v>13.573</c:v>
                </c:pt>
                <c:pt idx="66">
                  <c:v>13.715</c:v>
                </c:pt>
                <c:pt idx="67">
                  <c:v>13.789</c:v>
                </c:pt>
                <c:pt idx="68">
                  <c:v>13.256</c:v>
                </c:pt>
                <c:pt idx="69">
                  <c:v>13.013999999999999</c:v>
                </c:pt>
                <c:pt idx="70">
                  <c:v>13.026</c:v>
                </c:pt>
                <c:pt idx="71">
                  <c:v>13.063000000000001</c:v>
                </c:pt>
                <c:pt idx="72">
                  <c:v>13.141</c:v>
                </c:pt>
                <c:pt idx="73">
                  <c:v>13.23</c:v>
                </c:pt>
                <c:pt idx="74">
                  <c:v>13.23</c:v>
                </c:pt>
                <c:pt idx="75">
                  <c:v>13.23</c:v>
                </c:pt>
                <c:pt idx="76">
                  <c:v>13.215</c:v>
                </c:pt>
                <c:pt idx="77">
                  <c:v>13.106</c:v>
                </c:pt>
                <c:pt idx="78">
                  <c:v>13.047000000000001</c:v>
                </c:pt>
                <c:pt idx="79">
                  <c:v>13.07</c:v>
                </c:pt>
                <c:pt idx="80">
                  <c:v>13.025</c:v>
                </c:pt>
                <c:pt idx="81">
                  <c:v>12.523999999999999</c:v>
                </c:pt>
                <c:pt idx="82">
                  <c:v>12.555</c:v>
                </c:pt>
                <c:pt idx="83">
                  <c:v>12.750999999999999</c:v>
                </c:pt>
                <c:pt idx="84">
                  <c:v>12.866</c:v>
                </c:pt>
                <c:pt idx="85">
                  <c:v>12.88</c:v>
                </c:pt>
                <c:pt idx="86">
                  <c:v>12.991</c:v>
                </c:pt>
                <c:pt idx="87">
                  <c:v>13.631</c:v>
                </c:pt>
                <c:pt idx="88">
                  <c:v>13.916</c:v>
                </c:pt>
                <c:pt idx="89">
                  <c:v>13.521000000000001</c:v>
                </c:pt>
                <c:pt idx="90">
                  <c:v>12.978</c:v>
                </c:pt>
                <c:pt idx="91">
                  <c:v>12.71</c:v>
                </c:pt>
                <c:pt idx="92">
                  <c:v>12.717000000000001</c:v>
                </c:pt>
                <c:pt idx="93">
                  <c:v>12.837999999999999</c:v>
                </c:pt>
                <c:pt idx="94">
                  <c:v>12.894</c:v>
                </c:pt>
                <c:pt idx="95">
                  <c:v>13.053000000000001</c:v>
                </c:pt>
                <c:pt idx="96">
                  <c:v>13.055999999999999</c:v>
                </c:pt>
                <c:pt idx="97">
                  <c:v>12.930999999999999</c:v>
                </c:pt>
                <c:pt idx="98">
                  <c:v>12.994999999999999</c:v>
                </c:pt>
                <c:pt idx="99">
                  <c:v>12.909000000000001</c:v>
                </c:pt>
                <c:pt idx="100">
                  <c:v>13.256</c:v>
                </c:pt>
                <c:pt idx="101">
                  <c:v>13.162000000000001</c:v>
                </c:pt>
                <c:pt idx="102">
                  <c:v>12.917</c:v>
                </c:pt>
                <c:pt idx="103">
                  <c:v>12.891</c:v>
                </c:pt>
                <c:pt idx="104">
                  <c:v>13.169</c:v>
                </c:pt>
                <c:pt idx="105">
                  <c:v>13.161</c:v>
                </c:pt>
                <c:pt idx="106">
                  <c:v>13.061999999999999</c:v>
                </c:pt>
                <c:pt idx="107">
                  <c:v>12.843</c:v>
                </c:pt>
                <c:pt idx="108">
                  <c:v>12.798999999999999</c:v>
                </c:pt>
                <c:pt idx="109">
                  <c:v>13.052</c:v>
                </c:pt>
                <c:pt idx="110">
                  <c:v>13.449</c:v>
                </c:pt>
                <c:pt idx="111">
                  <c:v>12.884</c:v>
                </c:pt>
                <c:pt idx="112">
                  <c:v>12.648999999999999</c:v>
                </c:pt>
                <c:pt idx="113">
                  <c:v>12.586</c:v>
                </c:pt>
                <c:pt idx="114">
                  <c:v>12.688000000000001</c:v>
                </c:pt>
                <c:pt idx="115">
                  <c:v>12.885999999999999</c:v>
                </c:pt>
                <c:pt idx="116">
                  <c:v>13.089</c:v>
                </c:pt>
                <c:pt idx="117">
                  <c:v>13.254</c:v>
                </c:pt>
                <c:pt idx="118">
                  <c:v>13.006</c:v>
                </c:pt>
                <c:pt idx="119">
                  <c:v>12.91</c:v>
                </c:pt>
                <c:pt idx="120">
                  <c:v>13.023</c:v>
                </c:pt>
                <c:pt idx="121">
                  <c:v>13.125999999999999</c:v>
                </c:pt>
                <c:pt idx="122">
                  <c:v>12.784000000000001</c:v>
                </c:pt>
                <c:pt idx="123">
                  <c:v>10.815</c:v>
                </c:pt>
                <c:pt idx="124">
                  <c:v>11.276</c:v>
                </c:pt>
                <c:pt idx="125">
                  <c:v>12.714</c:v>
                </c:pt>
                <c:pt idx="126">
                  <c:v>13.728999999999999</c:v>
                </c:pt>
                <c:pt idx="127">
                  <c:v>13.818</c:v>
                </c:pt>
                <c:pt idx="128">
                  <c:v>13.32</c:v>
                </c:pt>
                <c:pt idx="129">
                  <c:v>13.32</c:v>
                </c:pt>
                <c:pt idx="130">
                  <c:v>12.93</c:v>
                </c:pt>
                <c:pt idx="131">
                  <c:v>12.927</c:v>
                </c:pt>
                <c:pt idx="132">
                  <c:v>13.05</c:v>
                </c:pt>
                <c:pt idx="133">
                  <c:v>12.941000000000001</c:v>
                </c:pt>
                <c:pt idx="134">
                  <c:v>12.531000000000001</c:v>
                </c:pt>
                <c:pt idx="135">
                  <c:v>12.331</c:v>
                </c:pt>
                <c:pt idx="136">
                  <c:v>12.391</c:v>
                </c:pt>
                <c:pt idx="137">
                  <c:v>12.795999999999999</c:v>
                </c:pt>
                <c:pt idx="138">
                  <c:v>13.21</c:v>
                </c:pt>
                <c:pt idx="139">
                  <c:v>13.43</c:v>
                </c:pt>
                <c:pt idx="140">
                  <c:v>13.555</c:v>
                </c:pt>
                <c:pt idx="141">
                  <c:v>13.295999999999999</c:v>
                </c:pt>
              </c:numCache>
            </c:numRef>
          </c:yVal>
          <c:smooth val="1"/>
        </c:ser>
        <c:axId val="118513024"/>
        <c:axId val="118523392"/>
      </c:scatterChart>
      <c:scatterChart>
        <c:scatterStyle val="smoothMarker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data'!$D$10:$D$496</c:f>
              <c:numCache>
                <c:formatCode>General</c:formatCode>
                <c:ptCount val="487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3.5000000000000001E-3</c:v>
                </c:pt>
                <c:pt idx="4">
                  <c:v>4.0000000000000001E-3</c:v>
                </c:pt>
                <c:pt idx="5">
                  <c:v>3.5999999999999999E-3</c:v>
                </c:pt>
                <c:pt idx="6">
                  <c:v>4.1000000000000003E-3</c:v>
                </c:pt>
                <c:pt idx="7">
                  <c:v>6.7000000000000002E-3</c:v>
                </c:pt>
                <c:pt idx="8">
                  <c:v>4.1000000000000003E-3</c:v>
                </c:pt>
                <c:pt idx="9">
                  <c:v>4.7999999999999996E-3</c:v>
                </c:pt>
                <c:pt idx="10">
                  <c:v>4.4000000000000003E-3</c:v>
                </c:pt>
                <c:pt idx="11">
                  <c:v>5.3E-3</c:v>
                </c:pt>
                <c:pt idx="12">
                  <c:v>6.4000000000000003E-3</c:v>
                </c:pt>
                <c:pt idx="13">
                  <c:v>4.8999999999999998E-3</c:v>
                </c:pt>
                <c:pt idx="14">
                  <c:v>4.1000000000000003E-3</c:v>
                </c:pt>
                <c:pt idx="15">
                  <c:v>2.5000000000000001E-3</c:v>
                </c:pt>
                <c:pt idx="16">
                  <c:v>1.4E-3</c:v>
                </c:pt>
                <c:pt idx="17">
                  <c:v>1.9E-3</c:v>
                </c:pt>
                <c:pt idx="18">
                  <c:v>3.0000000000000001E-3</c:v>
                </c:pt>
                <c:pt idx="19">
                  <c:v>3.0999999999999999E-3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4.5999999999999999E-3</c:v>
                </c:pt>
                <c:pt idx="23">
                  <c:v>4.1999999999999997E-3</c:v>
                </c:pt>
                <c:pt idx="24">
                  <c:v>2.7000000000000001E-3</c:v>
                </c:pt>
                <c:pt idx="25">
                  <c:v>2.0999999999999999E-3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2.5000000000000001E-3</c:v>
                </c:pt>
                <c:pt idx="31">
                  <c:v>1.1000000000000001E-3</c:v>
                </c:pt>
                <c:pt idx="32">
                  <c:v>2E-3</c:v>
                </c:pt>
                <c:pt idx="33">
                  <c:v>2E-3</c:v>
                </c:pt>
                <c:pt idx="34">
                  <c:v>2.5999999999999999E-3</c:v>
                </c:pt>
                <c:pt idx="35">
                  <c:v>2.5999999999999999E-3</c:v>
                </c:pt>
                <c:pt idx="36">
                  <c:v>2E-3</c:v>
                </c:pt>
                <c:pt idx="37">
                  <c:v>2.3E-3</c:v>
                </c:pt>
                <c:pt idx="38">
                  <c:v>4.8999999999999998E-3</c:v>
                </c:pt>
                <c:pt idx="39">
                  <c:v>5.7999999999999996E-3</c:v>
                </c:pt>
                <c:pt idx="40">
                  <c:v>4.7999999999999996E-3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4.1000000000000003E-3</c:v>
                </c:pt>
                <c:pt idx="44">
                  <c:v>5.0000000000000001E-3</c:v>
                </c:pt>
                <c:pt idx="45">
                  <c:v>4.1999999999999997E-3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4.3E-3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5.5999999999999999E-3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5.7999999999999996E-3</c:v>
                </c:pt>
                <c:pt idx="56">
                  <c:v>4.1000000000000003E-3</c:v>
                </c:pt>
                <c:pt idx="57">
                  <c:v>1.5699999999999999E-2</c:v>
                </c:pt>
                <c:pt idx="58">
                  <c:v>1.2999999999999999E-2</c:v>
                </c:pt>
                <c:pt idx="59">
                  <c:v>8.0999999999999996E-3</c:v>
                </c:pt>
                <c:pt idx="60">
                  <c:v>6.4999999999999997E-3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8.0999999999999996E-3</c:v>
                </c:pt>
                <c:pt idx="64">
                  <c:v>7.7999999999999996E-3</c:v>
                </c:pt>
                <c:pt idx="65">
                  <c:v>6.6E-3</c:v>
                </c:pt>
                <c:pt idx="66">
                  <c:v>5.7000000000000002E-3</c:v>
                </c:pt>
                <c:pt idx="67">
                  <c:v>5.1000000000000004E-3</c:v>
                </c:pt>
                <c:pt idx="68">
                  <c:v>6.0000000000000001E-3</c:v>
                </c:pt>
                <c:pt idx="69">
                  <c:v>6.0000000000000001E-3</c:v>
                </c:pt>
                <c:pt idx="70">
                  <c:v>4.1999999999999997E-3</c:v>
                </c:pt>
                <c:pt idx="71">
                  <c:v>3.3999999999999998E-3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3.2000000000000002E-3</c:v>
                </c:pt>
                <c:pt idx="76">
                  <c:v>3.5999999999999999E-3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3.2000000000000002E-3</c:v>
                </c:pt>
                <c:pt idx="82">
                  <c:v>3.0000000000000001E-3</c:v>
                </c:pt>
                <c:pt idx="83">
                  <c:v>3.0000000000000001E-3</c:v>
                </c:pt>
                <c:pt idx="84">
                  <c:v>3.3E-3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3.2000000000000002E-3</c:v>
                </c:pt>
                <c:pt idx="88">
                  <c:v>3.0000000000000001E-3</c:v>
                </c:pt>
                <c:pt idx="89">
                  <c:v>3.0000000000000001E-3</c:v>
                </c:pt>
                <c:pt idx="90">
                  <c:v>3.0000000000000001E-3</c:v>
                </c:pt>
                <c:pt idx="91">
                  <c:v>2.8E-3</c:v>
                </c:pt>
                <c:pt idx="92">
                  <c:v>1.1000000000000001E-3</c:v>
                </c:pt>
                <c:pt idx="93">
                  <c:v>1.8E-3</c:v>
                </c:pt>
                <c:pt idx="94">
                  <c:v>2E-3</c:v>
                </c:pt>
                <c:pt idx="95">
                  <c:v>2.8E-3</c:v>
                </c:pt>
                <c:pt idx="96">
                  <c:v>4.0000000000000001E-3</c:v>
                </c:pt>
                <c:pt idx="97">
                  <c:v>3.8999999999999998E-3</c:v>
                </c:pt>
                <c:pt idx="98">
                  <c:v>3.0999999999999999E-3</c:v>
                </c:pt>
                <c:pt idx="99">
                  <c:v>2.2000000000000001E-3</c:v>
                </c:pt>
                <c:pt idx="100">
                  <c:v>3.2000000000000002E-3</c:v>
                </c:pt>
                <c:pt idx="101">
                  <c:v>3.5999999999999999E-3</c:v>
                </c:pt>
                <c:pt idx="102">
                  <c:v>2.7000000000000001E-3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2.8E-3</c:v>
                </c:pt>
                <c:pt idx="108">
                  <c:v>4.0000000000000001E-3</c:v>
                </c:pt>
                <c:pt idx="109">
                  <c:v>3.8999999999999998E-3</c:v>
                </c:pt>
                <c:pt idx="110">
                  <c:v>3.0999999999999999E-3</c:v>
                </c:pt>
                <c:pt idx="111">
                  <c:v>3.8E-3</c:v>
                </c:pt>
                <c:pt idx="112">
                  <c:v>4.5999999999999999E-3</c:v>
                </c:pt>
                <c:pt idx="113">
                  <c:v>5.0000000000000001E-3</c:v>
                </c:pt>
                <c:pt idx="114">
                  <c:v>4.4999999999999997E-3</c:v>
                </c:pt>
                <c:pt idx="115">
                  <c:v>3.5000000000000001E-3</c:v>
                </c:pt>
                <c:pt idx="116">
                  <c:v>8.6999999999999994E-3</c:v>
                </c:pt>
                <c:pt idx="117">
                  <c:v>6.7999999999999996E-3</c:v>
                </c:pt>
                <c:pt idx="118">
                  <c:v>7.1999999999999998E-3</c:v>
                </c:pt>
                <c:pt idx="119">
                  <c:v>6.3E-3</c:v>
                </c:pt>
                <c:pt idx="120">
                  <c:v>4.0000000000000001E-3</c:v>
                </c:pt>
                <c:pt idx="121">
                  <c:v>3.8999999999999998E-3</c:v>
                </c:pt>
                <c:pt idx="122">
                  <c:v>3.0999999999999999E-3</c:v>
                </c:pt>
                <c:pt idx="123">
                  <c:v>3.0000000000000001E-3</c:v>
                </c:pt>
                <c:pt idx="124">
                  <c:v>3.5999999999999999E-3</c:v>
                </c:pt>
                <c:pt idx="125">
                  <c:v>4.0000000000000001E-3</c:v>
                </c:pt>
                <c:pt idx="126">
                  <c:v>3.8E-3</c:v>
                </c:pt>
                <c:pt idx="127">
                  <c:v>3.0000000000000001E-3</c:v>
                </c:pt>
                <c:pt idx="128">
                  <c:v>3.0000000000000001E-3</c:v>
                </c:pt>
                <c:pt idx="129">
                  <c:v>3.8E-3</c:v>
                </c:pt>
                <c:pt idx="130">
                  <c:v>3.3999999999999998E-3</c:v>
                </c:pt>
                <c:pt idx="131">
                  <c:v>3.3999999999999998E-3</c:v>
                </c:pt>
                <c:pt idx="132">
                  <c:v>4.3E-3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4.1999999999999997E-3</c:v>
                </c:pt>
                <c:pt idx="136">
                  <c:v>4.0000000000000001E-3</c:v>
                </c:pt>
                <c:pt idx="137">
                  <c:v>3.5999999999999999E-3</c:v>
                </c:pt>
                <c:pt idx="138">
                  <c:v>3.0000000000000001E-3</c:v>
                </c:pt>
                <c:pt idx="139">
                  <c:v>3.0000000000000001E-3</c:v>
                </c:pt>
                <c:pt idx="140">
                  <c:v>3.0000000000000001E-3</c:v>
                </c:pt>
                <c:pt idx="141">
                  <c:v>3.0000000000000001E-3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data'!$D$10:$D$493</c:f>
              <c:numCache>
                <c:formatCode>General</c:formatCode>
                <c:ptCount val="484"/>
                <c:pt idx="0">
                  <c:v>3.0000000000000001E-3</c:v>
                </c:pt>
                <c:pt idx="1">
                  <c:v>4.1999999999999997E-3</c:v>
                </c:pt>
                <c:pt idx="2">
                  <c:v>5.4000000000000003E-3</c:v>
                </c:pt>
                <c:pt idx="3">
                  <c:v>5.4999999999999997E-3</c:v>
                </c:pt>
                <c:pt idx="4">
                  <c:v>4.1000000000000003E-3</c:v>
                </c:pt>
                <c:pt idx="5">
                  <c:v>5.7999999999999996E-3</c:v>
                </c:pt>
                <c:pt idx="6">
                  <c:v>5.3E-3</c:v>
                </c:pt>
                <c:pt idx="7">
                  <c:v>5.0000000000000001E-3</c:v>
                </c:pt>
                <c:pt idx="8">
                  <c:v>4.5999999999999999E-3</c:v>
                </c:pt>
                <c:pt idx="9">
                  <c:v>4.1999999999999997E-3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3.3E-3</c:v>
                </c:pt>
                <c:pt idx="14">
                  <c:v>2E-3</c:v>
                </c:pt>
                <c:pt idx="15">
                  <c:v>2.7000000000000001E-3</c:v>
                </c:pt>
                <c:pt idx="16">
                  <c:v>4.7999999999999996E-3</c:v>
                </c:pt>
                <c:pt idx="17">
                  <c:v>3.2000000000000002E-3</c:v>
                </c:pt>
                <c:pt idx="18">
                  <c:v>6.0000000000000001E-3</c:v>
                </c:pt>
                <c:pt idx="19">
                  <c:v>6.4000000000000003E-3</c:v>
                </c:pt>
                <c:pt idx="20">
                  <c:v>5.5999999999999999E-3</c:v>
                </c:pt>
                <c:pt idx="21">
                  <c:v>4.7999999999999996E-3</c:v>
                </c:pt>
                <c:pt idx="22">
                  <c:v>3.8999999999999998E-3</c:v>
                </c:pt>
                <c:pt idx="23">
                  <c:v>2.2000000000000001E-3</c:v>
                </c:pt>
                <c:pt idx="24">
                  <c:v>1.2999999999999999E-3</c:v>
                </c:pt>
                <c:pt idx="25">
                  <c:v>1.6000000000000001E-3</c:v>
                </c:pt>
                <c:pt idx="26">
                  <c:v>2.8E-3</c:v>
                </c:pt>
                <c:pt idx="27">
                  <c:v>3.8E-3</c:v>
                </c:pt>
                <c:pt idx="28">
                  <c:v>3.0999999999999999E-3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3.3999999999999998E-3</c:v>
                </c:pt>
                <c:pt idx="32">
                  <c:v>2.5999999999999999E-3</c:v>
                </c:pt>
                <c:pt idx="33">
                  <c:v>2.5000000000000001E-3</c:v>
                </c:pt>
                <c:pt idx="34">
                  <c:v>3.8E-3</c:v>
                </c:pt>
                <c:pt idx="35">
                  <c:v>2.2000000000000001E-3</c:v>
                </c:pt>
                <c:pt idx="36">
                  <c:v>3.5000000000000001E-3</c:v>
                </c:pt>
                <c:pt idx="37">
                  <c:v>5.1000000000000004E-3</c:v>
                </c:pt>
                <c:pt idx="38">
                  <c:v>6.0000000000000001E-3</c:v>
                </c:pt>
                <c:pt idx="39">
                  <c:v>5.7999999999999996E-3</c:v>
                </c:pt>
                <c:pt idx="40">
                  <c:v>4.8999999999999998E-3</c:v>
                </c:pt>
                <c:pt idx="41">
                  <c:v>3.2000000000000002E-3</c:v>
                </c:pt>
                <c:pt idx="42">
                  <c:v>3.0000000000000001E-3</c:v>
                </c:pt>
                <c:pt idx="43">
                  <c:v>3.5999999999999999E-3</c:v>
                </c:pt>
                <c:pt idx="44">
                  <c:v>4.4000000000000003E-3</c:v>
                </c:pt>
                <c:pt idx="45">
                  <c:v>4.7999999999999996E-3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4.0000000000000001E-3</c:v>
                </c:pt>
                <c:pt idx="49">
                  <c:v>4.0000000000000001E-3</c:v>
                </c:pt>
                <c:pt idx="50">
                  <c:v>3.5999999999999999E-3</c:v>
                </c:pt>
                <c:pt idx="51">
                  <c:v>3.0000000000000001E-3</c:v>
                </c:pt>
                <c:pt idx="52">
                  <c:v>3.0999999999999999E-3</c:v>
                </c:pt>
                <c:pt idx="53">
                  <c:v>3.8999999999999998E-3</c:v>
                </c:pt>
                <c:pt idx="54">
                  <c:v>4.7999999999999996E-3</c:v>
                </c:pt>
                <c:pt idx="55">
                  <c:v>5.0000000000000001E-3</c:v>
                </c:pt>
                <c:pt idx="56">
                  <c:v>5.4000000000000003E-3</c:v>
                </c:pt>
                <c:pt idx="57">
                  <c:v>6.0000000000000001E-3</c:v>
                </c:pt>
                <c:pt idx="58">
                  <c:v>5.8999999999999999E-3</c:v>
                </c:pt>
                <c:pt idx="59">
                  <c:v>5.1000000000000004E-3</c:v>
                </c:pt>
                <c:pt idx="60">
                  <c:v>5.7000000000000002E-3</c:v>
                </c:pt>
                <c:pt idx="61">
                  <c:v>6.6E-3</c:v>
                </c:pt>
                <c:pt idx="62">
                  <c:v>7.0000000000000001E-3</c:v>
                </c:pt>
                <c:pt idx="63">
                  <c:v>6.7999999999999996E-3</c:v>
                </c:pt>
                <c:pt idx="64">
                  <c:v>6.0000000000000001E-3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5.4000000000000003E-3</c:v>
                </c:pt>
                <c:pt idx="68">
                  <c:v>4.1999999999999997E-3</c:v>
                </c:pt>
                <c:pt idx="69">
                  <c:v>3.2000000000000002E-3</c:v>
                </c:pt>
                <c:pt idx="70">
                  <c:v>4.0000000000000001E-3</c:v>
                </c:pt>
                <c:pt idx="71">
                  <c:v>4.0000000000000001E-3</c:v>
                </c:pt>
                <c:pt idx="72">
                  <c:v>3.3E-3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3.0000000000000001E-3</c:v>
                </c:pt>
                <c:pt idx="77">
                  <c:v>3.0000000000000001E-3</c:v>
                </c:pt>
                <c:pt idx="78">
                  <c:v>3.0000000000000001E-3</c:v>
                </c:pt>
                <c:pt idx="79">
                  <c:v>3.0000000000000001E-3</c:v>
                </c:pt>
                <c:pt idx="80">
                  <c:v>3.0000000000000001E-3</c:v>
                </c:pt>
                <c:pt idx="81">
                  <c:v>3.8999999999999998E-3</c:v>
                </c:pt>
                <c:pt idx="82">
                  <c:v>6.8999999999999999E-3</c:v>
                </c:pt>
                <c:pt idx="83">
                  <c:v>6.1000000000000004E-3</c:v>
                </c:pt>
                <c:pt idx="84">
                  <c:v>4.4999999999999997E-3</c:v>
                </c:pt>
                <c:pt idx="85">
                  <c:v>4.5999999999999999E-3</c:v>
                </c:pt>
                <c:pt idx="86">
                  <c:v>4.5999999999999999E-3</c:v>
                </c:pt>
                <c:pt idx="87">
                  <c:v>3.3E-3</c:v>
                </c:pt>
                <c:pt idx="88">
                  <c:v>8.9999999999999998E-4</c:v>
                </c:pt>
                <c:pt idx="89">
                  <c:v>1E-4</c:v>
                </c:pt>
                <c:pt idx="90">
                  <c:v>2.2000000000000001E-3</c:v>
                </c:pt>
                <c:pt idx="91">
                  <c:v>4.1000000000000003E-3</c:v>
                </c:pt>
                <c:pt idx="92">
                  <c:v>5.0000000000000001E-3</c:v>
                </c:pt>
                <c:pt idx="93">
                  <c:v>5.0000000000000001E-3</c:v>
                </c:pt>
                <c:pt idx="94">
                  <c:v>4.8999999999999998E-3</c:v>
                </c:pt>
                <c:pt idx="95">
                  <c:v>4.1000000000000003E-3</c:v>
                </c:pt>
                <c:pt idx="96">
                  <c:v>3.3E-3</c:v>
                </c:pt>
                <c:pt idx="97">
                  <c:v>3.5999999999999999E-3</c:v>
                </c:pt>
                <c:pt idx="98">
                  <c:v>4.0000000000000001E-3</c:v>
                </c:pt>
                <c:pt idx="99">
                  <c:v>4.0000000000000001E-3</c:v>
                </c:pt>
                <c:pt idx="100">
                  <c:v>3.8999999999999998E-3</c:v>
                </c:pt>
                <c:pt idx="101">
                  <c:v>2.2000000000000001E-3</c:v>
                </c:pt>
                <c:pt idx="102">
                  <c:v>3.5000000000000001E-3</c:v>
                </c:pt>
                <c:pt idx="103">
                  <c:v>4.5999999999999999E-3</c:v>
                </c:pt>
                <c:pt idx="104">
                  <c:v>4.1999999999999997E-3</c:v>
                </c:pt>
                <c:pt idx="105">
                  <c:v>3.0000000000000001E-3</c:v>
                </c:pt>
                <c:pt idx="106">
                  <c:v>3.0999999999999999E-3</c:v>
                </c:pt>
                <c:pt idx="107">
                  <c:v>3.8999999999999998E-3</c:v>
                </c:pt>
                <c:pt idx="108">
                  <c:v>4.7000000000000002E-3</c:v>
                </c:pt>
                <c:pt idx="109">
                  <c:v>4.4000000000000003E-3</c:v>
                </c:pt>
                <c:pt idx="110">
                  <c:v>3.2000000000000002E-3</c:v>
                </c:pt>
                <c:pt idx="111">
                  <c:v>2.7000000000000001E-3</c:v>
                </c:pt>
                <c:pt idx="112">
                  <c:v>5.1000000000000004E-3</c:v>
                </c:pt>
                <c:pt idx="113">
                  <c:v>5.8999999999999999E-3</c:v>
                </c:pt>
                <c:pt idx="114">
                  <c:v>6.0000000000000001E-3</c:v>
                </c:pt>
                <c:pt idx="115">
                  <c:v>5.4000000000000003E-3</c:v>
                </c:pt>
                <c:pt idx="116">
                  <c:v>4.5999999999999999E-3</c:v>
                </c:pt>
                <c:pt idx="117">
                  <c:v>3.8E-3</c:v>
                </c:pt>
                <c:pt idx="118">
                  <c:v>3.0999999999999999E-3</c:v>
                </c:pt>
                <c:pt idx="119">
                  <c:v>4.7999999999999996E-3</c:v>
                </c:pt>
                <c:pt idx="120">
                  <c:v>5.7999999999999996E-3</c:v>
                </c:pt>
                <c:pt idx="121">
                  <c:v>6.0000000000000001E-3</c:v>
                </c:pt>
                <c:pt idx="122">
                  <c:v>4.0000000000000001E-3</c:v>
                </c:pt>
                <c:pt idx="123">
                  <c:v>3.3E-3</c:v>
                </c:pt>
                <c:pt idx="124">
                  <c:v>1.06E-2</c:v>
                </c:pt>
                <c:pt idx="125">
                  <c:v>6.4000000000000003E-3</c:v>
                </c:pt>
                <c:pt idx="126">
                  <c:v>3.8E-3</c:v>
                </c:pt>
                <c:pt idx="127">
                  <c:v>1.9E-3</c:v>
                </c:pt>
                <c:pt idx="128">
                  <c:v>2.2000000000000001E-3</c:v>
                </c:pt>
                <c:pt idx="129">
                  <c:v>3.8E-3</c:v>
                </c:pt>
                <c:pt idx="130">
                  <c:v>3.0999999999999999E-3</c:v>
                </c:pt>
                <c:pt idx="131">
                  <c:v>5.7000000000000002E-3</c:v>
                </c:pt>
                <c:pt idx="132">
                  <c:v>5.3E-3</c:v>
                </c:pt>
                <c:pt idx="133">
                  <c:v>4.4999999999999997E-3</c:v>
                </c:pt>
                <c:pt idx="134">
                  <c:v>4.4000000000000003E-3</c:v>
                </c:pt>
                <c:pt idx="135">
                  <c:v>5.0000000000000001E-3</c:v>
                </c:pt>
                <c:pt idx="136">
                  <c:v>5.0000000000000001E-3</c:v>
                </c:pt>
                <c:pt idx="137">
                  <c:v>5.0000000000000001E-3</c:v>
                </c:pt>
                <c:pt idx="138">
                  <c:v>3.5999999999999999E-3</c:v>
                </c:pt>
                <c:pt idx="139">
                  <c:v>4.1000000000000003E-3</c:v>
                </c:pt>
                <c:pt idx="140">
                  <c:v>4.5999999999999999E-3</c:v>
                </c:pt>
                <c:pt idx="141">
                  <c:v>4.1999999999999997E-3</c:v>
                </c:pt>
              </c:numCache>
            </c:numRef>
          </c:yVal>
          <c:smooth val="1"/>
        </c:ser>
        <c:axId val="118526720"/>
        <c:axId val="118524928"/>
      </c:scatterChart>
      <c:valAx>
        <c:axId val="118513024"/>
        <c:scaling>
          <c:orientation val="minMax"/>
          <c:max val="16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18523392"/>
        <c:crosses val="autoZero"/>
        <c:crossBetween val="midCat"/>
      </c:valAx>
      <c:valAx>
        <c:axId val="11852339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118513024"/>
        <c:crosses val="autoZero"/>
        <c:crossBetween val="midCat"/>
      </c:valAx>
      <c:valAx>
        <c:axId val="118524928"/>
        <c:scaling>
          <c:orientation val="minMax"/>
        </c:scaling>
        <c:axPos val="r"/>
        <c:numFmt formatCode="General" sourceLinked="1"/>
        <c:tickLblPos val="nextTo"/>
        <c:crossAx val="118526720"/>
        <c:crosses val="max"/>
        <c:crossBetween val="midCat"/>
      </c:valAx>
      <c:valAx>
        <c:axId val="118526720"/>
        <c:scaling>
          <c:orientation val="minMax"/>
        </c:scaling>
        <c:delete val="1"/>
        <c:axPos val="b"/>
        <c:tickLblPos val="none"/>
        <c:crossAx val="118524928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scatterChart>
        <c:scatterStyle val="smoothMarker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data'!$D$10:$D$500</c:f>
              <c:numCache>
                <c:formatCode>General</c:formatCode>
                <c:ptCount val="49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3.5000000000000001E-3</c:v>
                </c:pt>
                <c:pt idx="4">
                  <c:v>4.0000000000000001E-3</c:v>
                </c:pt>
                <c:pt idx="5">
                  <c:v>3.5999999999999999E-3</c:v>
                </c:pt>
                <c:pt idx="6">
                  <c:v>4.1000000000000003E-3</c:v>
                </c:pt>
                <c:pt idx="7">
                  <c:v>6.7000000000000002E-3</c:v>
                </c:pt>
                <c:pt idx="8">
                  <c:v>4.1000000000000003E-3</c:v>
                </c:pt>
                <c:pt idx="9">
                  <c:v>4.7999999999999996E-3</c:v>
                </c:pt>
                <c:pt idx="10">
                  <c:v>4.4000000000000003E-3</c:v>
                </c:pt>
                <c:pt idx="11">
                  <c:v>5.3E-3</c:v>
                </c:pt>
                <c:pt idx="12">
                  <c:v>6.4000000000000003E-3</c:v>
                </c:pt>
                <c:pt idx="13">
                  <c:v>4.8999999999999998E-3</c:v>
                </c:pt>
                <c:pt idx="14">
                  <c:v>4.1000000000000003E-3</c:v>
                </c:pt>
                <c:pt idx="15">
                  <c:v>2.5000000000000001E-3</c:v>
                </c:pt>
                <c:pt idx="16">
                  <c:v>1.4E-3</c:v>
                </c:pt>
                <c:pt idx="17">
                  <c:v>1.9E-3</c:v>
                </c:pt>
                <c:pt idx="18">
                  <c:v>3.0000000000000001E-3</c:v>
                </c:pt>
                <c:pt idx="19">
                  <c:v>3.0999999999999999E-3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4.5999999999999999E-3</c:v>
                </c:pt>
                <c:pt idx="23">
                  <c:v>4.1999999999999997E-3</c:v>
                </c:pt>
                <c:pt idx="24">
                  <c:v>2.7000000000000001E-3</c:v>
                </c:pt>
                <c:pt idx="25">
                  <c:v>2.0999999999999999E-3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2.5000000000000001E-3</c:v>
                </c:pt>
                <c:pt idx="31">
                  <c:v>1.1000000000000001E-3</c:v>
                </c:pt>
                <c:pt idx="32">
                  <c:v>2E-3</c:v>
                </c:pt>
                <c:pt idx="33">
                  <c:v>2E-3</c:v>
                </c:pt>
                <c:pt idx="34">
                  <c:v>2.5999999999999999E-3</c:v>
                </c:pt>
                <c:pt idx="35">
                  <c:v>2.5999999999999999E-3</c:v>
                </c:pt>
                <c:pt idx="36">
                  <c:v>2E-3</c:v>
                </c:pt>
                <c:pt idx="37">
                  <c:v>2.3E-3</c:v>
                </c:pt>
                <c:pt idx="38">
                  <c:v>4.8999999999999998E-3</c:v>
                </c:pt>
                <c:pt idx="39">
                  <c:v>5.7999999999999996E-3</c:v>
                </c:pt>
                <c:pt idx="40">
                  <c:v>4.7999999999999996E-3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4.1000000000000003E-3</c:v>
                </c:pt>
                <c:pt idx="44">
                  <c:v>5.0000000000000001E-3</c:v>
                </c:pt>
                <c:pt idx="45">
                  <c:v>4.1999999999999997E-3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4.3E-3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5.5999999999999999E-3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5.7999999999999996E-3</c:v>
                </c:pt>
                <c:pt idx="56">
                  <c:v>4.1000000000000003E-3</c:v>
                </c:pt>
                <c:pt idx="57">
                  <c:v>1.5699999999999999E-2</c:v>
                </c:pt>
                <c:pt idx="58">
                  <c:v>1.2999999999999999E-2</c:v>
                </c:pt>
                <c:pt idx="59">
                  <c:v>8.0999999999999996E-3</c:v>
                </c:pt>
                <c:pt idx="60">
                  <c:v>6.4999999999999997E-3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8.0999999999999996E-3</c:v>
                </c:pt>
                <c:pt idx="64">
                  <c:v>7.7999999999999996E-3</c:v>
                </c:pt>
                <c:pt idx="65">
                  <c:v>6.6E-3</c:v>
                </c:pt>
                <c:pt idx="66">
                  <c:v>5.7000000000000002E-3</c:v>
                </c:pt>
                <c:pt idx="67">
                  <c:v>5.1000000000000004E-3</c:v>
                </c:pt>
                <c:pt idx="68">
                  <c:v>6.0000000000000001E-3</c:v>
                </c:pt>
                <c:pt idx="69">
                  <c:v>6.0000000000000001E-3</c:v>
                </c:pt>
                <c:pt idx="70">
                  <c:v>4.1999999999999997E-3</c:v>
                </c:pt>
                <c:pt idx="71">
                  <c:v>3.3999999999999998E-3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3.2000000000000002E-3</c:v>
                </c:pt>
                <c:pt idx="76">
                  <c:v>3.5999999999999999E-3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3.2000000000000002E-3</c:v>
                </c:pt>
                <c:pt idx="82">
                  <c:v>3.0000000000000001E-3</c:v>
                </c:pt>
                <c:pt idx="83">
                  <c:v>3.0000000000000001E-3</c:v>
                </c:pt>
                <c:pt idx="84">
                  <c:v>3.3E-3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3.2000000000000002E-3</c:v>
                </c:pt>
                <c:pt idx="88">
                  <c:v>3.0000000000000001E-3</c:v>
                </c:pt>
                <c:pt idx="89">
                  <c:v>3.0000000000000001E-3</c:v>
                </c:pt>
                <c:pt idx="90">
                  <c:v>3.0000000000000001E-3</c:v>
                </c:pt>
                <c:pt idx="91">
                  <c:v>2.8E-3</c:v>
                </c:pt>
                <c:pt idx="92">
                  <c:v>1.1000000000000001E-3</c:v>
                </c:pt>
                <c:pt idx="93">
                  <c:v>1.8E-3</c:v>
                </c:pt>
                <c:pt idx="94">
                  <c:v>2E-3</c:v>
                </c:pt>
                <c:pt idx="95">
                  <c:v>2.8E-3</c:v>
                </c:pt>
                <c:pt idx="96">
                  <c:v>4.0000000000000001E-3</c:v>
                </c:pt>
                <c:pt idx="97">
                  <c:v>3.8999999999999998E-3</c:v>
                </c:pt>
                <c:pt idx="98">
                  <c:v>3.0999999999999999E-3</c:v>
                </c:pt>
                <c:pt idx="99">
                  <c:v>2.2000000000000001E-3</c:v>
                </c:pt>
                <c:pt idx="100">
                  <c:v>3.2000000000000002E-3</c:v>
                </c:pt>
                <c:pt idx="101">
                  <c:v>3.5999999999999999E-3</c:v>
                </c:pt>
                <c:pt idx="102">
                  <c:v>2.7000000000000001E-3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2.8E-3</c:v>
                </c:pt>
                <c:pt idx="108">
                  <c:v>4.0000000000000001E-3</c:v>
                </c:pt>
                <c:pt idx="109">
                  <c:v>3.8999999999999998E-3</c:v>
                </c:pt>
                <c:pt idx="110">
                  <c:v>3.0999999999999999E-3</c:v>
                </c:pt>
                <c:pt idx="111">
                  <c:v>3.8E-3</c:v>
                </c:pt>
                <c:pt idx="112">
                  <c:v>4.5999999999999999E-3</c:v>
                </c:pt>
                <c:pt idx="113">
                  <c:v>5.0000000000000001E-3</c:v>
                </c:pt>
                <c:pt idx="114">
                  <c:v>4.4999999999999997E-3</c:v>
                </c:pt>
                <c:pt idx="115">
                  <c:v>3.5000000000000001E-3</c:v>
                </c:pt>
                <c:pt idx="116">
                  <c:v>8.6999999999999994E-3</c:v>
                </c:pt>
                <c:pt idx="117">
                  <c:v>6.7999999999999996E-3</c:v>
                </c:pt>
                <c:pt idx="118">
                  <c:v>7.1999999999999998E-3</c:v>
                </c:pt>
                <c:pt idx="119">
                  <c:v>6.3E-3</c:v>
                </c:pt>
                <c:pt idx="120">
                  <c:v>4.0000000000000001E-3</c:v>
                </c:pt>
                <c:pt idx="121">
                  <c:v>3.8999999999999998E-3</c:v>
                </c:pt>
                <c:pt idx="122">
                  <c:v>3.0999999999999999E-3</c:v>
                </c:pt>
                <c:pt idx="123">
                  <c:v>3.0000000000000001E-3</c:v>
                </c:pt>
                <c:pt idx="124">
                  <c:v>3.5999999999999999E-3</c:v>
                </c:pt>
                <c:pt idx="125">
                  <c:v>4.0000000000000001E-3</c:v>
                </c:pt>
                <c:pt idx="126">
                  <c:v>3.8E-3</c:v>
                </c:pt>
                <c:pt idx="127">
                  <c:v>3.0000000000000001E-3</c:v>
                </c:pt>
                <c:pt idx="128">
                  <c:v>3.0000000000000001E-3</c:v>
                </c:pt>
                <c:pt idx="129">
                  <c:v>3.8E-3</c:v>
                </c:pt>
                <c:pt idx="130">
                  <c:v>3.3999999999999998E-3</c:v>
                </c:pt>
                <c:pt idx="131">
                  <c:v>3.3999999999999998E-3</c:v>
                </c:pt>
                <c:pt idx="132">
                  <c:v>4.3E-3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4.1999999999999997E-3</c:v>
                </c:pt>
                <c:pt idx="136">
                  <c:v>4.0000000000000001E-3</c:v>
                </c:pt>
                <c:pt idx="137">
                  <c:v>3.5999999999999999E-3</c:v>
                </c:pt>
                <c:pt idx="138">
                  <c:v>3.0000000000000001E-3</c:v>
                </c:pt>
                <c:pt idx="139">
                  <c:v>3.0000000000000001E-3</c:v>
                </c:pt>
                <c:pt idx="140">
                  <c:v>3.0000000000000001E-3</c:v>
                </c:pt>
                <c:pt idx="141">
                  <c:v>3.0000000000000001E-3</c:v>
                </c:pt>
              </c:numCache>
            </c:numRef>
          </c:yVal>
          <c:smooth val="1"/>
        </c:ser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data'!$CA$10:$CA$500</c:f>
              <c:numCache>
                <c:formatCode>General</c:formatCode>
                <c:ptCount val="491"/>
                <c:pt idx="0">
                  <c:v>6.720313</c:v>
                </c:pt>
                <c:pt idx="1">
                  <c:v>6.5112750000000004</c:v>
                </c:pt>
                <c:pt idx="2">
                  <c:v>7.2143410000000001</c:v>
                </c:pt>
                <c:pt idx="3">
                  <c:v>6.6567020000000001</c:v>
                </c:pt>
                <c:pt idx="4">
                  <c:v>5.9627499999999998</c:v>
                </c:pt>
                <c:pt idx="5">
                  <c:v>6.2315139999999998</c:v>
                </c:pt>
                <c:pt idx="6">
                  <c:v>7.4179539999999999</c:v>
                </c:pt>
                <c:pt idx="7">
                  <c:v>8.4376580000000008</c:v>
                </c:pt>
                <c:pt idx="8">
                  <c:v>9.2576339999999995</c:v>
                </c:pt>
                <c:pt idx="9">
                  <c:v>9.9120699999999999</c:v>
                </c:pt>
                <c:pt idx="10">
                  <c:v>9.8836499999999994</c:v>
                </c:pt>
                <c:pt idx="11">
                  <c:v>9.5566499999999994</c:v>
                </c:pt>
                <c:pt idx="12">
                  <c:v>10.104355999999999</c:v>
                </c:pt>
                <c:pt idx="13">
                  <c:v>9.2186070000000004</c:v>
                </c:pt>
                <c:pt idx="14">
                  <c:v>6.8889310000000004</c:v>
                </c:pt>
                <c:pt idx="15">
                  <c:v>4.6840820000000001</c:v>
                </c:pt>
                <c:pt idx="16">
                  <c:v>3.4973489999999998</c:v>
                </c:pt>
                <c:pt idx="17">
                  <c:v>3.7578520000000002</c:v>
                </c:pt>
                <c:pt idx="18">
                  <c:v>3.6928480000000001</c:v>
                </c:pt>
                <c:pt idx="19">
                  <c:v>3.4307560000000001</c:v>
                </c:pt>
                <c:pt idx="20">
                  <c:v>3.9289149999999999</c:v>
                </c:pt>
                <c:pt idx="21">
                  <c:v>3.28159</c:v>
                </c:pt>
                <c:pt idx="22">
                  <c:v>2.7980700000000001</c:v>
                </c:pt>
                <c:pt idx="23">
                  <c:v>3.570465</c:v>
                </c:pt>
                <c:pt idx="24">
                  <c:v>3.9330940000000001</c:v>
                </c:pt>
                <c:pt idx="25">
                  <c:v>3.5272109999999999</c:v>
                </c:pt>
                <c:pt idx="26">
                  <c:v>2.9407109999999999</c:v>
                </c:pt>
                <c:pt idx="27">
                  <c:v>2.9213930000000001</c:v>
                </c:pt>
                <c:pt idx="28">
                  <c:v>3.5620289999999999</c:v>
                </c:pt>
                <c:pt idx="29">
                  <c:v>4.3036399999999997</c:v>
                </c:pt>
                <c:pt idx="30">
                  <c:v>4.2263929999999998</c:v>
                </c:pt>
                <c:pt idx="31">
                  <c:v>3.6643300000000001</c:v>
                </c:pt>
                <c:pt idx="32">
                  <c:v>4.1623910000000004</c:v>
                </c:pt>
                <c:pt idx="33">
                  <c:v>5.2308719999999997</c:v>
                </c:pt>
                <c:pt idx="34">
                  <c:v>6.456779</c:v>
                </c:pt>
                <c:pt idx="35">
                  <c:v>6.4665290000000004</c:v>
                </c:pt>
                <c:pt idx="36">
                  <c:v>5.6858740000000001</c:v>
                </c:pt>
                <c:pt idx="37">
                  <c:v>5.3857559999999998</c:v>
                </c:pt>
                <c:pt idx="38">
                  <c:v>6.1228160000000003</c:v>
                </c:pt>
                <c:pt idx="39">
                  <c:v>6.8668889999999996</c:v>
                </c:pt>
                <c:pt idx="40">
                  <c:v>7.5158019999999999</c:v>
                </c:pt>
                <c:pt idx="41">
                  <c:v>8.2380770000000005</c:v>
                </c:pt>
                <c:pt idx="42">
                  <c:v>7.7128899999999998</c:v>
                </c:pt>
                <c:pt idx="43">
                  <c:v>7.0598979999999996</c:v>
                </c:pt>
                <c:pt idx="44">
                  <c:v>7.964448</c:v>
                </c:pt>
                <c:pt idx="45">
                  <c:v>7.9748849999999996</c:v>
                </c:pt>
                <c:pt idx="46">
                  <c:v>7.6801440000000003</c:v>
                </c:pt>
                <c:pt idx="47">
                  <c:v>8.1796959999999999</c:v>
                </c:pt>
                <c:pt idx="48">
                  <c:v>7.5296339999999997</c:v>
                </c:pt>
                <c:pt idx="49">
                  <c:v>6.8805249999999996</c:v>
                </c:pt>
                <c:pt idx="50">
                  <c:v>7.8578289999999997</c:v>
                </c:pt>
                <c:pt idx="51">
                  <c:v>7.7726150000000001</c:v>
                </c:pt>
                <c:pt idx="52">
                  <c:v>7.6203700000000003</c:v>
                </c:pt>
                <c:pt idx="53">
                  <c:v>7.5363049999999996</c:v>
                </c:pt>
                <c:pt idx="54">
                  <c:v>7.4452749999999996</c:v>
                </c:pt>
                <c:pt idx="55">
                  <c:v>7.3380679999999998</c:v>
                </c:pt>
                <c:pt idx="56">
                  <c:v>7.6067830000000001</c:v>
                </c:pt>
                <c:pt idx="57">
                  <c:v>8.7701790000000006</c:v>
                </c:pt>
                <c:pt idx="58">
                  <c:v>10.091196999999999</c:v>
                </c:pt>
                <c:pt idx="59">
                  <c:v>10.273305000000001</c:v>
                </c:pt>
                <c:pt idx="60">
                  <c:v>9.5252979999999994</c:v>
                </c:pt>
                <c:pt idx="61">
                  <c:v>10.104735</c:v>
                </c:pt>
                <c:pt idx="62">
                  <c:v>10.225823</c:v>
                </c:pt>
                <c:pt idx="63">
                  <c:v>10.608465000000001</c:v>
                </c:pt>
                <c:pt idx="64">
                  <c:v>12.479156</c:v>
                </c:pt>
                <c:pt idx="65">
                  <c:v>11.644786</c:v>
                </c:pt>
                <c:pt idx="66">
                  <c:v>11.592684999999999</c:v>
                </c:pt>
                <c:pt idx="67">
                  <c:v>11.894342</c:v>
                </c:pt>
                <c:pt idx="68">
                  <c:v>11.238611000000001</c:v>
                </c:pt>
                <c:pt idx="69">
                  <c:v>11.002300999999999</c:v>
                </c:pt>
                <c:pt idx="70">
                  <c:v>9.7521509999999996</c:v>
                </c:pt>
                <c:pt idx="71">
                  <c:v>7.3614059999999997</c:v>
                </c:pt>
                <c:pt idx="72">
                  <c:v>6.7568950000000001</c:v>
                </c:pt>
                <c:pt idx="73">
                  <c:v>6.7149359999999998</c:v>
                </c:pt>
                <c:pt idx="74">
                  <c:v>5.6587959999999997</c:v>
                </c:pt>
                <c:pt idx="75">
                  <c:v>5.5553759999999999</c:v>
                </c:pt>
                <c:pt idx="76">
                  <c:v>4.9148209999999999</c:v>
                </c:pt>
                <c:pt idx="77">
                  <c:v>4.7285830000000004</c:v>
                </c:pt>
                <c:pt idx="78">
                  <c:v>4.5974240000000002</c:v>
                </c:pt>
                <c:pt idx="79">
                  <c:v>3.767925</c:v>
                </c:pt>
                <c:pt idx="80">
                  <c:v>3.814889</c:v>
                </c:pt>
                <c:pt idx="81">
                  <c:v>4.1557190000000004</c:v>
                </c:pt>
                <c:pt idx="82">
                  <c:v>4.0987309999999999</c:v>
                </c:pt>
                <c:pt idx="83">
                  <c:v>4.6742340000000002</c:v>
                </c:pt>
                <c:pt idx="84">
                  <c:v>4.7545109999999999</c:v>
                </c:pt>
                <c:pt idx="85">
                  <c:v>4.1123669999999999</c:v>
                </c:pt>
                <c:pt idx="86">
                  <c:v>5.2252999999999998</c:v>
                </c:pt>
                <c:pt idx="87">
                  <c:v>4.8850069999999999</c:v>
                </c:pt>
                <c:pt idx="88">
                  <c:v>4.3294689999999996</c:v>
                </c:pt>
                <c:pt idx="89">
                  <c:v>3.8001529999999999</c:v>
                </c:pt>
                <c:pt idx="90">
                  <c:v>3.4022380000000001</c:v>
                </c:pt>
                <c:pt idx="91">
                  <c:v>3.5556320000000001</c:v>
                </c:pt>
                <c:pt idx="92">
                  <c:v>4.5221349999999996</c:v>
                </c:pt>
                <c:pt idx="93">
                  <c:v>5.3517640000000002</c:v>
                </c:pt>
                <c:pt idx="94">
                  <c:v>5.522875</c:v>
                </c:pt>
                <c:pt idx="95">
                  <c:v>5.2095180000000001</c:v>
                </c:pt>
                <c:pt idx="96">
                  <c:v>4.7707870000000003</c:v>
                </c:pt>
                <c:pt idx="97">
                  <c:v>5.3503220000000002</c:v>
                </c:pt>
                <c:pt idx="98">
                  <c:v>6.6970720000000004</c:v>
                </c:pt>
                <c:pt idx="99">
                  <c:v>6.1380889999999999</c:v>
                </c:pt>
                <c:pt idx="100">
                  <c:v>5.1115680000000001</c:v>
                </c:pt>
                <c:pt idx="101">
                  <c:v>5.1209759999999998</c:v>
                </c:pt>
                <c:pt idx="102">
                  <c:v>6.3589789999999997</c:v>
                </c:pt>
                <c:pt idx="103">
                  <c:v>6.8683300000000003</c:v>
                </c:pt>
                <c:pt idx="104">
                  <c:v>6.1176349999999999</c:v>
                </c:pt>
                <c:pt idx="105">
                  <c:v>5.628787</c:v>
                </c:pt>
                <c:pt idx="106">
                  <c:v>5.1835360000000001</c:v>
                </c:pt>
                <c:pt idx="107">
                  <c:v>5.1902080000000002</c:v>
                </c:pt>
                <c:pt idx="108">
                  <c:v>6.7852189999999997</c:v>
                </c:pt>
                <c:pt idx="109">
                  <c:v>6.9661780000000002</c:v>
                </c:pt>
                <c:pt idx="110">
                  <c:v>6.0081340000000001</c:v>
                </c:pt>
                <c:pt idx="111">
                  <c:v>5.2313619999999998</c:v>
                </c:pt>
                <c:pt idx="112">
                  <c:v>6.5489569999999997</c:v>
                </c:pt>
                <c:pt idx="113">
                  <c:v>7.9787699999999999</c:v>
                </c:pt>
                <c:pt idx="114">
                  <c:v>8.1309179999999994</c:v>
                </c:pt>
                <c:pt idx="115">
                  <c:v>8.2435510000000001</c:v>
                </c:pt>
                <c:pt idx="116">
                  <c:v>9.4625419999999991</c:v>
                </c:pt>
                <c:pt idx="117">
                  <c:v>10.718458999999999</c:v>
                </c:pt>
                <c:pt idx="118">
                  <c:v>11.129913</c:v>
                </c:pt>
                <c:pt idx="119">
                  <c:v>10.585616999999999</c:v>
                </c:pt>
                <c:pt idx="120">
                  <c:v>9.1846150000000009</c:v>
                </c:pt>
                <c:pt idx="121">
                  <c:v>6.6772049999999998</c:v>
                </c:pt>
                <c:pt idx="122">
                  <c:v>4.7369409999999998</c:v>
                </c:pt>
                <c:pt idx="123">
                  <c:v>3.8340480000000001</c:v>
                </c:pt>
                <c:pt idx="124">
                  <c:v>3.2692489999999998</c:v>
                </c:pt>
                <c:pt idx="125">
                  <c:v>4.0645920000000002</c:v>
                </c:pt>
                <c:pt idx="126">
                  <c:v>4.1997590000000002</c:v>
                </c:pt>
                <c:pt idx="127">
                  <c:v>3.6020490000000001</c:v>
                </c:pt>
                <c:pt idx="128">
                  <c:v>4.2872659999999998</c:v>
                </c:pt>
                <c:pt idx="129">
                  <c:v>4.793831</c:v>
                </c:pt>
                <c:pt idx="130">
                  <c:v>4.5413430000000004</c:v>
                </c:pt>
                <c:pt idx="131">
                  <c:v>4.6824450000000004</c:v>
                </c:pt>
                <c:pt idx="132">
                  <c:v>5.6245589999999996</c:v>
                </c:pt>
                <c:pt idx="133">
                  <c:v>5.6166410000000004</c:v>
                </c:pt>
                <c:pt idx="134">
                  <c:v>6.0345719999999998</c:v>
                </c:pt>
                <c:pt idx="135">
                  <c:v>6.2913370000000004</c:v>
                </c:pt>
                <c:pt idx="136">
                  <c:v>6.3224939999999998</c:v>
                </c:pt>
                <c:pt idx="137">
                  <c:v>6.9197959999999998</c:v>
                </c:pt>
                <c:pt idx="138">
                  <c:v>7.1140499999999998</c:v>
                </c:pt>
                <c:pt idx="139">
                  <c:v>7.0230680000000003</c:v>
                </c:pt>
                <c:pt idx="140">
                  <c:v>5.9683700000000002</c:v>
                </c:pt>
                <c:pt idx="141">
                  <c:v>5.7359450000000001</c:v>
                </c:pt>
              </c:numCache>
            </c:numRef>
          </c:yVal>
          <c:smooth val="1"/>
        </c:ser>
        <c:axId val="120040448"/>
        <c:axId val="120050816"/>
      </c:scatterChart>
      <c:scatterChart>
        <c:scatterStyle val="smoothMarker"/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data'!$BH$10:$BH$500</c:f>
              <c:numCache>
                <c:formatCode>General</c:formatCode>
                <c:ptCount val="491"/>
                <c:pt idx="0">
                  <c:v>1.1399999999999999</c:v>
                </c:pt>
                <c:pt idx="1">
                  <c:v>1.1399999999999999</c:v>
                </c:pt>
                <c:pt idx="2">
                  <c:v>1.1599999999999999</c:v>
                </c:pt>
                <c:pt idx="3">
                  <c:v>1.18</c:v>
                </c:pt>
                <c:pt idx="4">
                  <c:v>1.17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1.1100000000000001</c:v>
                </c:pt>
                <c:pt idx="8">
                  <c:v>1.1000000000000001</c:v>
                </c:pt>
                <c:pt idx="9">
                  <c:v>1.1000000000000001</c:v>
                </c:pt>
                <c:pt idx="10">
                  <c:v>1.1100000000000001</c:v>
                </c:pt>
                <c:pt idx="11">
                  <c:v>1.1399999999999999</c:v>
                </c:pt>
                <c:pt idx="12">
                  <c:v>1.1399999999999999</c:v>
                </c:pt>
                <c:pt idx="13">
                  <c:v>1.1399999999999999</c:v>
                </c:pt>
                <c:pt idx="14">
                  <c:v>1.1299999999999999</c:v>
                </c:pt>
                <c:pt idx="15">
                  <c:v>1.1200000000000001</c:v>
                </c:pt>
                <c:pt idx="16">
                  <c:v>1.1299999999999999</c:v>
                </c:pt>
                <c:pt idx="17">
                  <c:v>1.1499999999999999</c:v>
                </c:pt>
                <c:pt idx="18">
                  <c:v>1.1599999999999999</c:v>
                </c:pt>
                <c:pt idx="19">
                  <c:v>1.18</c:v>
                </c:pt>
                <c:pt idx="20">
                  <c:v>1.19</c:v>
                </c:pt>
                <c:pt idx="21">
                  <c:v>1.19</c:v>
                </c:pt>
                <c:pt idx="22">
                  <c:v>1.19</c:v>
                </c:pt>
                <c:pt idx="23">
                  <c:v>1.1499999999999999</c:v>
                </c:pt>
                <c:pt idx="24">
                  <c:v>1.1299999999999999</c:v>
                </c:pt>
                <c:pt idx="25">
                  <c:v>1.1499999999999999</c:v>
                </c:pt>
                <c:pt idx="26">
                  <c:v>1.1599999999999999</c:v>
                </c:pt>
                <c:pt idx="27">
                  <c:v>1.1599999999999999</c:v>
                </c:pt>
                <c:pt idx="28">
                  <c:v>1.1599999999999999</c:v>
                </c:pt>
                <c:pt idx="29">
                  <c:v>1.1599999999999999</c:v>
                </c:pt>
                <c:pt idx="30">
                  <c:v>1.1299999999999999</c:v>
                </c:pt>
                <c:pt idx="31">
                  <c:v>1.1399999999999999</c:v>
                </c:pt>
                <c:pt idx="32">
                  <c:v>1.1499999999999999</c:v>
                </c:pt>
                <c:pt idx="33">
                  <c:v>1.1499999999999999</c:v>
                </c:pt>
                <c:pt idx="34">
                  <c:v>1.1499999999999999</c:v>
                </c:pt>
                <c:pt idx="35">
                  <c:v>1.1499999999999999</c:v>
                </c:pt>
                <c:pt idx="36">
                  <c:v>1.1499999999999999</c:v>
                </c:pt>
                <c:pt idx="37">
                  <c:v>1.18</c:v>
                </c:pt>
                <c:pt idx="38">
                  <c:v>1.21</c:v>
                </c:pt>
                <c:pt idx="39">
                  <c:v>1.19</c:v>
                </c:pt>
                <c:pt idx="40">
                  <c:v>1.17</c:v>
                </c:pt>
                <c:pt idx="41">
                  <c:v>1.17</c:v>
                </c:pt>
                <c:pt idx="42">
                  <c:v>1.18</c:v>
                </c:pt>
                <c:pt idx="43">
                  <c:v>1.17</c:v>
                </c:pt>
                <c:pt idx="44">
                  <c:v>1.1599999999999999</c:v>
                </c:pt>
                <c:pt idx="45">
                  <c:v>1.1499999999999999</c:v>
                </c:pt>
                <c:pt idx="46">
                  <c:v>1.1499999999999999</c:v>
                </c:pt>
                <c:pt idx="47">
                  <c:v>1.1399999999999999</c:v>
                </c:pt>
                <c:pt idx="48">
                  <c:v>1.1499999999999999</c:v>
                </c:pt>
                <c:pt idx="49">
                  <c:v>1.1499999999999999</c:v>
                </c:pt>
                <c:pt idx="50">
                  <c:v>1.1499999999999999</c:v>
                </c:pt>
                <c:pt idx="51">
                  <c:v>1.1599999999999999</c:v>
                </c:pt>
                <c:pt idx="52">
                  <c:v>1.17</c:v>
                </c:pt>
                <c:pt idx="53">
                  <c:v>1.17</c:v>
                </c:pt>
                <c:pt idx="54">
                  <c:v>1.18</c:v>
                </c:pt>
                <c:pt idx="55">
                  <c:v>1.1599999999999999</c:v>
                </c:pt>
                <c:pt idx="56">
                  <c:v>1.1200000000000001</c:v>
                </c:pt>
                <c:pt idx="57">
                  <c:v>1.0900000000000001</c:v>
                </c:pt>
                <c:pt idx="58">
                  <c:v>1.07</c:v>
                </c:pt>
                <c:pt idx="59">
                  <c:v>1.08</c:v>
                </c:pt>
                <c:pt idx="60">
                  <c:v>1.1000000000000001</c:v>
                </c:pt>
                <c:pt idx="61">
                  <c:v>1.1000000000000001</c:v>
                </c:pt>
                <c:pt idx="62">
                  <c:v>1.0900000000000001</c:v>
                </c:pt>
                <c:pt idx="63">
                  <c:v>1.08</c:v>
                </c:pt>
                <c:pt idx="64">
                  <c:v>1.08</c:v>
                </c:pt>
                <c:pt idx="65">
                  <c:v>1.1000000000000001</c:v>
                </c:pt>
                <c:pt idx="66">
                  <c:v>1.0900000000000001</c:v>
                </c:pt>
                <c:pt idx="67">
                  <c:v>1.1100000000000001</c:v>
                </c:pt>
                <c:pt idx="68">
                  <c:v>1.1100000000000001</c:v>
                </c:pt>
                <c:pt idx="69">
                  <c:v>1.1200000000000001</c:v>
                </c:pt>
                <c:pt idx="70">
                  <c:v>1.1399999999999999</c:v>
                </c:pt>
                <c:pt idx="71">
                  <c:v>1.1599999999999999</c:v>
                </c:pt>
                <c:pt idx="72">
                  <c:v>1.1599999999999999</c:v>
                </c:pt>
                <c:pt idx="73">
                  <c:v>1.1499999999999999</c:v>
                </c:pt>
                <c:pt idx="74">
                  <c:v>1.1299999999999999</c:v>
                </c:pt>
                <c:pt idx="75">
                  <c:v>1.1299999999999999</c:v>
                </c:pt>
                <c:pt idx="76">
                  <c:v>1.1499999999999999</c:v>
                </c:pt>
                <c:pt idx="77">
                  <c:v>1.1599999999999999</c:v>
                </c:pt>
                <c:pt idx="78">
                  <c:v>1.1599999999999999</c:v>
                </c:pt>
                <c:pt idx="79">
                  <c:v>1.1599999999999999</c:v>
                </c:pt>
                <c:pt idx="80">
                  <c:v>1.1499999999999999</c:v>
                </c:pt>
                <c:pt idx="81">
                  <c:v>1.1399999999999999</c:v>
                </c:pt>
                <c:pt idx="82">
                  <c:v>1.1399999999999999</c:v>
                </c:pt>
                <c:pt idx="83">
                  <c:v>1.1399999999999999</c:v>
                </c:pt>
                <c:pt idx="84">
                  <c:v>1.17</c:v>
                </c:pt>
                <c:pt idx="85">
                  <c:v>1.17</c:v>
                </c:pt>
                <c:pt idx="86">
                  <c:v>1.1599999999999999</c:v>
                </c:pt>
                <c:pt idx="87">
                  <c:v>1.1599999999999999</c:v>
                </c:pt>
                <c:pt idx="88">
                  <c:v>1.1599999999999999</c:v>
                </c:pt>
                <c:pt idx="89">
                  <c:v>1.1599999999999999</c:v>
                </c:pt>
                <c:pt idx="90">
                  <c:v>1.1599999999999999</c:v>
                </c:pt>
                <c:pt idx="91">
                  <c:v>1.1399999999999999</c:v>
                </c:pt>
                <c:pt idx="92">
                  <c:v>1.1399999999999999</c:v>
                </c:pt>
                <c:pt idx="93">
                  <c:v>1.1499999999999999</c:v>
                </c:pt>
                <c:pt idx="94">
                  <c:v>1.1599999999999999</c:v>
                </c:pt>
                <c:pt idx="95">
                  <c:v>1.19</c:v>
                </c:pt>
                <c:pt idx="96">
                  <c:v>1.18</c:v>
                </c:pt>
                <c:pt idx="97">
                  <c:v>1.1599999999999999</c:v>
                </c:pt>
                <c:pt idx="98">
                  <c:v>1.1499999999999999</c:v>
                </c:pt>
                <c:pt idx="99">
                  <c:v>1.1599999999999999</c:v>
                </c:pt>
                <c:pt idx="100">
                  <c:v>1.17</c:v>
                </c:pt>
                <c:pt idx="101">
                  <c:v>1.1599999999999999</c:v>
                </c:pt>
                <c:pt idx="102">
                  <c:v>1.1399999999999999</c:v>
                </c:pt>
                <c:pt idx="103">
                  <c:v>1.1399999999999999</c:v>
                </c:pt>
                <c:pt idx="104">
                  <c:v>1.1399999999999999</c:v>
                </c:pt>
                <c:pt idx="105">
                  <c:v>1.1399999999999999</c:v>
                </c:pt>
                <c:pt idx="106">
                  <c:v>1.1499999999999999</c:v>
                </c:pt>
                <c:pt idx="107">
                  <c:v>1.18</c:v>
                </c:pt>
                <c:pt idx="108">
                  <c:v>1.18</c:v>
                </c:pt>
                <c:pt idx="109">
                  <c:v>1.1599999999999999</c:v>
                </c:pt>
                <c:pt idx="110">
                  <c:v>1.17</c:v>
                </c:pt>
                <c:pt idx="111">
                  <c:v>1.18</c:v>
                </c:pt>
                <c:pt idx="112">
                  <c:v>1.18</c:v>
                </c:pt>
                <c:pt idx="113">
                  <c:v>1.1599999999999999</c:v>
                </c:pt>
                <c:pt idx="114">
                  <c:v>1.1299999999999999</c:v>
                </c:pt>
                <c:pt idx="115">
                  <c:v>1.1200000000000001</c:v>
                </c:pt>
                <c:pt idx="116">
                  <c:v>1.1000000000000001</c:v>
                </c:pt>
                <c:pt idx="117">
                  <c:v>1.1000000000000001</c:v>
                </c:pt>
                <c:pt idx="118">
                  <c:v>1.1299999999999999</c:v>
                </c:pt>
                <c:pt idx="119">
                  <c:v>1.1599999999999999</c:v>
                </c:pt>
                <c:pt idx="120">
                  <c:v>1.17</c:v>
                </c:pt>
                <c:pt idx="121">
                  <c:v>1.1299999999999999</c:v>
                </c:pt>
                <c:pt idx="122">
                  <c:v>1.1200000000000001</c:v>
                </c:pt>
                <c:pt idx="123">
                  <c:v>1.1299999999999999</c:v>
                </c:pt>
                <c:pt idx="124">
                  <c:v>1.1399999999999999</c:v>
                </c:pt>
                <c:pt idx="125">
                  <c:v>1.1499999999999999</c:v>
                </c:pt>
                <c:pt idx="126">
                  <c:v>1.1599999999999999</c:v>
                </c:pt>
                <c:pt idx="127">
                  <c:v>1.1599999999999999</c:v>
                </c:pt>
                <c:pt idx="128">
                  <c:v>1.17</c:v>
                </c:pt>
                <c:pt idx="129">
                  <c:v>1.1599999999999999</c:v>
                </c:pt>
                <c:pt idx="130">
                  <c:v>1.1499999999999999</c:v>
                </c:pt>
                <c:pt idx="131">
                  <c:v>1.17</c:v>
                </c:pt>
                <c:pt idx="132">
                  <c:v>1.17</c:v>
                </c:pt>
                <c:pt idx="133">
                  <c:v>1.19</c:v>
                </c:pt>
                <c:pt idx="134">
                  <c:v>1.18</c:v>
                </c:pt>
                <c:pt idx="135">
                  <c:v>1.17</c:v>
                </c:pt>
                <c:pt idx="136">
                  <c:v>1.1599999999999999</c:v>
                </c:pt>
                <c:pt idx="137">
                  <c:v>1.1599999999999999</c:v>
                </c:pt>
                <c:pt idx="138">
                  <c:v>1.1499999999999999</c:v>
                </c:pt>
                <c:pt idx="139">
                  <c:v>1.1399999999999999</c:v>
                </c:pt>
                <c:pt idx="140">
                  <c:v>1.1399999999999999</c:v>
                </c:pt>
                <c:pt idx="141">
                  <c:v>1.1399999999999999</c:v>
                </c:pt>
              </c:numCache>
            </c:numRef>
          </c:yVal>
          <c:smooth val="1"/>
        </c:ser>
        <c:axId val="120058240"/>
        <c:axId val="120052352"/>
      </c:scatterChart>
      <c:valAx>
        <c:axId val="120040448"/>
        <c:scaling>
          <c:orientation val="minMax"/>
          <c:max val="16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0050816"/>
        <c:crosses val="autoZero"/>
        <c:crossBetween val="midCat"/>
        <c:minorUnit val="5"/>
      </c:valAx>
      <c:valAx>
        <c:axId val="120050816"/>
        <c:scaling>
          <c:orientation val="minMax"/>
          <c:max val="25"/>
          <c:min val="0"/>
        </c:scaling>
        <c:axPos val="l"/>
        <c:majorGridlines/>
        <c:numFmt formatCode="General" sourceLinked="1"/>
        <c:majorTickMark val="none"/>
        <c:tickLblPos val="nextTo"/>
        <c:crossAx val="120040448"/>
        <c:crosses val="autoZero"/>
        <c:crossBetween val="midCat"/>
      </c:valAx>
      <c:valAx>
        <c:axId val="120052352"/>
        <c:scaling>
          <c:orientation val="minMax"/>
        </c:scaling>
        <c:axPos val="r"/>
        <c:numFmt formatCode="General" sourceLinked="1"/>
        <c:tickLblPos val="nextTo"/>
        <c:crossAx val="120058240"/>
        <c:crosses val="max"/>
        <c:crossBetween val="midCat"/>
      </c:valAx>
      <c:valAx>
        <c:axId val="120058240"/>
        <c:scaling>
          <c:orientation val="minMax"/>
        </c:scaling>
        <c:delete val="1"/>
        <c:axPos val="b"/>
        <c:tickLblPos val="none"/>
        <c:crossAx val="12005235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data'!$C$10:$C$500</c:f>
              <c:numCache>
                <c:formatCode>General</c:formatCode>
                <c:ptCount val="491"/>
                <c:pt idx="0">
                  <c:v>13.23</c:v>
                </c:pt>
                <c:pt idx="1">
                  <c:v>13.253</c:v>
                </c:pt>
                <c:pt idx="2">
                  <c:v>12.917999999999999</c:v>
                </c:pt>
                <c:pt idx="3">
                  <c:v>12.739000000000001</c:v>
                </c:pt>
                <c:pt idx="4">
                  <c:v>12.863</c:v>
                </c:pt>
                <c:pt idx="5">
                  <c:v>13.03</c:v>
                </c:pt>
                <c:pt idx="6">
                  <c:v>13.03</c:v>
                </c:pt>
                <c:pt idx="7">
                  <c:v>13.529</c:v>
                </c:pt>
                <c:pt idx="8">
                  <c:v>13.656000000000001</c:v>
                </c:pt>
                <c:pt idx="9">
                  <c:v>13.67</c:v>
                </c:pt>
                <c:pt idx="10">
                  <c:v>13.577999999999999</c:v>
                </c:pt>
                <c:pt idx="11">
                  <c:v>13.221</c:v>
                </c:pt>
                <c:pt idx="12">
                  <c:v>13.23</c:v>
                </c:pt>
                <c:pt idx="13">
                  <c:v>13.215</c:v>
                </c:pt>
                <c:pt idx="14">
                  <c:v>13.381</c:v>
                </c:pt>
                <c:pt idx="15">
                  <c:v>13.5</c:v>
                </c:pt>
                <c:pt idx="16">
                  <c:v>13.365</c:v>
                </c:pt>
                <c:pt idx="17">
                  <c:v>13.023</c:v>
                </c:pt>
                <c:pt idx="18">
                  <c:v>12.955</c:v>
                </c:pt>
                <c:pt idx="19">
                  <c:v>12.705</c:v>
                </c:pt>
                <c:pt idx="20">
                  <c:v>12.646000000000001</c:v>
                </c:pt>
                <c:pt idx="21">
                  <c:v>12.567</c:v>
                </c:pt>
                <c:pt idx="22">
                  <c:v>12.625</c:v>
                </c:pt>
                <c:pt idx="23">
                  <c:v>13.061999999999999</c:v>
                </c:pt>
                <c:pt idx="24">
                  <c:v>13.259</c:v>
                </c:pt>
                <c:pt idx="25">
                  <c:v>13.102</c:v>
                </c:pt>
                <c:pt idx="26">
                  <c:v>12.956</c:v>
                </c:pt>
                <c:pt idx="27">
                  <c:v>12.929</c:v>
                </c:pt>
                <c:pt idx="28">
                  <c:v>12.977</c:v>
                </c:pt>
                <c:pt idx="29">
                  <c:v>13.003</c:v>
                </c:pt>
                <c:pt idx="30">
                  <c:v>13.311999999999999</c:v>
                </c:pt>
                <c:pt idx="31">
                  <c:v>13.14</c:v>
                </c:pt>
                <c:pt idx="32">
                  <c:v>13.08</c:v>
                </c:pt>
                <c:pt idx="33">
                  <c:v>13.067</c:v>
                </c:pt>
                <c:pt idx="34">
                  <c:v>13.071999999999999</c:v>
                </c:pt>
                <c:pt idx="35">
                  <c:v>13.13</c:v>
                </c:pt>
                <c:pt idx="36">
                  <c:v>13.13</c:v>
                </c:pt>
                <c:pt idx="37">
                  <c:v>12.688000000000001</c:v>
                </c:pt>
                <c:pt idx="38">
                  <c:v>12.438000000000001</c:v>
                </c:pt>
                <c:pt idx="39">
                  <c:v>12.579000000000001</c:v>
                </c:pt>
                <c:pt idx="40">
                  <c:v>12.863</c:v>
                </c:pt>
                <c:pt idx="41">
                  <c:v>12.858000000000001</c:v>
                </c:pt>
                <c:pt idx="42">
                  <c:v>12.744999999999999</c:v>
                </c:pt>
                <c:pt idx="43">
                  <c:v>12.84</c:v>
                </c:pt>
                <c:pt idx="44">
                  <c:v>12.923</c:v>
                </c:pt>
                <c:pt idx="45">
                  <c:v>13.026999999999999</c:v>
                </c:pt>
                <c:pt idx="46">
                  <c:v>13.132999999999999</c:v>
                </c:pt>
                <c:pt idx="47">
                  <c:v>13.157</c:v>
                </c:pt>
                <c:pt idx="48">
                  <c:v>13.026999999999999</c:v>
                </c:pt>
                <c:pt idx="49">
                  <c:v>13.042999999999999</c:v>
                </c:pt>
                <c:pt idx="50">
                  <c:v>13.044</c:v>
                </c:pt>
                <c:pt idx="51">
                  <c:v>12.935</c:v>
                </c:pt>
                <c:pt idx="52">
                  <c:v>12.803000000000001</c:v>
                </c:pt>
                <c:pt idx="53">
                  <c:v>12.831</c:v>
                </c:pt>
                <c:pt idx="54">
                  <c:v>12.744999999999999</c:v>
                </c:pt>
                <c:pt idx="55">
                  <c:v>12.991</c:v>
                </c:pt>
                <c:pt idx="56">
                  <c:v>13.414999999999999</c:v>
                </c:pt>
                <c:pt idx="57">
                  <c:v>13.863</c:v>
                </c:pt>
                <c:pt idx="58">
                  <c:v>14.1</c:v>
                </c:pt>
                <c:pt idx="59">
                  <c:v>13.99</c:v>
                </c:pt>
                <c:pt idx="60">
                  <c:v>13.686999999999999</c:v>
                </c:pt>
                <c:pt idx="61">
                  <c:v>13.67</c:v>
                </c:pt>
                <c:pt idx="62">
                  <c:v>13.84</c:v>
                </c:pt>
                <c:pt idx="63">
                  <c:v>13.989000000000001</c:v>
                </c:pt>
                <c:pt idx="64">
                  <c:v>13.935</c:v>
                </c:pt>
                <c:pt idx="65">
                  <c:v>13.662000000000001</c:v>
                </c:pt>
                <c:pt idx="66">
                  <c:v>13.782</c:v>
                </c:pt>
                <c:pt idx="67">
                  <c:v>13.634</c:v>
                </c:pt>
                <c:pt idx="68">
                  <c:v>13.59</c:v>
                </c:pt>
                <c:pt idx="69">
                  <c:v>13.494</c:v>
                </c:pt>
                <c:pt idx="70">
                  <c:v>13.255000000000001</c:v>
                </c:pt>
                <c:pt idx="71">
                  <c:v>12.942</c:v>
                </c:pt>
                <c:pt idx="72">
                  <c:v>12.959</c:v>
                </c:pt>
                <c:pt idx="73">
                  <c:v>13.106999999999999</c:v>
                </c:pt>
                <c:pt idx="74">
                  <c:v>13.286</c:v>
                </c:pt>
                <c:pt idx="75">
                  <c:v>13.297000000000001</c:v>
                </c:pt>
                <c:pt idx="76">
                  <c:v>13.106</c:v>
                </c:pt>
                <c:pt idx="77">
                  <c:v>12.903</c:v>
                </c:pt>
                <c:pt idx="78">
                  <c:v>12.994999999999999</c:v>
                </c:pt>
                <c:pt idx="79">
                  <c:v>12.992000000000001</c:v>
                </c:pt>
                <c:pt idx="80">
                  <c:v>13.106999999999999</c:v>
                </c:pt>
                <c:pt idx="81">
                  <c:v>13.19</c:v>
                </c:pt>
                <c:pt idx="82">
                  <c:v>13.192</c:v>
                </c:pt>
                <c:pt idx="83">
                  <c:v>13.167</c:v>
                </c:pt>
                <c:pt idx="84">
                  <c:v>12.82</c:v>
                </c:pt>
                <c:pt idx="85">
                  <c:v>12.808</c:v>
                </c:pt>
                <c:pt idx="86">
                  <c:v>12.916</c:v>
                </c:pt>
                <c:pt idx="87">
                  <c:v>12.943</c:v>
                </c:pt>
                <c:pt idx="88">
                  <c:v>12.893000000000001</c:v>
                </c:pt>
                <c:pt idx="89">
                  <c:v>12.932</c:v>
                </c:pt>
                <c:pt idx="90">
                  <c:v>12.949</c:v>
                </c:pt>
                <c:pt idx="91">
                  <c:v>13.222</c:v>
                </c:pt>
                <c:pt idx="92">
                  <c:v>13.17</c:v>
                </c:pt>
                <c:pt idx="93">
                  <c:v>13.07</c:v>
                </c:pt>
                <c:pt idx="94">
                  <c:v>12.97</c:v>
                </c:pt>
                <c:pt idx="95">
                  <c:v>12.661</c:v>
                </c:pt>
                <c:pt idx="96">
                  <c:v>12.67</c:v>
                </c:pt>
                <c:pt idx="97">
                  <c:v>12.949</c:v>
                </c:pt>
                <c:pt idx="98">
                  <c:v>13.11</c:v>
                </c:pt>
                <c:pt idx="99">
                  <c:v>13.013999999999999</c:v>
                </c:pt>
                <c:pt idx="100">
                  <c:v>12.843999999999999</c:v>
                </c:pt>
                <c:pt idx="101">
                  <c:v>12.936</c:v>
                </c:pt>
                <c:pt idx="102">
                  <c:v>13.218999999999999</c:v>
                </c:pt>
                <c:pt idx="103">
                  <c:v>13.24</c:v>
                </c:pt>
                <c:pt idx="104">
                  <c:v>13.193</c:v>
                </c:pt>
                <c:pt idx="105">
                  <c:v>13.164</c:v>
                </c:pt>
                <c:pt idx="106">
                  <c:v>13.052</c:v>
                </c:pt>
                <c:pt idx="107">
                  <c:v>12.693</c:v>
                </c:pt>
                <c:pt idx="108">
                  <c:v>12.718</c:v>
                </c:pt>
                <c:pt idx="109">
                  <c:v>12.898999999999999</c:v>
                </c:pt>
                <c:pt idx="110">
                  <c:v>12.807</c:v>
                </c:pt>
                <c:pt idx="111">
                  <c:v>12.71</c:v>
                </c:pt>
                <c:pt idx="112">
                  <c:v>12.768000000000001</c:v>
                </c:pt>
                <c:pt idx="113">
                  <c:v>12.978</c:v>
                </c:pt>
                <c:pt idx="114">
                  <c:v>13.260999999999999</c:v>
                </c:pt>
                <c:pt idx="115">
                  <c:v>13.48</c:v>
                </c:pt>
                <c:pt idx="116">
                  <c:v>13.718</c:v>
                </c:pt>
                <c:pt idx="117">
                  <c:v>13.657999999999999</c:v>
                </c:pt>
                <c:pt idx="118">
                  <c:v>13.308999999999999</c:v>
                </c:pt>
                <c:pt idx="119">
                  <c:v>13.01</c:v>
                </c:pt>
                <c:pt idx="120">
                  <c:v>12.898</c:v>
                </c:pt>
                <c:pt idx="121">
                  <c:v>13.286</c:v>
                </c:pt>
                <c:pt idx="122">
                  <c:v>13.455</c:v>
                </c:pt>
                <c:pt idx="123">
                  <c:v>13.348000000000001</c:v>
                </c:pt>
                <c:pt idx="124">
                  <c:v>13.159000000000001</c:v>
                </c:pt>
                <c:pt idx="125">
                  <c:v>13.116</c:v>
                </c:pt>
                <c:pt idx="126">
                  <c:v>12.978999999999999</c:v>
                </c:pt>
                <c:pt idx="127">
                  <c:v>12.903</c:v>
                </c:pt>
                <c:pt idx="128">
                  <c:v>12.874000000000001</c:v>
                </c:pt>
                <c:pt idx="129">
                  <c:v>13.002000000000001</c:v>
                </c:pt>
                <c:pt idx="130">
                  <c:v>13.102</c:v>
                </c:pt>
                <c:pt idx="131">
                  <c:v>12.817</c:v>
                </c:pt>
                <c:pt idx="132">
                  <c:v>12.782999999999999</c:v>
                </c:pt>
                <c:pt idx="133">
                  <c:v>12.596</c:v>
                </c:pt>
                <c:pt idx="134">
                  <c:v>12.741</c:v>
                </c:pt>
                <c:pt idx="135">
                  <c:v>12.88</c:v>
                </c:pt>
                <c:pt idx="136">
                  <c:v>12.906000000000001</c:v>
                </c:pt>
                <c:pt idx="137">
                  <c:v>12.999000000000001</c:v>
                </c:pt>
                <c:pt idx="138">
                  <c:v>13.1</c:v>
                </c:pt>
                <c:pt idx="139">
                  <c:v>13.199</c:v>
                </c:pt>
                <c:pt idx="140">
                  <c:v>13.23</c:v>
                </c:pt>
                <c:pt idx="141">
                  <c:v>13.196999999999999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data'!$C$10:$C$496</c:f>
              <c:numCache>
                <c:formatCode>General</c:formatCode>
                <c:ptCount val="487"/>
                <c:pt idx="0">
                  <c:v>13.196999999999999</c:v>
                </c:pt>
                <c:pt idx="1">
                  <c:v>13.082000000000001</c:v>
                </c:pt>
                <c:pt idx="2">
                  <c:v>12.91</c:v>
                </c:pt>
                <c:pt idx="3">
                  <c:v>13.176</c:v>
                </c:pt>
                <c:pt idx="4">
                  <c:v>12.86</c:v>
                </c:pt>
                <c:pt idx="5">
                  <c:v>12.884</c:v>
                </c:pt>
                <c:pt idx="6">
                  <c:v>12.99</c:v>
                </c:pt>
                <c:pt idx="7">
                  <c:v>13.037000000000001</c:v>
                </c:pt>
                <c:pt idx="8">
                  <c:v>13.175000000000001</c:v>
                </c:pt>
                <c:pt idx="9">
                  <c:v>13.007</c:v>
                </c:pt>
                <c:pt idx="10">
                  <c:v>13.013</c:v>
                </c:pt>
                <c:pt idx="11">
                  <c:v>13.038</c:v>
                </c:pt>
                <c:pt idx="12">
                  <c:v>13.288</c:v>
                </c:pt>
                <c:pt idx="13">
                  <c:v>13.613</c:v>
                </c:pt>
                <c:pt idx="14">
                  <c:v>13.566000000000001</c:v>
                </c:pt>
                <c:pt idx="15">
                  <c:v>13.023999999999999</c:v>
                </c:pt>
                <c:pt idx="16">
                  <c:v>13.316000000000001</c:v>
                </c:pt>
                <c:pt idx="17">
                  <c:v>12.991</c:v>
                </c:pt>
                <c:pt idx="18">
                  <c:v>12.694000000000001</c:v>
                </c:pt>
                <c:pt idx="19">
                  <c:v>12.792</c:v>
                </c:pt>
                <c:pt idx="20">
                  <c:v>12.927</c:v>
                </c:pt>
                <c:pt idx="21">
                  <c:v>12.811</c:v>
                </c:pt>
                <c:pt idx="22">
                  <c:v>13.095000000000001</c:v>
                </c:pt>
                <c:pt idx="23">
                  <c:v>13.321</c:v>
                </c:pt>
                <c:pt idx="24">
                  <c:v>13.38</c:v>
                </c:pt>
                <c:pt idx="25">
                  <c:v>13.212</c:v>
                </c:pt>
                <c:pt idx="26">
                  <c:v>12.859</c:v>
                </c:pt>
                <c:pt idx="27">
                  <c:v>13.061999999999999</c:v>
                </c:pt>
                <c:pt idx="28">
                  <c:v>12.89</c:v>
                </c:pt>
                <c:pt idx="29">
                  <c:v>12.83</c:v>
                </c:pt>
                <c:pt idx="30">
                  <c:v>12.904</c:v>
                </c:pt>
                <c:pt idx="31">
                  <c:v>13.068</c:v>
                </c:pt>
                <c:pt idx="32">
                  <c:v>13.233000000000001</c:v>
                </c:pt>
                <c:pt idx="33">
                  <c:v>12.946999999999999</c:v>
                </c:pt>
                <c:pt idx="34">
                  <c:v>13.154999999999999</c:v>
                </c:pt>
                <c:pt idx="35">
                  <c:v>12.97</c:v>
                </c:pt>
                <c:pt idx="36">
                  <c:v>12.611000000000001</c:v>
                </c:pt>
                <c:pt idx="37">
                  <c:v>12.38</c:v>
                </c:pt>
                <c:pt idx="38">
                  <c:v>12.404999999999999</c:v>
                </c:pt>
                <c:pt idx="39">
                  <c:v>12.680999999999999</c:v>
                </c:pt>
                <c:pt idx="40">
                  <c:v>13.096</c:v>
                </c:pt>
                <c:pt idx="41">
                  <c:v>13.260999999999999</c:v>
                </c:pt>
                <c:pt idx="42">
                  <c:v>13.143000000000001</c:v>
                </c:pt>
                <c:pt idx="43">
                  <c:v>12.93</c:v>
                </c:pt>
                <c:pt idx="44">
                  <c:v>12.944000000000001</c:v>
                </c:pt>
                <c:pt idx="45">
                  <c:v>13.092000000000001</c:v>
                </c:pt>
                <c:pt idx="46">
                  <c:v>13.11</c:v>
                </c:pt>
                <c:pt idx="47">
                  <c:v>13.103999999999999</c:v>
                </c:pt>
                <c:pt idx="48">
                  <c:v>13.125</c:v>
                </c:pt>
                <c:pt idx="49">
                  <c:v>13.16</c:v>
                </c:pt>
                <c:pt idx="50">
                  <c:v>13.16</c:v>
                </c:pt>
                <c:pt idx="51">
                  <c:v>13.16</c:v>
                </c:pt>
                <c:pt idx="52">
                  <c:v>12.896000000000001</c:v>
                </c:pt>
                <c:pt idx="53">
                  <c:v>12.747999999999999</c:v>
                </c:pt>
                <c:pt idx="54">
                  <c:v>12.71</c:v>
                </c:pt>
                <c:pt idx="55">
                  <c:v>12.797000000000001</c:v>
                </c:pt>
                <c:pt idx="56">
                  <c:v>13.131</c:v>
                </c:pt>
                <c:pt idx="57">
                  <c:v>13.56</c:v>
                </c:pt>
                <c:pt idx="58">
                  <c:v>13.661</c:v>
                </c:pt>
                <c:pt idx="59">
                  <c:v>13.548</c:v>
                </c:pt>
                <c:pt idx="60">
                  <c:v>13.356</c:v>
                </c:pt>
                <c:pt idx="61">
                  <c:v>13.238</c:v>
                </c:pt>
                <c:pt idx="62">
                  <c:v>13.315</c:v>
                </c:pt>
                <c:pt idx="63">
                  <c:v>13.53</c:v>
                </c:pt>
                <c:pt idx="64">
                  <c:v>13.579000000000001</c:v>
                </c:pt>
                <c:pt idx="65">
                  <c:v>13.573</c:v>
                </c:pt>
                <c:pt idx="66">
                  <c:v>13.715</c:v>
                </c:pt>
                <c:pt idx="67">
                  <c:v>13.789</c:v>
                </c:pt>
                <c:pt idx="68">
                  <c:v>13.256</c:v>
                </c:pt>
                <c:pt idx="69">
                  <c:v>13.013999999999999</c:v>
                </c:pt>
                <c:pt idx="70">
                  <c:v>13.026</c:v>
                </c:pt>
                <c:pt idx="71">
                  <c:v>13.063000000000001</c:v>
                </c:pt>
                <c:pt idx="72">
                  <c:v>13.141</c:v>
                </c:pt>
                <c:pt idx="73">
                  <c:v>13.23</c:v>
                </c:pt>
                <c:pt idx="74">
                  <c:v>13.23</c:v>
                </c:pt>
                <c:pt idx="75">
                  <c:v>13.23</c:v>
                </c:pt>
                <c:pt idx="76">
                  <c:v>13.215</c:v>
                </c:pt>
                <c:pt idx="77">
                  <c:v>13.106</c:v>
                </c:pt>
                <c:pt idx="78">
                  <c:v>13.047000000000001</c:v>
                </c:pt>
                <c:pt idx="79">
                  <c:v>13.07</c:v>
                </c:pt>
                <c:pt idx="80">
                  <c:v>13.025</c:v>
                </c:pt>
                <c:pt idx="81">
                  <c:v>12.523999999999999</c:v>
                </c:pt>
                <c:pt idx="82">
                  <c:v>12.555</c:v>
                </c:pt>
                <c:pt idx="83">
                  <c:v>12.750999999999999</c:v>
                </c:pt>
                <c:pt idx="84">
                  <c:v>12.866</c:v>
                </c:pt>
                <c:pt idx="85">
                  <c:v>12.88</c:v>
                </c:pt>
                <c:pt idx="86">
                  <c:v>12.991</c:v>
                </c:pt>
                <c:pt idx="87">
                  <c:v>13.631</c:v>
                </c:pt>
                <c:pt idx="88">
                  <c:v>13.916</c:v>
                </c:pt>
                <c:pt idx="89">
                  <c:v>13.521000000000001</c:v>
                </c:pt>
                <c:pt idx="90">
                  <c:v>12.978</c:v>
                </c:pt>
                <c:pt idx="91">
                  <c:v>12.71</c:v>
                </c:pt>
                <c:pt idx="92">
                  <c:v>12.717000000000001</c:v>
                </c:pt>
                <c:pt idx="93">
                  <c:v>12.837999999999999</c:v>
                </c:pt>
                <c:pt idx="94">
                  <c:v>12.894</c:v>
                </c:pt>
                <c:pt idx="95">
                  <c:v>13.053000000000001</c:v>
                </c:pt>
                <c:pt idx="96">
                  <c:v>13.055999999999999</c:v>
                </c:pt>
                <c:pt idx="97">
                  <c:v>12.930999999999999</c:v>
                </c:pt>
                <c:pt idx="98">
                  <c:v>12.994999999999999</c:v>
                </c:pt>
                <c:pt idx="99">
                  <c:v>12.909000000000001</c:v>
                </c:pt>
                <c:pt idx="100">
                  <c:v>13.256</c:v>
                </c:pt>
                <c:pt idx="101">
                  <c:v>13.162000000000001</c:v>
                </c:pt>
                <c:pt idx="102">
                  <c:v>12.917</c:v>
                </c:pt>
                <c:pt idx="103">
                  <c:v>12.891</c:v>
                </c:pt>
                <c:pt idx="104">
                  <c:v>13.169</c:v>
                </c:pt>
                <c:pt idx="105">
                  <c:v>13.161</c:v>
                </c:pt>
                <c:pt idx="106">
                  <c:v>13.061999999999999</c:v>
                </c:pt>
                <c:pt idx="107">
                  <c:v>12.843</c:v>
                </c:pt>
                <c:pt idx="108">
                  <c:v>12.798999999999999</c:v>
                </c:pt>
                <c:pt idx="109">
                  <c:v>13.052</c:v>
                </c:pt>
                <c:pt idx="110">
                  <c:v>13.449</c:v>
                </c:pt>
                <c:pt idx="111">
                  <c:v>12.884</c:v>
                </c:pt>
                <c:pt idx="112">
                  <c:v>12.648999999999999</c:v>
                </c:pt>
                <c:pt idx="113">
                  <c:v>12.586</c:v>
                </c:pt>
                <c:pt idx="114">
                  <c:v>12.688000000000001</c:v>
                </c:pt>
                <c:pt idx="115">
                  <c:v>12.885999999999999</c:v>
                </c:pt>
                <c:pt idx="116">
                  <c:v>13.089</c:v>
                </c:pt>
                <c:pt idx="117">
                  <c:v>13.254</c:v>
                </c:pt>
                <c:pt idx="118">
                  <c:v>13.006</c:v>
                </c:pt>
                <c:pt idx="119">
                  <c:v>12.91</c:v>
                </c:pt>
                <c:pt idx="120">
                  <c:v>13.023</c:v>
                </c:pt>
                <c:pt idx="121">
                  <c:v>13.125999999999999</c:v>
                </c:pt>
                <c:pt idx="122">
                  <c:v>12.784000000000001</c:v>
                </c:pt>
                <c:pt idx="123">
                  <c:v>10.815</c:v>
                </c:pt>
                <c:pt idx="124">
                  <c:v>11.276</c:v>
                </c:pt>
                <c:pt idx="125">
                  <c:v>12.714</c:v>
                </c:pt>
                <c:pt idx="126">
                  <c:v>13.728999999999999</c:v>
                </c:pt>
                <c:pt idx="127">
                  <c:v>13.818</c:v>
                </c:pt>
                <c:pt idx="128">
                  <c:v>13.32</c:v>
                </c:pt>
                <c:pt idx="129">
                  <c:v>13.32</c:v>
                </c:pt>
                <c:pt idx="130">
                  <c:v>12.93</c:v>
                </c:pt>
                <c:pt idx="131">
                  <c:v>12.927</c:v>
                </c:pt>
                <c:pt idx="132">
                  <c:v>13.05</c:v>
                </c:pt>
                <c:pt idx="133">
                  <c:v>12.941000000000001</c:v>
                </c:pt>
                <c:pt idx="134">
                  <c:v>12.531000000000001</c:v>
                </c:pt>
                <c:pt idx="135">
                  <c:v>12.331</c:v>
                </c:pt>
                <c:pt idx="136">
                  <c:v>12.391</c:v>
                </c:pt>
                <c:pt idx="137">
                  <c:v>12.795999999999999</c:v>
                </c:pt>
                <c:pt idx="138">
                  <c:v>13.21</c:v>
                </c:pt>
                <c:pt idx="139">
                  <c:v>13.43</c:v>
                </c:pt>
                <c:pt idx="140">
                  <c:v>13.555</c:v>
                </c:pt>
                <c:pt idx="141">
                  <c:v>13.295999999999999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data'!$C$10:$C$496</c:f>
              <c:numCache>
                <c:formatCode>General</c:formatCode>
                <c:ptCount val="487"/>
                <c:pt idx="0">
                  <c:v>13.295999999999999</c:v>
                </c:pt>
                <c:pt idx="1">
                  <c:v>13.076000000000001</c:v>
                </c:pt>
                <c:pt idx="2">
                  <c:v>12.804</c:v>
                </c:pt>
                <c:pt idx="3">
                  <c:v>12.644</c:v>
                </c:pt>
                <c:pt idx="4">
                  <c:v>12.696999999999999</c:v>
                </c:pt>
                <c:pt idx="5">
                  <c:v>12.864000000000001</c:v>
                </c:pt>
                <c:pt idx="6">
                  <c:v>13.141999999999999</c:v>
                </c:pt>
                <c:pt idx="7">
                  <c:v>12.896000000000001</c:v>
                </c:pt>
                <c:pt idx="8">
                  <c:v>12.839</c:v>
                </c:pt>
                <c:pt idx="9">
                  <c:v>13.108000000000001</c:v>
                </c:pt>
                <c:pt idx="10">
                  <c:v>13.288</c:v>
                </c:pt>
                <c:pt idx="11">
                  <c:v>12.577999999999999</c:v>
                </c:pt>
                <c:pt idx="12">
                  <c:v>12.877000000000001</c:v>
                </c:pt>
                <c:pt idx="13">
                  <c:v>13.39</c:v>
                </c:pt>
                <c:pt idx="14">
                  <c:v>13.574999999999999</c:v>
                </c:pt>
                <c:pt idx="15">
                  <c:v>13.473000000000001</c:v>
                </c:pt>
                <c:pt idx="16">
                  <c:v>13.318</c:v>
                </c:pt>
                <c:pt idx="17">
                  <c:v>13.349</c:v>
                </c:pt>
                <c:pt idx="18">
                  <c:v>13.323</c:v>
                </c:pt>
                <c:pt idx="19">
                  <c:v>12.797000000000001</c:v>
                </c:pt>
                <c:pt idx="20">
                  <c:v>12.727</c:v>
                </c:pt>
                <c:pt idx="21">
                  <c:v>12.967000000000001</c:v>
                </c:pt>
                <c:pt idx="22">
                  <c:v>13.098000000000001</c:v>
                </c:pt>
                <c:pt idx="23">
                  <c:v>12.83</c:v>
                </c:pt>
                <c:pt idx="24">
                  <c:v>13.037000000000001</c:v>
                </c:pt>
                <c:pt idx="25">
                  <c:v>13.403</c:v>
                </c:pt>
                <c:pt idx="26">
                  <c:v>13.427</c:v>
                </c:pt>
                <c:pt idx="27">
                  <c:v>13.26</c:v>
                </c:pt>
                <c:pt idx="28">
                  <c:v>13.061</c:v>
                </c:pt>
                <c:pt idx="29">
                  <c:v>12.773</c:v>
                </c:pt>
                <c:pt idx="30">
                  <c:v>12.978</c:v>
                </c:pt>
                <c:pt idx="31">
                  <c:v>13.167</c:v>
                </c:pt>
                <c:pt idx="32">
                  <c:v>13.089</c:v>
                </c:pt>
                <c:pt idx="33">
                  <c:v>12.97</c:v>
                </c:pt>
                <c:pt idx="34">
                  <c:v>13.021000000000001</c:v>
                </c:pt>
                <c:pt idx="35">
                  <c:v>13.202999999999999</c:v>
                </c:pt>
                <c:pt idx="36">
                  <c:v>12.811</c:v>
                </c:pt>
                <c:pt idx="37">
                  <c:v>12.722</c:v>
                </c:pt>
                <c:pt idx="38">
                  <c:v>12.71</c:v>
                </c:pt>
                <c:pt idx="39">
                  <c:v>12.920999999999999</c:v>
                </c:pt>
                <c:pt idx="40">
                  <c:v>13.301</c:v>
                </c:pt>
                <c:pt idx="41">
                  <c:v>13.532</c:v>
                </c:pt>
                <c:pt idx="42">
                  <c:v>13.340999999999999</c:v>
                </c:pt>
                <c:pt idx="43">
                  <c:v>13.276999999999999</c:v>
                </c:pt>
                <c:pt idx="44">
                  <c:v>12.885999999999999</c:v>
                </c:pt>
                <c:pt idx="45">
                  <c:v>12.56</c:v>
                </c:pt>
                <c:pt idx="46">
                  <c:v>12.56</c:v>
                </c:pt>
                <c:pt idx="47">
                  <c:v>12.576000000000001</c:v>
                </c:pt>
                <c:pt idx="48">
                  <c:v>12.942</c:v>
                </c:pt>
                <c:pt idx="49">
                  <c:v>13.321999999999999</c:v>
                </c:pt>
                <c:pt idx="50">
                  <c:v>13.412000000000001</c:v>
                </c:pt>
                <c:pt idx="51">
                  <c:v>13.285</c:v>
                </c:pt>
                <c:pt idx="52">
                  <c:v>13.074</c:v>
                </c:pt>
                <c:pt idx="53">
                  <c:v>12.802</c:v>
                </c:pt>
                <c:pt idx="54">
                  <c:v>12.602</c:v>
                </c:pt>
                <c:pt idx="55">
                  <c:v>12.68</c:v>
                </c:pt>
                <c:pt idx="56">
                  <c:v>13.006</c:v>
                </c:pt>
                <c:pt idx="57">
                  <c:v>13.352</c:v>
                </c:pt>
                <c:pt idx="58">
                  <c:v>13.532</c:v>
                </c:pt>
                <c:pt idx="59">
                  <c:v>13.513999999999999</c:v>
                </c:pt>
                <c:pt idx="60">
                  <c:v>13.185</c:v>
                </c:pt>
                <c:pt idx="61">
                  <c:v>13.125999999999999</c:v>
                </c:pt>
                <c:pt idx="62">
                  <c:v>13.253</c:v>
                </c:pt>
                <c:pt idx="63">
                  <c:v>13.497999999999999</c:v>
                </c:pt>
                <c:pt idx="64">
                  <c:v>13.693</c:v>
                </c:pt>
                <c:pt idx="65">
                  <c:v>13.574</c:v>
                </c:pt>
                <c:pt idx="66">
                  <c:v>13.403</c:v>
                </c:pt>
                <c:pt idx="67">
                  <c:v>13.446</c:v>
                </c:pt>
                <c:pt idx="68">
                  <c:v>13.476000000000001</c:v>
                </c:pt>
                <c:pt idx="69">
                  <c:v>13.06</c:v>
                </c:pt>
                <c:pt idx="70">
                  <c:v>12.336</c:v>
                </c:pt>
                <c:pt idx="71">
                  <c:v>12.345000000000001</c:v>
                </c:pt>
                <c:pt idx="72">
                  <c:v>13.067</c:v>
                </c:pt>
                <c:pt idx="73">
                  <c:v>13.17</c:v>
                </c:pt>
                <c:pt idx="74">
                  <c:v>12.989000000000001</c:v>
                </c:pt>
                <c:pt idx="75">
                  <c:v>12.856</c:v>
                </c:pt>
                <c:pt idx="76">
                  <c:v>12.91</c:v>
                </c:pt>
                <c:pt idx="77">
                  <c:v>12.961</c:v>
                </c:pt>
                <c:pt idx="78">
                  <c:v>13.273</c:v>
                </c:pt>
                <c:pt idx="79">
                  <c:v>13.32</c:v>
                </c:pt>
                <c:pt idx="80">
                  <c:v>13.298999999999999</c:v>
                </c:pt>
                <c:pt idx="81">
                  <c:v>13.122</c:v>
                </c:pt>
                <c:pt idx="82">
                  <c:v>12.898999999999999</c:v>
                </c:pt>
                <c:pt idx="83">
                  <c:v>13.122999999999999</c:v>
                </c:pt>
                <c:pt idx="84">
                  <c:v>13.816000000000001</c:v>
                </c:pt>
                <c:pt idx="85">
                  <c:v>13.754</c:v>
                </c:pt>
                <c:pt idx="86">
                  <c:v>13.288</c:v>
                </c:pt>
                <c:pt idx="87">
                  <c:v>12.765000000000001</c:v>
                </c:pt>
                <c:pt idx="88">
                  <c:v>12.551</c:v>
                </c:pt>
                <c:pt idx="89">
                  <c:v>12.999000000000001</c:v>
                </c:pt>
                <c:pt idx="90">
                  <c:v>13.327999999999999</c:v>
                </c:pt>
                <c:pt idx="91">
                  <c:v>12.977</c:v>
                </c:pt>
                <c:pt idx="92">
                  <c:v>12.64</c:v>
                </c:pt>
                <c:pt idx="93">
                  <c:v>12.49</c:v>
                </c:pt>
                <c:pt idx="94">
                  <c:v>12.551</c:v>
                </c:pt>
                <c:pt idx="95">
                  <c:v>12.82</c:v>
                </c:pt>
                <c:pt idx="96">
                  <c:v>12.82</c:v>
                </c:pt>
                <c:pt idx="97">
                  <c:v>12.842000000000001</c:v>
                </c:pt>
                <c:pt idx="98">
                  <c:v>12.894</c:v>
                </c:pt>
                <c:pt idx="99">
                  <c:v>12.933999999999999</c:v>
                </c:pt>
                <c:pt idx="100">
                  <c:v>12.997999999999999</c:v>
                </c:pt>
                <c:pt idx="101">
                  <c:v>13.24</c:v>
                </c:pt>
                <c:pt idx="102">
                  <c:v>13.24</c:v>
                </c:pt>
                <c:pt idx="103">
                  <c:v>13.254</c:v>
                </c:pt>
                <c:pt idx="104">
                  <c:v>13.234</c:v>
                </c:pt>
                <c:pt idx="105">
                  <c:v>13.21</c:v>
                </c:pt>
                <c:pt idx="106">
                  <c:v>13.164999999999999</c:v>
                </c:pt>
                <c:pt idx="107">
                  <c:v>13</c:v>
                </c:pt>
                <c:pt idx="108">
                  <c:v>12.991</c:v>
                </c:pt>
                <c:pt idx="109">
                  <c:v>12.831</c:v>
                </c:pt>
                <c:pt idx="110">
                  <c:v>12.749000000000001</c:v>
                </c:pt>
                <c:pt idx="111">
                  <c:v>12.631</c:v>
                </c:pt>
                <c:pt idx="112">
                  <c:v>12.579000000000001</c:v>
                </c:pt>
                <c:pt idx="113">
                  <c:v>13.198</c:v>
                </c:pt>
                <c:pt idx="114">
                  <c:v>13.548</c:v>
                </c:pt>
                <c:pt idx="115">
                  <c:v>13.855</c:v>
                </c:pt>
                <c:pt idx="116">
                  <c:v>13.97</c:v>
                </c:pt>
                <c:pt idx="117">
                  <c:v>13.879</c:v>
                </c:pt>
                <c:pt idx="118">
                  <c:v>13.583</c:v>
                </c:pt>
                <c:pt idx="119">
                  <c:v>12.981</c:v>
                </c:pt>
                <c:pt idx="120">
                  <c:v>12.426</c:v>
                </c:pt>
                <c:pt idx="121">
                  <c:v>12.34</c:v>
                </c:pt>
                <c:pt idx="122">
                  <c:v>13.089</c:v>
                </c:pt>
                <c:pt idx="123">
                  <c:v>13.683999999999999</c:v>
                </c:pt>
                <c:pt idx="124">
                  <c:v>13.497</c:v>
                </c:pt>
                <c:pt idx="125">
                  <c:v>13.34</c:v>
                </c:pt>
                <c:pt idx="126">
                  <c:v>12.894</c:v>
                </c:pt>
                <c:pt idx="127">
                  <c:v>12.83</c:v>
                </c:pt>
                <c:pt idx="128">
                  <c:v>12.782999999999999</c:v>
                </c:pt>
                <c:pt idx="129">
                  <c:v>12.888</c:v>
                </c:pt>
                <c:pt idx="130">
                  <c:v>13.151999999999999</c:v>
                </c:pt>
                <c:pt idx="131">
                  <c:v>13.16</c:v>
                </c:pt>
                <c:pt idx="132">
                  <c:v>13.151</c:v>
                </c:pt>
                <c:pt idx="133">
                  <c:v>12.807</c:v>
                </c:pt>
                <c:pt idx="134">
                  <c:v>12.54</c:v>
                </c:pt>
                <c:pt idx="135">
                  <c:v>12.509</c:v>
                </c:pt>
                <c:pt idx="136">
                  <c:v>12.663</c:v>
                </c:pt>
                <c:pt idx="137">
                  <c:v>12.756</c:v>
                </c:pt>
                <c:pt idx="138">
                  <c:v>13.234</c:v>
                </c:pt>
                <c:pt idx="139">
                  <c:v>13.317</c:v>
                </c:pt>
                <c:pt idx="140">
                  <c:v>13.257</c:v>
                </c:pt>
                <c:pt idx="141">
                  <c:v>12.012</c:v>
                </c:pt>
              </c:numCache>
            </c:numRef>
          </c:yVal>
          <c:smooth val="1"/>
        </c:ser>
        <c:axId val="120206848"/>
        <c:axId val="120208768"/>
      </c:scatterChart>
      <c:valAx>
        <c:axId val="120206848"/>
        <c:scaling>
          <c:orientation val="minMax"/>
          <c:max val="16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0208768"/>
        <c:crosses val="autoZero"/>
        <c:crossBetween val="midCat"/>
      </c:valAx>
      <c:valAx>
        <c:axId val="120208768"/>
        <c:scaling>
          <c:orientation val="minMax"/>
          <c:max val="16"/>
          <c:min val="11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</c:title>
        <c:numFmt formatCode="General" sourceLinked="1"/>
        <c:majorTickMark val="none"/>
        <c:tickLblPos val="nextTo"/>
        <c:crossAx val="120206848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data'!$D$10:$D$500</c:f>
              <c:numCache>
                <c:formatCode>General</c:formatCode>
                <c:ptCount val="491"/>
                <c:pt idx="0">
                  <c:v>2E-3</c:v>
                </c:pt>
                <c:pt idx="1">
                  <c:v>2E-3</c:v>
                </c:pt>
                <c:pt idx="2">
                  <c:v>2E-3</c:v>
                </c:pt>
                <c:pt idx="3">
                  <c:v>3.5000000000000001E-3</c:v>
                </c:pt>
                <c:pt idx="4">
                  <c:v>4.0000000000000001E-3</c:v>
                </c:pt>
                <c:pt idx="5">
                  <c:v>3.5999999999999999E-3</c:v>
                </c:pt>
                <c:pt idx="6">
                  <c:v>4.1000000000000003E-3</c:v>
                </c:pt>
                <c:pt idx="7">
                  <c:v>6.7000000000000002E-3</c:v>
                </c:pt>
                <c:pt idx="8">
                  <c:v>4.1000000000000003E-3</c:v>
                </c:pt>
                <c:pt idx="9">
                  <c:v>4.7999999999999996E-3</c:v>
                </c:pt>
                <c:pt idx="10">
                  <c:v>4.4000000000000003E-3</c:v>
                </c:pt>
                <c:pt idx="11">
                  <c:v>5.3E-3</c:v>
                </c:pt>
                <c:pt idx="12">
                  <c:v>6.4000000000000003E-3</c:v>
                </c:pt>
                <c:pt idx="13">
                  <c:v>4.8999999999999998E-3</c:v>
                </c:pt>
                <c:pt idx="14">
                  <c:v>4.1000000000000003E-3</c:v>
                </c:pt>
                <c:pt idx="15">
                  <c:v>2.5000000000000001E-3</c:v>
                </c:pt>
                <c:pt idx="16">
                  <c:v>1.4E-3</c:v>
                </c:pt>
                <c:pt idx="17">
                  <c:v>1.9E-3</c:v>
                </c:pt>
                <c:pt idx="18">
                  <c:v>3.0000000000000001E-3</c:v>
                </c:pt>
                <c:pt idx="19">
                  <c:v>3.0999999999999999E-3</c:v>
                </c:pt>
                <c:pt idx="20">
                  <c:v>4.0000000000000001E-3</c:v>
                </c:pt>
                <c:pt idx="21">
                  <c:v>4.0000000000000001E-3</c:v>
                </c:pt>
                <c:pt idx="22">
                  <c:v>4.5999999999999999E-3</c:v>
                </c:pt>
                <c:pt idx="23">
                  <c:v>4.1999999999999997E-3</c:v>
                </c:pt>
                <c:pt idx="24">
                  <c:v>2.7000000000000001E-3</c:v>
                </c:pt>
                <c:pt idx="25">
                  <c:v>2.0999999999999999E-3</c:v>
                </c:pt>
                <c:pt idx="26">
                  <c:v>3.0000000000000001E-3</c:v>
                </c:pt>
                <c:pt idx="27">
                  <c:v>3.0000000000000001E-3</c:v>
                </c:pt>
                <c:pt idx="28">
                  <c:v>3.0000000000000001E-3</c:v>
                </c:pt>
                <c:pt idx="29">
                  <c:v>3.0000000000000001E-3</c:v>
                </c:pt>
                <c:pt idx="30">
                  <c:v>2.5000000000000001E-3</c:v>
                </c:pt>
                <c:pt idx="31">
                  <c:v>1.1000000000000001E-3</c:v>
                </c:pt>
                <c:pt idx="32">
                  <c:v>2E-3</c:v>
                </c:pt>
                <c:pt idx="33">
                  <c:v>2E-3</c:v>
                </c:pt>
                <c:pt idx="34">
                  <c:v>2.5999999999999999E-3</c:v>
                </c:pt>
                <c:pt idx="35">
                  <c:v>2.5999999999999999E-3</c:v>
                </c:pt>
                <c:pt idx="36">
                  <c:v>2E-3</c:v>
                </c:pt>
                <c:pt idx="37">
                  <c:v>2.3E-3</c:v>
                </c:pt>
                <c:pt idx="38">
                  <c:v>4.8999999999999998E-3</c:v>
                </c:pt>
                <c:pt idx="39">
                  <c:v>5.7999999999999996E-3</c:v>
                </c:pt>
                <c:pt idx="40">
                  <c:v>4.7999999999999996E-3</c:v>
                </c:pt>
                <c:pt idx="41">
                  <c:v>4.0000000000000001E-3</c:v>
                </c:pt>
                <c:pt idx="42">
                  <c:v>4.0000000000000001E-3</c:v>
                </c:pt>
                <c:pt idx="43">
                  <c:v>4.1000000000000003E-3</c:v>
                </c:pt>
                <c:pt idx="44">
                  <c:v>5.0000000000000001E-3</c:v>
                </c:pt>
                <c:pt idx="45">
                  <c:v>4.1999999999999997E-3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4.3E-3</c:v>
                </c:pt>
                <c:pt idx="49">
                  <c:v>5.0000000000000001E-3</c:v>
                </c:pt>
                <c:pt idx="50">
                  <c:v>5.0000000000000001E-3</c:v>
                </c:pt>
                <c:pt idx="51">
                  <c:v>5.0000000000000001E-3</c:v>
                </c:pt>
                <c:pt idx="52">
                  <c:v>5.5999999999999999E-3</c:v>
                </c:pt>
                <c:pt idx="53">
                  <c:v>6.0000000000000001E-3</c:v>
                </c:pt>
                <c:pt idx="54">
                  <c:v>6.0000000000000001E-3</c:v>
                </c:pt>
                <c:pt idx="55">
                  <c:v>5.7999999999999996E-3</c:v>
                </c:pt>
                <c:pt idx="56">
                  <c:v>4.1000000000000003E-3</c:v>
                </c:pt>
                <c:pt idx="57">
                  <c:v>1.5699999999999999E-2</c:v>
                </c:pt>
                <c:pt idx="58">
                  <c:v>1.2999999999999999E-2</c:v>
                </c:pt>
                <c:pt idx="59">
                  <c:v>8.0999999999999996E-3</c:v>
                </c:pt>
                <c:pt idx="60">
                  <c:v>6.4999999999999997E-3</c:v>
                </c:pt>
                <c:pt idx="61">
                  <c:v>5.0000000000000001E-3</c:v>
                </c:pt>
                <c:pt idx="62">
                  <c:v>5.0000000000000001E-3</c:v>
                </c:pt>
                <c:pt idx="63">
                  <c:v>8.0999999999999996E-3</c:v>
                </c:pt>
                <c:pt idx="64">
                  <c:v>7.7999999999999996E-3</c:v>
                </c:pt>
                <c:pt idx="65">
                  <c:v>6.6E-3</c:v>
                </c:pt>
                <c:pt idx="66">
                  <c:v>5.7000000000000002E-3</c:v>
                </c:pt>
                <c:pt idx="67">
                  <c:v>5.1000000000000004E-3</c:v>
                </c:pt>
                <c:pt idx="68">
                  <c:v>6.0000000000000001E-3</c:v>
                </c:pt>
                <c:pt idx="69">
                  <c:v>6.0000000000000001E-3</c:v>
                </c:pt>
                <c:pt idx="70">
                  <c:v>4.1999999999999997E-3</c:v>
                </c:pt>
                <c:pt idx="71">
                  <c:v>3.3999999999999998E-3</c:v>
                </c:pt>
                <c:pt idx="72">
                  <c:v>4.0000000000000001E-3</c:v>
                </c:pt>
                <c:pt idx="73">
                  <c:v>4.0000000000000001E-3</c:v>
                </c:pt>
                <c:pt idx="74">
                  <c:v>4.0000000000000001E-3</c:v>
                </c:pt>
                <c:pt idx="75">
                  <c:v>3.2000000000000002E-3</c:v>
                </c:pt>
                <c:pt idx="76">
                  <c:v>3.5999999999999999E-3</c:v>
                </c:pt>
                <c:pt idx="77">
                  <c:v>4.0000000000000001E-3</c:v>
                </c:pt>
                <c:pt idx="78">
                  <c:v>4.0000000000000001E-3</c:v>
                </c:pt>
                <c:pt idx="79">
                  <c:v>4.0000000000000001E-3</c:v>
                </c:pt>
                <c:pt idx="80">
                  <c:v>4.0000000000000001E-3</c:v>
                </c:pt>
                <c:pt idx="81">
                  <c:v>3.2000000000000002E-3</c:v>
                </c:pt>
                <c:pt idx="82">
                  <c:v>3.0000000000000001E-3</c:v>
                </c:pt>
                <c:pt idx="83">
                  <c:v>3.0000000000000001E-3</c:v>
                </c:pt>
                <c:pt idx="84">
                  <c:v>3.3E-3</c:v>
                </c:pt>
                <c:pt idx="85">
                  <c:v>4.0000000000000001E-3</c:v>
                </c:pt>
                <c:pt idx="86">
                  <c:v>4.0000000000000001E-3</c:v>
                </c:pt>
                <c:pt idx="87">
                  <c:v>3.2000000000000002E-3</c:v>
                </c:pt>
                <c:pt idx="88">
                  <c:v>3.0000000000000001E-3</c:v>
                </c:pt>
                <c:pt idx="89">
                  <c:v>3.0000000000000001E-3</c:v>
                </c:pt>
                <c:pt idx="90">
                  <c:v>3.0000000000000001E-3</c:v>
                </c:pt>
                <c:pt idx="91">
                  <c:v>2.8E-3</c:v>
                </c:pt>
                <c:pt idx="92">
                  <c:v>1.1000000000000001E-3</c:v>
                </c:pt>
                <c:pt idx="93">
                  <c:v>1.8E-3</c:v>
                </c:pt>
                <c:pt idx="94">
                  <c:v>2E-3</c:v>
                </c:pt>
                <c:pt idx="95">
                  <c:v>2.8E-3</c:v>
                </c:pt>
                <c:pt idx="96">
                  <c:v>4.0000000000000001E-3</c:v>
                </c:pt>
                <c:pt idx="97">
                  <c:v>3.8999999999999998E-3</c:v>
                </c:pt>
                <c:pt idx="98">
                  <c:v>3.0999999999999999E-3</c:v>
                </c:pt>
                <c:pt idx="99">
                  <c:v>2.2000000000000001E-3</c:v>
                </c:pt>
                <c:pt idx="100">
                  <c:v>3.2000000000000002E-3</c:v>
                </c:pt>
                <c:pt idx="101">
                  <c:v>3.5999999999999999E-3</c:v>
                </c:pt>
                <c:pt idx="102">
                  <c:v>2.7000000000000001E-3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2.8E-3</c:v>
                </c:pt>
                <c:pt idx="108">
                  <c:v>4.0000000000000001E-3</c:v>
                </c:pt>
                <c:pt idx="109">
                  <c:v>3.8999999999999998E-3</c:v>
                </c:pt>
                <c:pt idx="110">
                  <c:v>3.0999999999999999E-3</c:v>
                </c:pt>
                <c:pt idx="111">
                  <c:v>3.8E-3</c:v>
                </c:pt>
                <c:pt idx="112">
                  <c:v>4.5999999999999999E-3</c:v>
                </c:pt>
                <c:pt idx="113">
                  <c:v>5.0000000000000001E-3</c:v>
                </c:pt>
                <c:pt idx="114">
                  <c:v>4.4999999999999997E-3</c:v>
                </c:pt>
                <c:pt idx="115">
                  <c:v>3.5000000000000001E-3</c:v>
                </c:pt>
                <c:pt idx="116">
                  <c:v>8.6999999999999994E-3</c:v>
                </c:pt>
                <c:pt idx="117">
                  <c:v>6.7999999999999996E-3</c:v>
                </c:pt>
                <c:pt idx="118">
                  <c:v>7.1999999999999998E-3</c:v>
                </c:pt>
                <c:pt idx="119">
                  <c:v>6.3E-3</c:v>
                </c:pt>
                <c:pt idx="120">
                  <c:v>4.0000000000000001E-3</c:v>
                </c:pt>
                <c:pt idx="121">
                  <c:v>3.8999999999999998E-3</c:v>
                </c:pt>
                <c:pt idx="122">
                  <c:v>3.0999999999999999E-3</c:v>
                </c:pt>
                <c:pt idx="123">
                  <c:v>3.0000000000000001E-3</c:v>
                </c:pt>
                <c:pt idx="124">
                  <c:v>3.5999999999999999E-3</c:v>
                </c:pt>
                <c:pt idx="125">
                  <c:v>4.0000000000000001E-3</c:v>
                </c:pt>
                <c:pt idx="126">
                  <c:v>3.8E-3</c:v>
                </c:pt>
                <c:pt idx="127">
                  <c:v>3.0000000000000001E-3</c:v>
                </c:pt>
                <c:pt idx="128">
                  <c:v>3.0000000000000001E-3</c:v>
                </c:pt>
                <c:pt idx="129">
                  <c:v>3.8E-3</c:v>
                </c:pt>
                <c:pt idx="130">
                  <c:v>3.3999999999999998E-3</c:v>
                </c:pt>
                <c:pt idx="131">
                  <c:v>3.3999999999999998E-3</c:v>
                </c:pt>
                <c:pt idx="132">
                  <c:v>4.3E-3</c:v>
                </c:pt>
                <c:pt idx="133">
                  <c:v>5.0000000000000001E-3</c:v>
                </c:pt>
                <c:pt idx="134">
                  <c:v>5.0000000000000001E-3</c:v>
                </c:pt>
                <c:pt idx="135">
                  <c:v>4.1999999999999997E-3</c:v>
                </c:pt>
                <c:pt idx="136">
                  <c:v>4.0000000000000001E-3</c:v>
                </c:pt>
                <c:pt idx="137">
                  <c:v>3.5999999999999999E-3</c:v>
                </c:pt>
                <c:pt idx="138">
                  <c:v>3.0000000000000001E-3</c:v>
                </c:pt>
                <c:pt idx="139">
                  <c:v>3.0000000000000001E-3</c:v>
                </c:pt>
                <c:pt idx="140">
                  <c:v>3.0000000000000001E-3</c:v>
                </c:pt>
                <c:pt idx="141">
                  <c:v>3.0000000000000001E-3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data'!$D$10:$D$496</c:f>
              <c:numCache>
                <c:formatCode>General</c:formatCode>
                <c:ptCount val="487"/>
                <c:pt idx="0">
                  <c:v>3.0000000000000001E-3</c:v>
                </c:pt>
                <c:pt idx="1">
                  <c:v>4.1999999999999997E-3</c:v>
                </c:pt>
                <c:pt idx="2">
                  <c:v>5.4000000000000003E-3</c:v>
                </c:pt>
                <c:pt idx="3">
                  <c:v>5.4999999999999997E-3</c:v>
                </c:pt>
                <c:pt idx="4">
                  <c:v>4.1000000000000003E-3</c:v>
                </c:pt>
                <c:pt idx="5">
                  <c:v>5.7999999999999996E-3</c:v>
                </c:pt>
                <c:pt idx="6">
                  <c:v>5.3E-3</c:v>
                </c:pt>
                <c:pt idx="7">
                  <c:v>5.0000000000000001E-3</c:v>
                </c:pt>
                <c:pt idx="8">
                  <c:v>4.5999999999999999E-3</c:v>
                </c:pt>
                <c:pt idx="9">
                  <c:v>4.1999999999999997E-3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  <c:pt idx="13">
                  <c:v>3.3E-3</c:v>
                </c:pt>
                <c:pt idx="14">
                  <c:v>2E-3</c:v>
                </c:pt>
                <c:pt idx="15">
                  <c:v>2.7000000000000001E-3</c:v>
                </c:pt>
                <c:pt idx="16">
                  <c:v>4.7999999999999996E-3</c:v>
                </c:pt>
                <c:pt idx="17">
                  <c:v>3.2000000000000002E-3</c:v>
                </c:pt>
                <c:pt idx="18">
                  <c:v>6.0000000000000001E-3</c:v>
                </c:pt>
                <c:pt idx="19">
                  <c:v>6.4000000000000003E-3</c:v>
                </c:pt>
                <c:pt idx="20">
                  <c:v>5.5999999999999999E-3</c:v>
                </c:pt>
                <c:pt idx="21">
                  <c:v>4.7999999999999996E-3</c:v>
                </c:pt>
                <c:pt idx="22">
                  <c:v>3.8999999999999998E-3</c:v>
                </c:pt>
                <c:pt idx="23">
                  <c:v>2.2000000000000001E-3</c:v>
                </c:pt>
                <c:pt idx="24">
                  <c:v>1.2999999999999999E-3</c:v>
                </c:pt>
                <c:pt idx="25">
                  <c:v>1.6000000000000001E-3</c:v>
                </c:pt>
                <c:pt idx="26">
                  <c:v>2.8E-3</c:v>
                </c:pt>
                <c:pt idx="27">
                  <c:v>3.8E-3</c:v>
                </c:pt>
                <c:pt idx="28">
                  <c:v>3.0999999999999999E-3</c:v>
                </c:pt>
                <c:pt idx="29">
                  <c:v>3.8999999999999998E-3</c:v>
                </c:pt>
                <c:pt idx="30">
                  <c:v>4.0000000000000001E-3</c:v>
                </c:pt>
                <c:pt idx="31">
                  <c:v>3.3999999999999998E-3</c:v>
                </c:pt>
                <c:pt idx="32">
                  <c:v>2.5999999999999999E-3</c:v>
                </c:pt>
                <c:pt idx="33">
                  <c:v>2.5000000000000001E-3</c:v>
                </c:pt>
                <c:pt idx="34">
                  <c:v>3.8E-3</c:v>
                </c:pt>
                <c:pt idx="35">
                  <c:v>2.2000000000000001E-3</c:v>
                </c:pt>
                <c:pt idx="36">
                  <c:v>3.5000000000000001E-3</c:v>
                </c:pt>
                <c:pt idx="37">
                  <c:v>5.1000000000000004E-3</c:v>
                </c:pt>
                <c:pt idx="38">
                  <c:v>6.0000000000000001E-3</c:v>
                </c:pt>
                <c:pt idx="39">
                  <c:v>5.7999999999999996E-3</c:v>
                </c:pt>
                <c:pt idx="40">
                  <c:v>4.8999999999999998E-3</c:v>
                </c:pt>
                <c:pt idx="41">
                  <c:v>3.2000000000000002E-3</c:v>
                </c:pt>
                <c:pt idx="42">
                  <c:v>3.0000000000000001E-3</c:v>
                </c:pt>
                <c:pt idx="43">
                  <c:v>3.5999999999999999E-3</c:v>
                </c:pt>
                <c:pt idx="44">
                  <c:v>4.4000000000000003E-3</c:v>
                </c:pt>
                <c:pt idx="45">
                  <c:v>4.7999999999999996E-3</c:v>
                </c:pt>
                <c:pt idx="46">
                  <c:v>4.0000000000000001E-3</c:v>
                </c:pt>
                <c:pt idx="47">
                  <c:v>4.0000000000000001E-3</c:v>
                </c:pt>
                <c:pt idx="48">
                  <c:v>4.0000000000000001E-3</c:v>
                </c:pt>
                <c:pt idx="49">
                  <c:v>4.0000000000000001E-3</c:v>
                </c:pt>
                <c:pt idx="50">
                  <c:v>3.5999999999999999E-3</c:v>
                </c:pt>
                <c:pt idx="51">
                  <c:v>3.0000000000000001E-3</c:v>
                </c:pt>
                <c:pt idx="52">
                  <c:v>3.0999999999999999E-3</c:v>
                </c:pt>
                <c:pt idx="53">
                  <c:v>3.8999999999999998E-3</c:v>
                </c:pt>
                <c:pt idx="54">
                  <c:v>4.7999999999999996E-3</c:v>
                </c:pt>
                <c:pt idx="55">
                  <c:v>5.0000000000000001E-3</c:v>
                </c:pt>
                <c:pt idx="56">
                  <c:v>5.4000000000000003E-3</c:v>
                </c:pt>
                <c:pt idx="57">
                  <c:v>6.0000000000000001E-3</c:v>
                </c:pt>
                <c:pt idx="58">
                  <c:v>5.8999999999999999E-3</c:v>
                </c:pt>
                <c:pt idx="59">
                  <c:v>5.1000000000000004E-3</c:v>
                </c:pt>
                <c:pt idx="60">
                  <c:v>5.7000000000000002E-3</c:v>
                </c:pt>
                <c:pt idx="61">
                  <c:v>6.6E-3</c:v>
                </c:pt>
                <c:pt idx="62">
                  <c:v>7.0000000000000001E-3</c:v>
                </c:pt>
                <c:pt idx="63">
                  <c:v>6.7999999999999996E-3</c:v>
                </c:pt>
                <c:pt idx="64">
                  <c:v>6.0000000000000001E-3</c:v>
                </c:pt>
                <c:pt idx="65">
                  <c:v>6.0000000000000001E-3</c:v>
                </c:pt>
                <c:pt idx="66">
                  <c:v>6.0000000000000001E-3</c:v>
                </c:pt>
                <c:pt idx="67">
                  <c:v>5.4000000000000003E-3</c:v>
                </c:pt>
                <c:pt idx="68">
                  <c:v>4.1999999999999997E-3</c:v>
                </c:pt>
                <c:pt idx="69">
                  <c:v>3.2000000000000002E-3</c:v>
                </c:pt>
                <c:pt idx="70">
                  <c:v>4.0000000000000001E-3</c:v>
                </c:pt>
                <c:pt idx="71">
                  <c:v>4.0000000000000001E-3</c:v>
                </c:pt>
                <c:pt idx="72">
                  <c:v>3.3E-3</c:v>
                </c:pt>
                <c:pt idx="73">
                  <c:v>3.0000000000000001E-3</c:v>
                </c:pt>
                <c:pt idx="74">
                  <c:v>3.0000000000000001E-3</c:v>
                </c:pt>
                <c:pt idx="75">
                  <c:v>3.0000000000000001E-3</c:v>
                </c:pt>
                <c:pt idx="76">
                  <c:v>3.0000000000000001E-3</c:v>
                </c:pt>
                <c:pt idx="77">
                  <c:v>3.0000000000000001E-3</c:v>
                </c:pt>
                <c:pt idx="78">
                  <c:v>3.0000000000000001E-3</c:v>
                </c:pt>
                <c:pt idx="79">
                  <c:v>3.0000000000000001E-3</c:v>
                </c:pt>
                <c:pt idx="80">
                  <c:v>3.0000000000000001E-3</c:v>
                </c:pt>
                <c:pt idx="81">
                  <c:v>3.8999999999999998E-3</c:v>
                </c:pt>
                <c:pt idx="82">
                  <c:v>6.8999999999999999E-3</c:v>
                </c:pt>
                <c:pt idx="83">
                  <c:v>6.1000000000000004E-3</c:v>
                </c:pt>
                <c:pt idx="84">
                  <c:v>4.4999999999999997E-3</c:v>
                </c:pt>
                <c:pt idx="85">
                  <c:v>4.5999999999999999E-3</c:v>
                </c:pt>
                <c:pt idx="86">
                  <c:v>4.5999999999999999E-3</c:v>
                </c:pt>
                <c:pt idx="87">
                  <c:v>3.3E-3</c:v>
                </c:pt>
                <c:pt idx="88">
                  <c:v>8.9999999999999998E-4</c:v>
                </c:pt>
                <c:pt idx="89">
                  <c:v>1E-4</c:v>
                </c:pt>
                <c:pt idx="90">
                  <c:v>2.2000000000000001E-3</c:v>
                </c:pt>
                <c:pt idx="91">
                  <c:v>4.1000000000000003E-3</c:v>
                </c:pt>
                <c:pt idx="92">
                  <c:v>5.0000000000000001E-3</c:v>
                </c:pt>
                <c:pt idx="93">
                  <c:v>5.0000000000000001E-3</c:v>
                </c:pt>
                <c:pt idx="94">
                  <c:v>4.8999999999999998E-3</c:v>
                </c:pt>
                <c:pt idx="95">
                  <c:v>4.1000000000000003E-3</c:v>
                </c:pt>
                <c:pt idx="96">
                  <c:v>3.3E-3</c:v>
                </c:pt>
                <c:pt idx="97">
                  <c:v>3.5999999999999999E-3</c:v>
                </c:pt>
                <c:pt idx="98">
                  <c:v>4.0000000000000001E-3</c:v>
                </c:pt>
                <c:pt idx="99">
                  <c:v>4.0000000000000001E-3</c:v>
                </c:pt>
                <c:pt idx="100">
                  <c:v>3.8999999999999998E-3</c:v>
                </c:pt>
                <c:pt idx="101">
                  <c:v>2.2000000000000001E-3</c:v>
                </c:pt>
                <c:pt idx="102">
                  <c:v>3.5000000000000001E-3</c:v>
                </c:pt>
                <c:pt idx="103">
                  <c:v>4.5999999999999999E-3</c:v>
                </c:pt>
                <c:pt idx="104">
                  <c:v>4.1999999999999997E-3</c:v>
                </c:pt>
                <c:pt idx="105">
                  <c:v>3.0000000000000001E-3</c:v>
                </c:pt>
                <c:pt idx="106">
                  <c:v>3.0999999999999999E-3</c:v>
                </c:pt>
                <c:pt idx="107">
                  <c:v>3.8999999999999998E-3</c:v>
                </c:pt>
                <c:pt idx="108">
                  <c:v>4.7000000000000002E-3</c:v>
                </c:pt>
                <c:pt idx="109">
                  <c:v>4.4000000000000003E-3</c:v>
                </c:pt>
                <c:pt idx="110">
                  <c:v>3.2000000000000002E-3</c:v>
                </c:pt>
                <c:pt idx="111">
                  <c:v>2.7000000000000001E-3</c:v>
                </c:pt>
                <c:pt idx="112">
                  <c:v>5.1000000000000004E-3</c:v>
                </c:pt>
                <c:pt idx="113">
                  <c:v>5.8999999999999999E-3</c:v>
                </c:pt>
                <c:pt idx="114">
                  <c:v>6.0000000000000001E-3</c:v>
                </c:pt>
                <c:pt idx="115">
                  <c:v>5.4000000000000003E-3</c:v>
                </c:pt>
                <c:pt idx="116">
                  <c:v>4.5999999999999999E-3</c:v>
                </c:pt>
                <c:pt idx="117">
                  <c:v>3.8E-3</c:v>
                </c:pt>
                <c:pt idx="118">
                  <c:v>3.0999999999999999E-3</c:v>
                </c:pt>
                <c:pt idx="119">
                  <c:v>4.7999999999999996E-3</c:v>
                </c:pt>
                <c:pt idx="120">
                  <c:v>5.7999999999999996E-3</c:v>
                </c:pt>
                <c:pt idx="121">
                  <c:v>6.0000000000000001E-3</c:v>
                </c:pt>
                <c:pt idx="122">
                  <c:v>4.0000000000000001E-3</c:v>
                </c:pt>
                <c:pt idx="123">
                  <c:v>3.3E-3</c:v>
                </c:pt>
                <c:pt idx="124">
                  <c:v>1.06E-2</c:v>
                </c:pt>
                <c:pt idx="125">
                  <c:v>6.4000000000000003E-3</c:v>
                </c:pt>
                <c:pt idx="126">
                  <c:v>3.8E-3</c:v>
                </c:pt>
                <c:pt idx="127">
                  <c:v>1.9E-3</c:v>
                </c:pt>
                <c:pt idx="128">
                  <c:v>2.2000000000000001E-3</c:v>
                </c:pt>
                <c:pt idx="129">
                  <c:v>3.8E-3</c:v>
                </c:pt>
                <c:pt idx="130">
                  <c:v>3.0999999999999999E-3</c:v>
                </c:pt>
                <c:pt idx="131">
                  <c:v>5.7000000000000002E-3</c:v>
                </c:pt>
                <c:pt idx="132">
                  <c:v>5.3E-3</c:v>
                </c:pt>
                <c:pt idx="133">
                  <c:v>4.4999999999999997E-3</c:v>
                </c:pt>
                <c:pt idx="134">
                  <c:v>4.4000000000000003E-3</c:v>
                </c:pt>
                <c:pt idx="135">
                  <c:v>5.0000000000000001E-3</c:v>
                </c:pt>
                <c:pt idx="136">
                  <c:v>5.0000000000000001E-3</c:v>
                </c:pt>
                <c:pt idx="137">
                  <c:v>5.0000000000000001E-3</c:v>
                </c:pt>
                <c:pt idx="138">
                  <c:v>3.5999999999999999E-3</c:v>
                </c:pt>
                <c:pt idx="139">
                  <c:v>4.1000000000000003E-3</c:v>
                </c:pt>
                <c:pt idx="140">
                  <c:v>4.5999999999999999E-3</c:v>
                </c:pt>
                <c:pt idx="141">
                  <c:v>4.1999999999999997E-3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data'!$D$10:$D$496</c:f>
              <c:numCache>
                <c:formatCode>General</c:formatCode>
                <c:ptCount val="487"/>
                <c:pt idx="0">
                  <c:v>4.1999999999999997E-3</c:v>
                </c:pt>
                <c:pt idx="1">
                  <c:v>5.1000000000000004E-3</c:v>
                </c:pt>
                <c:pt idx="2">
                  <c:v>5.8999999999999999E-3</c:v>
                </c:pt>
                <c:pt idx="3">
                  <c:v>7.4000000000000003E-3</c:v>
                </c:pt>
                <c:pt idx="4">
                  <c:v>8.0000000000000002E-3</c:v>
                </c:pt>
                <c:pt idx="5">
                  <c:v>7.6E-3</c:v>
                </c:pt>
                <c:pt idx="6">
                  <c:v>6.6E-3</c:v>
                </c:pt>
                <c:pt idx="7">
                  <c:v>5.1999999999999998E-3</c:v>
                </c:pt>
                <c:pt idx="8">
                  <c:v>6.7999999999999996E-3</c:v>
                </c:pt>
                <c:pt idx="9">
                  <c:v>8.5000000000000006E-3</c:v>
                </c:pt>
                <c:pt idx="10">
                  <c:v>5.7000000000000002E-3</c:v>
                </c:pt>
                <c:pt idx="11">
                  <c:v>4.4999999999999997E-3</c:v>
                </c:pt>
                <c:pt idx="12">
                  <c:v>6.6E-3</c:v>
                </c:pt>
                <c:pt idx="13">
                  <c:v>4.8999999999999998E-3</c:v>
                </c:pt>
                <c:pt idx="14">
                  <c:v>2.3E-3</c:v>
                </c:pt>
                <c:pt idx="15">
                  <c:v>2E-3</c:v>
                </c:pt>
                <c:pt idx="16">
                  <c:v>3.0999999999999999E-3</c:v>
                </c:pt>
                <c:pt idx="17">
                  <c:v>3.5999999999999999E-3</c:v>
                </c:pt>
                <c:pt idx="18">
                  <c:v>2.8E-3</c:v>
                </c:pt>
                <c:pt idx="19">
                  <c:v>2.0999999999999999E-3</c:v>
                </c:pt>
                <c:pt idx="20">
                  <c:v>4.7000000000000002E-3</c:v>
                </c:pt>
                <c:pt idx="21">
                  <c:v>4.3E-3</c:v>
                </c:pt>
                <c:pt idx="22">
                  <c:v>2.8999999999999998E-3</c:v>
                </c:pt>
                <c:pt idx="23">
                  <c:v>2.7000000000000001E-3</c:v>
                </c:pt>
                <c:pt idx="24">
                  <c:v>3.8E-3</c:v>
                </c:pt>
                <c:pt idx="25">
                  <c:v>2.8999999999999998E-3</c:v>
                </c:pt>
                <c:pt idx="26">
                  <c:v>1.1999999999999999E-3</c:v>
                </c:pt>
                <c:pt idx="27">
                  <c:v>1.6999999999999999E-3</c:v>
                </c:pt>
                <c:pt idx="28">
                  <c:v>2E-3</c:v>
                </c:pt>
                <c:pt idx="29">
                  <c:v>2.8E-3</c:v>
                </c:pt>
                <c:pt idx="30">
                  <c:v>3.8E-3</c:v>
                </c:pt>
                <c:pt idx="31">
                  <c:v>2.8999999999999998E-3</c:v>
                </c:pt>
                <c:pt idx="32">
                  <c:v>2.0999999999999999E-3</c:v>
                </c:pt>
                <c:pt idx="33">
                  <c:v>2.7000000000000001E-3</c:v>
                </c:pt>
                <c:pt idx="34">
                  <c:v>3.0000000000000001E-3</c:v>
                </c:pt>
                <c:pt idx="35">
                  <c:v>2.5999999999999999E-3</c:v>
                </c:pt>
                <c:pt idx="36">
                  <c:v>2.3999999999999998E-3</c:v>
                </c:pt>
                <c:pt idx="37">
                  <c:v>4.0000000000000001E-3</c:v>
                </c:pt>
                <c:pt idx="38">
                  <c:v>4.0000000000000001E-3</c:v>
                </c:pt>
                <c:pt idx="39">
                  <c:v>4.7000000000000002E-3</c:v>
                </c:pt>
                <c:pt idx="40">
                  <c:v>3.3999999999999998E-3</c:v>
                </c:pt>
                <c:pt idx="41">
                  <c:v>1.6000000000000001E-3</c:v>
                </c:pt>
                <c:pt idx="42">
                  <c:v>1.4E-3</c:v>
                </c:pt>
                <c:pt idx="43">
                  <c:v>3.0000000000000001E-3</c:v>
                </c:pt>
                <c:pt idx="44">
                  <c:v>3.0000000000000001E-3</c:v>
                </c:pt>
                <c:pt idx="45">
                  <c:v>4.4999999999999997E-3</c:v>
                </c:pt>
                <c:pt idx="46">
                  <c:v>5.0000000000000001E-3</c:v>
                </c:pt>
                <c:pt idx="47">
                  <c:v>5.0000000000000001E-3</c:v>
                </c:pt>
                <c:pt idx="48">
                  <c:v>4.7999999999999996E-3</c:v>
                </c:pt>
                <c:pt idx="49">
                  <c:v>3.8999999999999998E-3</c:v>
                </c:pt>
                <c:pt idx="50">
                  <c:v>2.2000000000000001E-3</c:v>
                </c:pt>
                <c:pt idx="51">
                  <c:v>4.7999999999999996E-3</c:v>
                </c:pt>
                <c:pt idx="52">
                  <c:v>6.4999999999999997E-3</c:v>
                </c:pt>
                <c:pt idx="53">
                  <c:v>7.4000000000000003E-3</c:v>
                </c:pt>
                <c:pt idx="54">
                  <c:v>7.4000000000000003E-3</c:v>
                </c:pt>
                <c:pt idx="55">
                  <c:v>5.0000000000000001E-3</c:v>
                </c:pt>
                <c:pt idx="56">
                  <c:v>5.0000000000000001E-3</c:v>
                </c:pt>
                <c:pt idx="57">
                  <c:v>4.3E-3</c:v>
                </c:pt>
                <c:pt idx="58">
                  <c:v>4.4999999999999997E-3</c:v>
                </c:pt>
                <c:pt idx="59">
                  <c:v>5.0000000000000001E-3</c:v>
                </c:pt>
                <c:pt idx="60">
                  <c:v>5.4000000000000003E-3</c:v>
                </c:pt>
                <c:pt idx="61">
                  <c:v>7.0000000000000001E-3</c:v>
                </c:pt>
                <c:pt idx="62">
                  <c:v>7.0000000000000001E-3</c:v>
                </c:pt>
                <c:pt idx="63">
                  <c:v>7.0000000000000001E-3</c:v>
                </c:pt>
                <c:pt idx="64">
                  <c:v>6.4999999999999997E-3</c:v>
                </c:pt>
                <c:pt idx="65">
                  <c:v>5.5999999999999999E-3</c:v>
                </c:pt>
                <c:pt idx="66">
                  <c:v>5.1999999999999998E-3</c:v>
                </c:pt>
                <c:pt idx="67">
                  <c:v>6.0000000000000001E-3</c:v>
                </c:pt>
                <c:pt idx="68">
                  <c:v>6.0000000000000001E-3</c:v>
                </c:pt>
                <c:pt idx="69">
                  <c:v>4.5999999999999999E-3</c:v>
                </c:pt>
                <c:pt idx="70">
                  <c:v>4.0000000000000001E-3</c:v>
                </c:pt>
                <c:pt idx="71">
                  <c:v>4.0000000000000001E-3</c:v>
                </c:pt>
                <c:pt idx="72">
                  <c:v>3.5999999999999999E-3</c:v>
                </c:pt>
                <c:pt idx="73">
                  <c:v>2E-3</c:v>
                </c:pt>
                <c:pt idx="74">
                  <c:v>2E-3</c:v>
                </c:pt>
                <c:pt idx="75">
                  <c:v>3.3999999999999998E-3</c:v>
                </c:pt>
                <c:pt idx="76">
                  <c:v>4.0000000000000001E-3</c:v>
                </c:pt>
                <c:pt idx="77">
                  <c:v>3.5999999999999999E-3</c:v>
                </c:pt>
                <c:pt idx="78">
                  <c:v>2.8E-3</c:v>
                </c:pt>
                <c:pt idx="79">
                  <c:v>2E-3</c:v>
                </c:pt>
                <c:pt idx="80">
                  <c:v>2E-3</c:v>
                </c:pt>
                <c:pt idx="81">
                  <c:v>2E-3</c:v>
                </c:pt>
                <c:pt idx="82">
                  <c:v>3.0999999999999999E-3</c:v>
                </c:pt>
                <c:pt idx="83">
                  <c:v>3.5999999999999999E-3</c:v>
                </c:pt>
                <c:pt idx="84">
                  <c:v>2.5999999999999999E-3</c:v>
                </c:pt>
                <c:pt idx="85">
                  <c:v>1E-3</c:v>
                </c:pt>
                <c:pt idx="86">
                  <c:v>1.9E-3</c:v>
                </c:pt>
                <c:pt idx="87">
                  <c:v>4.1000000000000003E-3</c:v>
                </c:pt>
                <c:pt idx="88">
                  <c:v>6.1000000000000004E-3</c:v>
                </c:pt>
                <c:pt idx="89">
                  <c:v>6.3E-3</c:v>
                </c:pt>
                <c:pt idx="90">
                  <c:v>4.5999999999999999E-3</c:v>
                </c:pt>
                <c:pt idx="91">
                  <c:v>3.0999999999999999E-3</c:v>
                </c:pt>
                <c:pt idx="92">
                  <c:v>3.8999999999999998E-3</c:v>
                </c:pt>
                <c:pt idx="93">
                  <c:v>4.7000000000000002E-3</c:v>
                </c:pt>
                <c:pt idx="94">
                  <c:v>5.0000000000000001E-3</c:v>
                </c:pt>
                <c:pt idx="95">
                  <c:v>4.5999999999999999E-3</c:v>
                </c:pt>
                <c:pt idx="96">
                  <c:v>4.0000000000000001E-3</c:v>
                </c:pt>
                <c:pt idx="97">
                  <c:v>4.0000000000000001E-3</c:v>
                </c:pt>
                <c:pt idx="98">
                  <c:v>4.0000000000000001E-3</c:v>
                </c:pt>
                <c:pt idx="99">
                  <c:v>3.3E-3</c:v>
                </c:pt>
                <c:pt idx="100">
                  <c:v>3.0000000000000001E-3</c:v>
                </c:pt>
                <c:pt idx="101">
                  <c:v>2.5999999999999999E-3</c:v>
                </c:pt>
                <c:pt idx="102">
                  <c:v>2E-3</c:v>
                </c:pt>
                <c:pt idx="103">
                  <c:v>2E-3</c:v>
                </c:pt>
                <c:pt idx="104">
                  <c:v>2E-3</c:v>
                </c:pt>
                <c:pt idx="105">
                  <c:v>2E-3</c:v>
                </c:pt>
                <c:pt idx="106">
                  <c:v>2E-3</c:v>
                </c:pt>
                <c:pt idx="107">
                  <c:v>2.7000000000000001E-3</c:v>
                </c:pt>
                <c:pt idx="108">
                  <c:v>4.0000000000000001E-3</c:v>
                </c:pt>
                <c:pt idx="109">
                  <c:v>4.0000000000000001E-3</c:v>
                </c:pt>
                <c:pt idx="110">
                  <c:v>4.8999999999999998E-3</c:v>
                </c:pt>
                <c:pt idx="111">
                  <c:v>5.0000000000000001E-3</c:v>
                </c:pt>
                <c:pt idx="112">
                  <c:v>6.6E-3</c:v>
                </c:pt>
                <c:pt idx="113">
                  <c:v>7.6E-3</c:v>
                </c:pt>
                <c:pt idx="114">
                  <c:v>6.7999999999999996E-3</c:v>
                </c:pt>
                <c:pt idx="115">
                  <c:v>6.0000000000000001E-3</c:v>
                </c:pt>
                <c:pt idx="116">
                  <c:v>7.7999999999999996E-3</c:v>
                </c:pt>
                <c:pt idx="117">
                  <c:v>8.0000000000000002E-3</c:v>
                </c:pt>
                <c:pt idx="118">
                  <c:v>6.4000000000000003E-3</c:v>
                </c:pt>
                <c:pt idx="119">
                  <c:v>3.8999999999999998E-3</c:v>
                </c:pt>
                <c:pt idx="120">
                  <c:v>2.2000000000000001E-3</c:v>
                </c:pt>
                <c:pt idx="121">
                  <c:v>3.0999999999999999E-3</c:v>
                </c:pt>
                <c:pt idx="122">
                  <c:v>8.3000000000000001E-3</c:v>
                </c:pt>
                <c:pt idx="123">
                  <c:v>4.0000000000000001E-3</c:v>
                </c:pt>
                <c:pt idx="124">
                  <c:v>2.5000000000000001E-3</c:v>
                </c:pt>
                <c:pt idx="125">
                  <c:v>3.0000000000000001E-3</c:v>
                </c:pt>
                <c:pt idx="126">
                  <c:v>3.3999999999999998E-3</c:v>
                </c:pt>
                <c:pt idx="127">
                  <c:v>5.0000000000000001E-3</c:v>
                </c:pt>
                <c:pt idx="128">
                  <c:v>4.1999999999999997E-3</c:v>
                </c:pt>
                <c:pt idx="129">
                  <c:v>4.7000000000000002E-3</c:v>
                </c:pt>
                <c:pt idx="130">
                  <c:v>3.8999999999999998E-3</c:v>
                </c:pt>
                <c:pt idx="131">
                  <c:v>3.0000000000000001E-3</c:v>
                </c:pt>
                <c:pt idx="132">
                  <c:v>3.2000000000000002E-3</c:v>
                </c:pt>
                <c:pt idx="133">
                  <c:v>4.0000000000000001E-3</c:v>
                </c:pt>
                <c:pt idx="134">
                  <c:v>5.7000000000000002E-3</c:v>
                </c:pt>
                <c:pt idx="135">
                  <c:v>6.7000000000000002E-3</c:v>
                </c:pt>
                <c:pt idx="136">
                  <c:v>6.4999999999999997E-3</c:v>
                </c:pt>
                <c:pt idx="137">
                  <c:v>6.0000000000000001E-3</c:v>
                </c:pt>
                <c:pt idx="138">
                  <c:v>5.5999999999999999E-3</c:v>
                </c:pt>
                <c:pt idx="139">
                  <c:v>4.0000000000000001E-3</c:v>
                </c:pt>
                <c:pt idx="140">
                  <c:v>4.0000000000000001E-3</c:v>
                </c:pt>
                <c:pt idx="141">
                  <c:v>-2.9999999999999997E-4</c:v>
                </c:pt>
              </c:numCache>
            </c:numRef>
          </c:yVal>
          <c:smooth val="1"/>
        </c:ser>
        <c:axId val="128087552"/>
        <c:axId val="128089472"/>
      </c:scatterChart>
      <c:valAx>
        <c:axId val="128087552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089472"/>
        <c:crosses val="autoZero"/>
        <c:crossBetween val="midCat"/>
      </c:valAx>
      <c:valAx>
        <c:axId val="12808947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1E-2"/>
              <c:y val="0.43807184838889596"/>
            </c:manualLayout>
          </c:layout>
        </c:title>
        <c:numFmt formatCode="General" sourceLinked="1"/>
        <c:majorTickMark val="none"/>
        <c:tickLblPos val="nextTo"/>
        <c:crossAx val="128087552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Wet, Corrected NOx Vs. Time</a:t>
            </a:r>
          </a:p>
        </c:rich>
      </c:tx>
    </c:title>
    <c:plotArea>
      <c:layout/>
      <c:scatterChart>
        <c:scatterStyle val="smoothMarker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data'!$U$10:$U$500</c:f>
              <c:numCache>
                <c:formatCode>General</c:formatCode>
                <c:ptCount val="491"/>
                <c:pt idx="0">
                  <c:v>1250</c:v>
                </c:pt>
                <c:pt idx="1">
                  <c:v>1099.3</c:v>
                </c:pt>
                <c:pt idx="2">
                  <c:v>992.4</c:v>
                </c:pt>
                <c:pt idx="3">
                  <c:v>1005.6</c:v>
                </c:pt>
                <c:pt idx="4">
                  <c:v>1052.4000000000001</c:v>
                </c:pt>
                <c:pt idx="5">
                  <c:v>1102.7</c:v>
                </c:pt>
                <c:pt idx="6">
                  <c:v>1109.4000000000001</c:v>
                </c:pt>
                <c:pt idx="7">
                  <c:v>1262.7</c:v>
                </c:pt>
                <c:pt idx="8">
                  <c:v>1493</c:v>
                </c:pt>
                <c:pt idx="9">
                  <c:v>1561.4</c:v>
                </c:pt>
                <c:pt idx="10">
                  <c:v>1760.4</c:v>
                </c:pt>
                <c:pt idx="11">
                  <c:v>1754.2</c:v>
                </c:pt>
                <c:pt idx="12">
                  <c:v>1692</c:v>
                </c:pt>
                <c:pt idx="13">
                  <c:v>1511.7</c:v>
                </c:pt>
                <c:pt idx="14">
                  <c:v>1009.7</c:v>
                </c:pt>
                <c:pt idx="15">
                  <c:v>740.6</c:v>
                </c:pt>
                <c:pt idx="16">
                  <c:v>587.79999999999995</c:v>
                </c:pt>
                <c:pt idx="17">
                  <c:v>435.9</c:v>
                </c:pt>
                <c:pt idx="18">
                  <c:v>387</c:v>
                </c:pt>
                <c:pt idx="19">
                  <c:v>285.8</c:v>
                </c:pt>
                <c:pt idx="20">
                  <c:v>274.3</c:v>
                </c:pt>
                <c:pt idx="21">
                  <c:v>266.7</c:v>
                </c:pt>
                <c:pt idx="22">
                  <c:v>207.3</c:v>
                </c:pt>
                <c:pt idx="23">
                  <c:v>188.8</c:v>
                </c:pt>
                <c:pt idx="24">
                  <c:v>195.7</c:v>
                </c:pt>
                <c:pt idx="25">
                  <c:v>179.9</c:v>
                </c:pt>
                <c:pt idx="26">
                  <c:v>150.30000000000001</c:v>
                </c:pt>
                <c:pt idx="27">
                  <c:v>143.69999999999999</c:v>
                </c:pt>
                <c:pt idx="28">
                  <c:v>181.8</c:v>
                </c:pt>
                <c:pt idx="29">
                  <c:v>184.6</c:v>
                </c:pt>
                <c:pt idx="30">
                  <c:v>182.3</c:v>
                </c:pt>
                <c:pt idx="31">
                  <c:v>231.8</c:v>
                </c:pt>
                <c:pt idx="32">
                  <c:v>302.3</c:v>
                </c:pt>
                <c:pt idx="33">
                  <c:v>530.29999999999995</c:v>
                </c:pt>
                <c:pt idx="34">
                  <c:v>793.8</c:v>
                </c:pt>
                <c:pt idx="35">
                  <c:v>937.9</c:v>
                </c:pt>
                <c:pt idx="36">
                  <c:v>996.4</c:v>
                </c:pt>
                <c:pt idx="37">
                  <c:v>1025.2</c:v>
                </c:pt>
                <c:pt idx="38">
                  <c:v>1083</c:v>
                </c:pt>
                <c:pt idx="39">
                  <c:v>1179.2</c:v>
                </c:pt>
                <c:pt idx="40">
                  <c:v>1347.5</c:v>
                </c:pt>
                <c:pt idx="41">
                  <c:v>1496.5</c:v>
                </c:pt>
                <c:pt idx="42">
                  <c:v>1518.4</c:v>
                </c:pt>
                <c:pt idx="43">
                  <c:v>1505.4</c:v>
                </c:pt>
                <c:pt idx="44">
                  <c:v>1474</c:v>
                </c:pt>
                <c:pt idx="45">
                  <c:v>1472.8</c:v>
                </c:pt>
                <c:pt idx="46">
                  <c:v>1471.9</c:v>
                </c:pt>
                <c:pt idx="47">
                  <c:v>1419.3</c:v>
                </c:pt>
                <c:pt idx="48">
                  <c:v>1399.5</c:v>
                </c:pt>
                <c:pt idx="49">
                  <c:v>1350.6</c:v>
                </c:pt>
                <c:pt idx="50">
                  <c:v>1348.4</c:v>
                </c:pt>
                <c:pt idx="51">
                  <c:v>1346</c:v>
                </c:pt>
                <c:pt idx="52">
                  <c:v>1344.5</c:v>
                </c:pt>
                <c:pt idx="53">
                  <c:v>1356</c:v>
                </c:pt>
                <c:pt idx="54">
                  <c:v>1366.3</c:v>
                </c:pt>
                <c:pt idx="55">
                  <c:v>1376.7</c:v>
                </c:pt>
                <c:pt idx="56">
                  <c:v>1378.2</c:v>
                </c:pt>
                <c:pt idx="57">
                  <c:v>1330.8</c:v>
                </c:pt>
                <c:pt idx="58">
                  <c:v>978.6</c:v>
                </c:pt>
                <c:pt idx="59">
                  <c:v>1018</c:v>
                </c:pt>
                <c:pt idx="60">
                  <c:v>1209.4000000000001</c:v>
                </c:pt>
                <c:pt idx="61">
                  <c:v>1745.3</c:v>
                </c:pt>
                <c:pt idx="62">
                  <c:v>2013</c:v>
                </c:pt>
                <c:pt idx="63">
                  <c:v>1996.6</c:v>
                </c:pt>
                <c:pt idx="64">
                  <c:v>1845.8</c:v>
                </c:pt>
                <c:pt idx="65">
                  <c:v>1853.6</c:v>
                </c:pt>
                <c:pt idx="66">
                  <c:v>1919.5</c:v>
                </c:pt>
                <c:pt idx="67">
                  <c:v>1940.3</c:v>
                </c:pt>
                <c:pt idx="68">
                  <c:v>1667.1</c:v>
                </c:pt>
                <c:pt idx="69">
                  <c:v>1550.9</c:v>
                </c:pt>
                <c:pt idx="70">
                  <c:v>1468.4</c:v>
                </c:pt>
                <c:pt idx="71">
                  <c:v>1229.8</c:v>
                </c:pt>
                <c:pt idx="72">
                  <c:v>1101.4000000000001</c:v>
                </c:pt>
                <c:pt idx="73">
                  <c:v>846.8</c:v>
                </c:pt>
                <c:pt idx="74">
                  <c:v>706</c:v>
                </c:pt>
                <c:pt idx="75">
                  <c:v>617.29999999999995</c:v>
                </c:pt>
                <c:pt idx="76">
                  <c:v>580.20000000000005</c:v>
                </c:pt>
                <c:pt idx="77">
                  <c:v>432.2</c:v>
                </c:pt>
                <c:pt idx="78">
                  <c:v>363</c:v>
                </c:pt>
                <c:pt idx="79">
                  <c:v>260.2</c:v>
                </c:pt>
                <c:pt idx="80">
                  <c:v>250.7</c:v>
                </c:pt>
                <c:pt idx="81">
                  <c:v>359.9</c:v>
                </c:pt>
                <c:pt idx="82">
                  <c:v>383.6</c:v>
                </c:pt>
                <c:pt idx="83">
                  <c:v>370.3</c:v>
                </c:pt>
                <c:pt idx="84">
                  <c:v>372.5</c:v>
                </c:pt>
                <c:pt idx="85">
                  <c:v>369.7</c:v>
                </c:pt>
                <c:pt idx="86">
                  <c:v>283.10000000000002</c:v>
                </c:pt>
                <c:pt idx="87">
                  <c:v>185.4</c:v>
                </c:pt>
                <c:pt idx="88">
                  <c:v>146.30000000000001</c:v>
                </c:pt>
                <c:pt idx="89">
                  <c:v>127.2</c:v>
                </c:pt>
                <c:pt idx="90">
                  <c:v>126.8</c:v>
                </c:pt>
                <c:pt idx="91">
                  <c:v>142.5</c:v>
                </c:pt>
                <c:pt idx="92">
                  <c:v>230.5</c:v>
                </c:pt>
                <c:pt idx="93">
                  <c:v>429.7</c:v>
                </c:pt>
                <c:pt idx="94">
                  <c:v>708</c:v>
                </c:pt>
                <c:pt idx="95">
                  <c:v>738.8</c:v>
                </c:pt>
                <c:pt idx="96">
                  <c:v>675.8</c:v>
                </c:pt>
                <c:pt idx="97">
                  <c:v>558</c:v>
                </c:pt>
                <c:pt idx="98">
                  <c:v>708.8</c:v>
                </c:pt>
                <c:pt idx="99">
                  <c:v>880.9</c:v>
                </c:pt>
                <c:pt idx="100">
                  <c:v>779.1</c:v>
                </c:pt>
                <c:pt idx="101">
                  <c:v>691.4</c:v>
                </c:pt>
                <c:pt idx="102">
                  <c:v>685.9</c:v>
                </c:pt>
                <c:pt idx="103">
                  <c:v>801.5</c:v>
                </c:pt>
                <c:pt idx="104">
                  <c:v>800.5</c:v>
                </c:pt>
                <c:pt idx="105">
                  <c:v>758.1</c:v>
                </c:pt>
                <c:pt idx="106">
                  <c:v>716.7</c:v>
                </c:pt>
                <c:pt idx="107">
                  <c:v>623.1</c:v>
                </c:pt>
                <c:pt idx="108">
                  <c:v>613.5</c:v>
                </c:pt>
                <c:pt idx="109">
                  <c:v>744.6</c:v>
                </c:pt>
                <c:pt idx="110">
                  <c:v>818.4</c:v>
                </c:pt>
                <c:pt idx="111">
                  <c:v>792.9</c:v>
                </c:pt>
                <c:pt idx="112">
                  <c:v>860.9</c:v>
                </c:pt>
                <c:pt idx="113">
                  <c:v>1190.9000000000001</c:v>
                </c:pt>
                <c:pt idx="114">
                  <c:v>1326.6</c:v>
                </c:pt>
                <c:pt idx="115">
                  <c:v>1599.9</c:v>
                </c:pt>
                <c:pt idx="116">
                  <c:v>1634</c:v>
                </c:pt>
                <c:pt idx="117">
                  <c:v>1556.6</c:v>
                </c:pt>
                <c:pt idx="118">
                  <c:v>1503.5</c:v>
                </c:pt>
                <c:pt idx="119">
                  <c:v>1594.4</c:v>
                </c:pt>
                <c:pt idx="120">
                  <c:v>1572</c:v>
                </c:pt>
                <c:pt idx="121">
                  <c:v>1139.3</c:v>
                </c:pt>
                <c:pt idx="122">
                  <c:v>651</c:v>
                </c:pt>
                <c:pt idx="123">
                  <c:v>479.2</c:v>
                </c:pt>
                <c:pt idx="124">
                  <c:v>334.9</c:v>
                </c:pt>
                <c:pt idx="125">
                  <c:v>291.5</c:v>
                </c:pt>
                <c:pt idx="126">
                  <c:v>291.10000000000002</c:v>
                </c:pt>
                <c:pt idx="127">
                  <c:v>297.7</c:v>
                </c:pt>
                <c:pt idx="128">
                  <c:v>294.10000000000002</c:v>
                </c:pt>
                <c:pt idx="129">
                  <c:v>306.3</c:v>
                </c:pt>
                <c:pt idx="130">
                  <c:v>400.1</c:v>
                </c:pt>
                <c:pt idx="131">
                  <c:v>515.5</c:v>
                </c:pt>
                <c:pt idx="132">
                  <c:v>496.9</c:v>
                </c:pt>
                <c:pt idx="133">
                  <c:v>661.6</c:v>
                </c:pt>
                <c:pt idx="134">
                  <c:v>939</c:v>
                </c:pt>
                <c:pt idx="135">
                  <c:v>1159.3</c:v>
                </c:pt>
                <c:pt idx="136">
                  <c:v>1307.9000000000001</c:v>
                </c:pt>
                <c:pt idx="137">
                  <c:v>1287.0999999999999</c:v>
                </c:pt>
                <c:pt idx="138">
                  <c:v>1212.2</c:v>
                </c:pt>
                <c:pt idx="139">
                  <c:v>1000.5</c:v>
                </c:pt>
                <c:pt idx="140">
                  <c:v>874.5</c:v>
                </c:pt>
                <c:pt idx="141">
                  <c:v>818.3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data'!$S$10:$S$496</c:f>
              <c:numCache>
                <c:formatCode>General</c:formatCode>
                <c:ptCount val="487"/>
                <c:pt idx="0">
                  <c:v>818.34529999999995</c:v>
                </c:pt>
                <c:pt idx="1">
                  <c:v>791.72199999999998</c:v>
                </c:pt>
                <c:pt idx="2">
                  <c:v>784.76490000000001</c:v>
                </c:pt>
                <c:pt idx="3">
                  <c:v>787.29280000000006</c:v>
                </c:pt>
                <c:pt idx="4">
                  <c:v>822.0557</c:v>
                </c:pt>
                <c:pt idx="5">
                  <c:v>837.39329999999995</c:v>
                </c:pt>
                <c:pt idx="6">
                  <c:v>1150.0510999999999</c:v>
                </c:pt>
                <c:pt idx="7">
                  <c:v>1413.4782</c:v>
                </c:pt>
                <c:pt idx="8">
                  <c:v>1504.4509</c:v>
                </c:pt>
                <c:pt idx="9">
                  <c:v>1535.9158</c:v>
                </c:pt>
                <c:pt idx="10">
                  <c:v>1562.789</c:v>
                </c:pt>
                <c:pt idx="11">
                  <c:v>1562.5099</c:v>
                </c:pt>
                <c:pt idx="12">
                  <c:v>1428.4208000000001</c:v>
                </c:pt>
                <c:pt idx="13">
                  <c:v>826.75379999999996</c:v>
                </c:pt>
                <c:pt idx="14">
                  <c:v>449.14729999999997</c:v>
                </c:pt>
                <c:pt idx="15">
                  <c:v>374.5763</c:v>
                </c:pt>
                <c:pt idx="16">
                  <c:v>236.89750000000001</c:v>
                </c:pt>
                <c:pt idx="17">
                  <c:v>156.44280000000001</c:v>
                </c:pt>
                <c:pt idx="18">
                  <c:v>125.72490000000001</c:v>
                </c:pt>
                <c:pt idx="19">
                  <c:v>144.959</c:v>
                </c:pt>
                <c:pt idx="20">
                  <c:v>172.11369999999999</c:v>
                </c:pt>
                <c:pt idx="21">
                  <c:v>172.3107</c:v>
                </c:pt>
                <c:pt idx="22">
                  <c:v>173.40360000000001</c:v>
                </c:pt>
                <c:pt idx="23">
                  <c:v>188.46680000000001</c:v>
                </c:pt>
                <c:pt idx="24">
                  <c:v>167.06569999999999</c:v>
                </c:pt>
                <c:pt idx="25">
                  <c:v>124.5625</c:v>
                </c:pt>
                <c:pt idx="26">
                  <c:v>118.77809999999999</c:v>
                </c:pt>
                <c:pt idx="27">
                  <c:v>136.77340000000001</c:v>
                </c:pt>
                <c:pt idx="28">
                  <c:v>155.72380000000001</c:v>
                </c:pt>
                <c:pt idx="29">
                  <c:v>134.97559999999999</c:v>
                </c:pt>
                <c:pt idx="30">
                  <c:v>143.67019999999999</c:v>
                </c:pt>
                <c:pt idx="31">
                  <c:v>230.35</c:v>
                </c:pt>
                <c:pt idx="32">
                  <c:v>389.35649999999998</c:v>
                </c:pt>
                <c:pt idx="33">
                  <c:v>467.02690000000001</c:v>
                </c:pt>
                <c:pt idx="34">
                  <c:v>636.13580000000002</c:v>
                </c:pt>
                <c:pt idx="35">
                  <c:v>777.27160000000003</c:v>
                </c:pt>
                <c:pt idx="36">
                  <c:v>748.26729999999998</c:v>
                </c:pt>
                <c:pt idx="37">
                  <c:v>750.71320000000003</c:v>
                </c:pt>
                <c:pt idx="38">
                  <c:v>997.89819999999997</c:v>
                </c:pt>
                <c:pt idx="39">
                  <c:v>1066.0513000000001</c:v>
                </c:pt>
                <c:pt idx="40">
                  <c:v>1262.4168</c:v>
                </c:pt>
                <c:pt idx="41">
                  <c:v>1408.9552000000001</c:v>
                </c:pt>
                <c:pt idx="42">
                  <c:v>1299.4509</c:v>
                </c:pt>
                <c:pt idx="43">
                  <c:v>1169.5540000000001</c:v>
                </c:pt>
                <c:pt idx="44">
                  <c:v>1155.249</c:v>
                </c:pt>
                <c:pt idx="45">
                  <c:v>1160.6369</c:v>
                </c:pt>
                <c:pt idx="46">
                  <c:v>1221.0231000000001</c:v>
                </c:pt>
                <c:pt idx="47">
                  <c:v>1206.3400999999999</c:v>
                </c:pt>
                <c:pt idx="48">
                  <c:v>1125.6088</c:v>
                </c:pt>
                <c:pt idx="49">
                  <c:v>1035.1939</c:v>
                </c:pt>
                <c:pt idx="50">
                  <c:v>1010.8662</c:v>
                </c:pt>
                <c:pt idx="51">
                  <c:v>987.21040000000005</c:v>
                </c:pt>
                <c:pt idx="52">
                  <c:v>956.95169999999996</c:v>
                </c:pt>
                <c:pt idx="53">
                  <c:v>949.41880000000003</c:v>
                </c:pt>
                <c:pt idx="54">
                  <c:v>961.50170000000003</c:v>
                </c:pt>
                <c:pt idx="55">
                  <c:v>1092.0142000000001</c:v>
                </c:pt>
                <c:pt idx="56">
                  <c:v>1216.8735999999999</c:v>
                </c:pt>
                <c:pt idx="57">
                  <c:v>1290.7126000000001</c:v>
                </c:pt>
                <c:pt idx="58">
                  <c:v>1555.0648000000001</c:v>
                </c:pt>
                <c:pt idx="59">
                  <c:v>1800.6298999999999</c:v>
                </c:pt>
                <c:pt idx="60">
                  <c:v>1896.3960999999999</c:v>
                </c:pt>
                <c:pt idx="61">
                  <c:v>1836.1531</c:v>
                </c:pt>
                <c:pt idx="62">
                  <c:v>1746.7175</c:v>
                </c:pt>
                <c:pt idx="63">
                  <c:v>1721.4266</c:v>
                </c:pt>
                <c:pt idx="64">
                  <c:v>1786.6994</c:v>
                </c:pt>
                <c:pt idx="65">
                  <c:v>1886.7752</c:v>
                </c:pt>
                <c:pt idx="66">
                  <c:v>1923.9739</c:v>
                </c:pt>
                <c:pt idx="67">
                  <c:v>1911.1636000000001</c:v>
                </c:pt>
                <c:pt idx="68">
                  <c:v>1863.7065</c:v>
                </c:pt>
                <c:pt idx="69">
                  <c:v>1769.8593000000001</c:v>
                </c:pt>
                <c:pt idx="70">
                  <c:v>1272.7156</c:v>
                </c:pt>
                <c:pt idx="71">
                  <c:v>909.90750000000003</c:v>
                </c:pt>
                <c:pt idx="72">
                  <c:v>682.21420000000001</c:v>
                </c:pt>
                <c:pt idx="73">
                  <c:v>608.06129999999996</c:v>
                </c:pt>
                <c:pt idx="74">
                  <c:v>522.41880000000003</c:v>
                </c:pt>
                <c:pt idx="75">
                  <c:v>454.00240000000002</c:v>
                </c:pt>
                <c:pt idx="76">
                  <c:v>384.3723</c:v>
                </c:pt>
                <c:pt idx="77">
                  <c:v>305.99110000000002</c:v>
                </c:pt>
                <c:pt idx="78">
                  <c:v>276.97190000000001</c:v>
                </c:pt>
                <c:pt idx="79">
                  <c:v>333.51229999999998</c:v>
                </c:pt>
                <c:pt idx="80">
                  <c:v>349.20859999999999</c:v>
                </c:pt>
                <c:pt idx="81">
                  <c:v>327.88470000000001</c:v>
                </c:pt>
                <c:pt idx="82">
                  <c:v>281.81119999999999</c:v>
                </c:pt>
                <c:pt idx="83">
                  <c:v>271.67570000000001</c:v>
                </c:pt>
                <c:pt idx="84">
                  <c:v>252.3125</c:v>
                </c:pt>
                <c:pt idx="85">
                  <c:v>228.4829</c:v>
                </c:pt>
                <c:pt idx="86">
                  <c:v>226.85599999999999</c:v>
                </c:pt>
                <c:pt idx="87">
                  <c:v>264.14879999999999</c:v>
                </c:pt>
                <c:pt idx="88">
                  <c:v>317.06540000000001</c:v>
                </c:pt>
                <c:pt idx="89">
                  <c:v>239.82579999999999</c:v>
                </c:pt>
                <c:pt idx="90">
                  <c:v>144.12819999999999</c:v>
                </c:pt>
                <c:pt idx="91">
                  <c:v>133.0735</c:v>
                </c:pt>
                <c:pt idx="92">
                  <c:v>182.3982</c:v>
                </c:pt>
                <c:pt idx="93">
                  <c:v>231.61779999999999</c:v>
                </c:pt>
                <c:pt idx="94">
                  <c:v>331.077</c:v>
                </c:pt>
                <c:pt idx="95">
                  <c:v>501.16570000000002</c:v>
                </c:pt>
                <c:pt idx="96">
                  <c:v>648.529</c:v>
                </c:pt>
                <c:pt idx="97">
                  <c:v>664.23050000000001</c:v>
                </c:pt>
                <c:pt idx="98">
                  <c:v>618.28679999999997</c:v>
                </c:pt>
                <c:pt idx="99">
                  <c:v>601.18200000000002</c:v>
                </c:pt>
                <c:pt idx="100">
                  <c:v>580.19939999999997</c:v>
                </c:pt>
                <c:pt idx="101">
                  <c:v>683.74720000000002</c:v>
                </c:pt>
                <c:pt idx="102">
                  <c:v>623.59529999999995</c:v>
                </c:pt>
                <c:pt idx="103">
                  <c:v>534.28049999999996</c:v>
                </c:pt>
                <c:pt idx="104">
                  <c:v>540.84559999999999</c:v>
                </c:pt>
                <c:pt idx="105">
                  <c:v>543.59950000000003</c:v>
                </c:pt>
                <c:pt idx="106">
                  <c:v>483.74529999999999</c:v>
                </c:pt>
                <c:pt idx="107">
                  <c:v>418.6164</c:v>
                </c:pt>
                <c:pt idx="108">
                  <c:v>408.37419999999997</c:v>
                </c:pt>
                <c:pt idx="109">
                  <c:v>435.45330000000001</c:v>
                </c:pt>
                <c:pt idx="110">
                  <c:v>579.95100000000002</c:v>
                </c:pt>
                <c:pt idx="111">
                  <c:v>663.34780000000001</c:v>
                </c:pt>
                <c:pt idx="112">
                  <c:v>678.03489999999999</c:v>
                </c:pt>
                <c:pt idx="113">
                  <c:v>882.30849999999998</c:v>
                </c:pt>
                <c:pt idx="114">
                  <c:v>1182.7234000000001</c:v>
                </c:pt>
                <c:pt idx="115">
                  <c:v>1381.7274</c:v>
                </c:pt>
                <c:pt idx="116">
                  <c:v>1539.0136</c:v>
                </c:pt>
                <c:pt idx="117">
                  <c:v>1625.9491</c:v>
                </c:pt>
                <c:pt idx="118">
                  <c:v>1662.271</c:v>
                </c:pt>
                <c:pt idx="119">
                  <c:v>1574.8026</c:v>
                </c:pt>
                <c:pt idx="120">
                  <c:v>1491.1822999999999</c:v>
                </c:pt>
                <c:pt idx="121">
                  <c:v>1458.9837</c:v>
                </c:pt>
                <c:pt idx="122">
                  <c:v>1351.9503</c:v>
                </c:pt>
                <c:pt idx="123">
                  <c:v>1244.98</c:v>
                </c:pt>
                <c:pt idx="124">
                  <c:v>1026.4194</c:v>
                </c:pt>
                <c:pt idx="125">
                  <c:v>610.50350000000003</c:v>
                </c:pt>
                <c:pt idx="126">
                  <c:v>418.09519999999998</c:v>
                </c:pt>
                <c:pt idx="127">
                  <c:v>251.5737</c:v>
                </c:pt>
                <c:pt idx="128">
                  <c:v>233.79900000000001</c:v>
                </c:pt>
                <c:pt idx="129">
                  <c:v>279.96379999999999</c:v>
                </c:pt>
                <c:pt idx="130">
                  <c:v>278.07530000000003</c:v>
                </c:pt>
                <c:pt idx="131">
                  <c:v>246.8125</c:v>
                </c:pt>
                <c:pt idx="132">
                  <c:v>351.34010000000001</c:v>
                </c:pt>
                <c:pt idx="133">
                  <c:v>607.40819999999997</c:v>
                </c:pt>
                <c:pt idx="134">
                  <c:v>821.27869999999996</c:v>
                </c:pt>
                <c:pt idx="135">
                  <c:v>939.82240000000002</c:v>
                </c:pt>
                <c:pt idx="136">
                  <c:v>1009.2671</c:v>
                </c:pt>
                <c:pt idx="137">
                  <c:v>1106.7536</c:v>
                </c:pt>
                <c:pt idx="138">
                  <c:v>1179.9872</c:v>
                </c:pt>
                <c:pt idx="139">
                  <c:v>1062.7969000000001</c:v>
                </c:pt>
                <c:pt idx="140">
                  <c:v>879.42449999999997</c:v>
                </c:pt>
                <c:pt idx="141">
                  <c:v>825.42529999999999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data'!$U$10:$U$496</c:f>
              <c:numCache>
                <c:formatCode>General</c:formatCode>
                <c:ptCount val="487"/>
                <c:pt idx="0">
                  <c:v>828</c:v>
                </c:pt>
                <c:pt idx="1">
                  <c:v>808.5</c:v>
                </c:pt>
                <c:pt idx="2">
                  <c:v>832.3</c:v>
                </c:pt>
                <c:pt idx="3">
                  <c:v>858.6</c:v>
                </c:pt>
                <c:pt idx="4">
                  <c:v>877.4</c:v>
                </c:pt>
                <c:pt idx="5">
                  <c:v>958.6</c:v>
                </c:pt>
                <c:pt idx="6">
                  <c:v>1062.5</c:v>
                </c:pt>
                <c:pt idx="7">
                  <c:v>1238.4000000000001</c:v>
                </c:pt>
                <c:pt idx="8">
                  <c:v>1353.7</c:v>
                </c:pt>
                <c:pt idx="9">
                  <c:v>1320.8</c:v>
                </c:pt>
                <c:pt idx="10">
                  <c:v>1430.7</c:v>
                </c:pt>
                <c:pt idx="11">
                  <c:v>1480.8</c:v>
                </c:pt>
                <c:pt idx="12">
                  <c:v>1294.2</c:v>
                </c:pt>
                <c:pt idx="13">
                  <c:v>1103.5999999999999</c:v>
                </c:pt>
                <c:pt idx="14">
                  <c:v>693.8</c:v>
                </c:pt>
                <c:pt idx="15">
                  <c:v>503.9</c:v>
                </c:pt>
                <c:pt idx="16">
                  <c:v>388.5</c:v>
                </c:pt>
                <c:pt idx="17">
                  <c:v>286.8</c:v>
                </c:pt>
                <c:pt idx="18">
                  <c:v>242.6</c:v>
                </c:pt>
                <c:pt idx="19">
                  <c:v>215.3</c:v>
                </c:pt>
                <c:pt idx="20">
                  <c:v>161.9</c:v>
                </c:pt>
                <c:pt idx="21">
                  <c:v>158.5</c:v>
                </c:pt>
                <c:pt idx="22">
                  <c:v>181.5</c:v>
                </c:pt>
                <c:pt idx="23">
                  <c:v>173.7</c:v>
                </c:pt>
                <c:pt idx="24">
                  <c:v>143.1</c:v>
                </c:pt>
                <c:pt idx="25">
                  <c:v>130.4</c:v>
                </c:pt>
                <c:pt idx="26">
                  <c:v>123.6</c:v>
                </c:pt>
                <c:pt idx="27">
                  <c:v>117.7</c:v>
                </c:pt>
                <c:pt idx="28">
                  <c:v>117</c:v>
                </c:pt>
                <c:pt idx="29">
                  <c:v>140.9</c:v>
                </c:pt>
                <c:pt idx="30">
                  <c:v>176.6</c:v>
                </c:pt>
                <c:pt idx="31">
                  <c:v>226.2</c:v>
                </c:pt>
                <c:pt idx="32">
                  <c:v>374</c:v>
                </c:pt>
                <c:pt idx="33">
                  <c:v>544.5</c:v>
                </c:pt>
                <c:pt idx="34">
                  <c:v>664.6</c:v>
                </c:pt>
                <c:pt idx="35">
                  <c:v>833.4</c:v>
                </c:pt>
                <c:pt idx="36">
                  <c:v>902.6</c:v>
                </c:pt>
                <c:pt idx="37">
                  <c:v>910.5</c:v>
                </c:pt>
                <c:pt idx="38">
                  <c:v>985.4</c:v>
                </c:pt>
                <c:pt idx="39">
                  <c:v>1090.5999999999999</c:v>
                </c:pt>
                <c:pt idx="40">
                  <c:v>1163.3</c:v>
                </c:pt>
                <c:pt idx="41">
                  <c:v>1112.2</c:v>
                </c:pt>
                <c:pt idx="42">
                  <c:v>1029.2</c:v>
                </c:pt>
                <c:pt idx="43">
                  <c:v>967.9</c:v>
                </c:pt>
                <c:pt idx="44">
                  <c:v>930.4</c:v>
                </c:pt>
                <c:pt idx="45">
                  <c:v>841.2</c:v>
                </c:pt>
                <c:pt idx="46">
                  <c:v>902.1</c:v>
                </c:pt>
                <c:pt idx="47">
                  <c:v>1025.2</c:v>
                </c:pt>
                <c:pt idx="48">
                  <c:v>1069.5</c:v>
                </c:pt>
                <c:pt idx="49">
                  <c:v>1094.8</c:v>
                </c:pt>
                <c:pt idx="50">
                  <c:v>1054.5999999999999</c:v>
                </c:pt>
                <c:pt idx="51">
                  <c:v>949.6</c:v>
                </c:pt>
                <c:pt idx="52">
                  <c:v>919.8</c:v>
                </c:pt>
                <c:pt idx="53">
                  <c:v>927.8</c:v>
                </c:pt>
                <c:pt idx="54">
                  <c:v>929.3</c:v>
                </c:pt>
                <c:pt idx="55">
                  <c:v>969.5</c:v>
                </c:pt>
                <c:pt idx="56">
                  <c:v>1158.5999999999999</c:v>
                </c:pt>
                <c:pt idx="57">
                  <c:v>1533.5</c:v>
                </c:pt>
                <c:pt idx="58">
                  <c:v>1795.8</c:v>
                </c:pt>
                <c:pt idx="59">
                  <c:v>1857.1</c:v>
                </c:pt>
                <c:pt idx="60">
                  <c:v>1855.5</c:v>
                </c:pt>
                <c:pt idx="61">
                  <c:v>1856.6</c:v>
                </c:pt>
                <c:pt idx="62">
                  <c:v>1726.3</c:v>
                </c:pt>
                <c:pt idx="63">
                  <c:v>1713.1</c:v>
                </c:pt>
                <c:pt idx="64">
                  <c:v>1845</c:v>
                </c:pt>
                <c:pt idx="65">
                  <c:v>1979.9</c:v>
                </c:pt>
                <c:pt idx="66">
                  <c:v>1989.5</c:v>
                </c:pt>
                <c:pt idx="67">
                  <c:v>1956.4</c:v>
                </c:pt>
                <c:pt idx="68">
                  <c:v>1882.6</c:v>
                </c:pt>
                <c:pt idx="69">
                  <c:v>1899.8</c:v>
                </c:pt>
                <c:pt idx="70">
                  <c:v>1738.8</c:v>
                </c:pt>
                <c:pt idx="71">
                  <c:v>1261.8</c:v>
                </c:pt>
                <c:pt idx="72">
                  <c:v>838.1</c:v>
                </c:pt>
                <c:pt idx="73">
                  <c:v>709.8</c:v>
                </c:pt>
                <c:pt idx="74">
                  <c:v>483.4</c:v>
                </c:pt>
                <c:pt idx="75">
                  <c:v>333.6</c:v>
                </c:pt>
                <c:pt idx="76">
                  <c:v>291</c:v>
                </c:pt>
                <c:pt idx="77">
                  <c:v>347.2</c:v>
                </c:pt>
                <c:pt idx="78">
                  <c:v>364.8</c:v>
                </c:pt>
                <c:pt idx="79">
                  <c:v>369.2</c:v>
                </c:pt>
                <c:pt idx="80">
                  <c:v>366.1</c:v>
                </c:pt>
                <c:pt idx="81">
                  <c:v>338.7</c:v>
                </c:pt>
                <c:pt idx="82">
                  <c:v>274.7</c:v>
                </c:pt>
                <c:pt idx="83">
                  <c:v>217.1</c:v>
                </c:pt>
                <c:pt idx="84">
                  <c:v>205.1</c:v>
                </c:pt>
                <c:pt idx="85">
                  <c:v>190.1</c:v>
                </c:pt>
                <c:pt idx="86">
                  <c:v>140.80000000000001</c:v>
                </c:pt>
                <c:pt idx="87">
                  <c:v>99.7</c:v>
                </c:pt>
                <c:pt idx="88">
                  <c:v>115.2</c:v>
                </c:pt>
                <c:pt idx="89">
                  <c:v>155.30000000000001</c:v>
                </c:pt>
                <c:pt idx="90">
                  <c:v>261.7</c:v>
                </c:pt>
                <c:pt idx="91">
                  <c:v>302</c:v>
                </c:pt>
                <c:pt idx="92">
                  <c:v>308.39999999999998</c:v>
                </c:pt>
                <c:pt idx="93">
                  <c:v>323.39999999999998</c:v>
                </c:pt>
                <c:pt idx="94">
                  <c:v>365.8</c:v>
                </c:pt>
                <c:pt idx="95">
                  <c:v>349.2</c:v>
                </c:pt>
                <c:pt idx="96">
                  <c:v>321.39999999999998</c:v>
                </c:pt>
                <c:pt idx="97">
                  <c:v>314.10000000000002</c:v>
                </c:pt>
                <c:pt idx="98">
                  <c:v>306.60000000000002</c:v>
                </c:pt>
                <c:pt idx="99">
                  <c:v>296.89999999999998</c:v>
                </c:pt>
                <c:pt idx="100">
                  <c:v>338.3</c:v>
                </c:pt>
                <c:pt idx="101">
                  <c:v>464.1</c:v>
                </c:pt>
                <c:pt idx="102">
                  <c:v>581.20000000000005</c:v>
                </c:pt>
                <c:pt idx="103">
                  <c:v>587.79999999999995</c:v>
                </c:pt>
                <c:pt idx="104">
                  <c:v>648.70000000000005</c:v>
                </c:pt>
                <c:pt idx="105">
                  <c:v>650.5</c:v>
                </c:pt>
                <c:pt idx="106">
                  <c:v>725.2</c:v>
                </c:pt>
                <c:pt idx="107">
                  <c:v>812.5</c:v>
                </c:pt>
                <c:pt idx="108">
                  <c:v>776.4</c:v>
                </c:pt>
                <c:pt idx="109">
                  <c:v>780</c:v>
                </c:pt>
                <c:pt idx="110">
                  <c:v>911.2</c:v>
                </c:pt>
                <c:pt idx="111">
                  <c:v>926.1</c:v>
                </c:pt>
                <c:pt idx="112">
                  <c:v>901.8</c:v>
                </c:pt>
                <c:pt idx="113">
                  <c:v>983.8</c:v>
                </c:pt>
                <c:pt idx="114">
                  <c:v>1285.7</c:v>
                </c:pt>
                <c:pt idx="115">
                  <c:v>1412.6</c:v>
                </c:pt>
                <c:pt idx="116">
                  <c:v>1805.5</c:v>
                </c:pt>
                <c:pt idx="117">
                  <c:v>1986.2</c:v>
                </c:pt>
                <c:pt idx="118">
                  <c:v>2000.2</c:v>
                </c:pt>
                <c:pt idx="119">
                  <c:v>1810.3</c:v>
                </c:pt>
                <c:pt idx="120">
                  <c:v>1361.1</c:v>
                </c:pt>
                <c:pt idx="121">
                  <c:v>1204.4000000000001</c:v>
                </c:pt>
                <c:pt idx="122">
                  <c:v>840</c:v>
                </c:pt>
                <c:pt idx="123">
                  <c:v>487.9</c:v>
                </c:pt>
                <c:pt idx="124">
                  <c:v>305.8</c:v>
                </c:pt>
                <c:pt idx="125">
                  <c:v>251</c:v>
                </c:pt>
                <c:pt idx="126">
                  <c:v>251.7</c:v>
                </c:pt>
                <c:pt idx="127">
                  <c:v>270.7</c:v>
                </c:pt>
                <c:pt idx="128">
                  <c:v>352.3</c:v>
                </c:pt>
                <c:pt idx="129">
                  <c:v>363.7</c:v>
                </c:pt>
                <c:pt idx="130">
                  <c:v>376.1</c:v>
                </c:pt>
                <c:pt idx="131">
                  <c:v>368.1</c:v>
                </c:pt>
                <c:pt idx="132">
                  <c:v>307.89999999999998</c:v>
                </c:pt>
                <c:pt idx="133">
                  <c:v>290.10000000000002</c:v>
                </c:pt>
                <c:pt idx="134">
                  <c:v>475.4</c:v>
                </c:pt>
                <c:pt idx="135">
                  <c:v>916.2</c:v>
                </c:pt>
                <c:pt idx="136">
                  <c:v>1200.8</c:v>
                </c:pt>
                <c:pt idx="137">
                  <c:v>1291.7</c:v>
                </c:pt>
                <c:pt idx="138">
                  <c:v>1310.9</c:v>
                </c:pt>
                <c:pt idx="139">
                  <c:v>1314.1</c:v>
                </c:pt>
                <c:pt idx="140">
                  <c:v>1173.8</c:v>
                </c:pt>
                <c:pt idx="141">
                  <c:v>810.2</c:v>
                </c:pt>
              </c:numCache>
            </c:numRef>
          </c:yVal>
          <c:smooth val="1"/>
        </c:ser>
        <c:axId val="128157184"/>
        <c:axId val="128159104"/>
      </c:scatterChart>
      <c:valAx>
        <c:axId val="128157184"/>
        <c:scaling>
          <c:orientation val="minMax"/>
          <c:max val="140"/>
          <c:min val="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</c:title>
        <c:majorTickMark val="none"/>
        <c:tickLblPos val="nextTo"/>
        <c:crossAx val="128159104"/>
        <c:crosses val="autoZero"/>
        <c:crossBetween val="midCat"/>
      </c:valAx>
      <c:valAx>
        <c:axId val="128159104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17E-2"/>
              <c:y val="0.43807184838889607"/>
            </c:manualLayout>
          </c:layout>
        </c:title>
        <c:numFmt formatCode="General" sourceLinked="1"/>
        <c:majorTickMark val="none"/>
        <c:tickLblPos val="nextTo"/>
        <c:crossAx val="128157184"/>
        <c:crosses val="autoZero"/>
        <c:crossBetween val="midCat"/>
      </c:valAx>
    </c:plotArea>
    <c:legend>
      <c:legendPos val="r"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0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12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4762</xdr:rowOff>
    </xdr:from>
    <xdr:to>
      <xdr:col>12</xdr:col>
      <xdr:colOff>304800</xdr:colOff>
      <xdr:row>15</xdr:row>
      <xdr:rowOff>80962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865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000" cy="630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70774" cy="629708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B1623"/>
  <sheetViews>
    <sheetView workbookViewId="0">
      <pane xSplit="2" ySplit="3" topLeftCell="BW1294" activePane="bottomRight" state="frozen"/>
      <selection pane="topRight" activeCell="C1" sqref="C1"/>
      <selection pane="bottomLeft" activeCell="A4" sqref="A4"/>
      <selection pane="bottomRight" activeCell="A1177" sqref="A1177:CB1318"/>
    </sheetView>
  </sheetViews>
  <sheetFormatPr defaultColWidth="9.109375" defaultRowHeight="14.4"/>
  <cols>
    <col min="1" max="1" width="12.88671875" style="4" customWidth="1"/>
    <col min="2" max="2" width="13.6640625" style="4" customWidth="1"/>
    <col min="3" max="3" width="12" style="4" bestFit="1" customWidth="1"/>
    <col min="4" max="4" width="11.6640625" style="4" customWidth="1"/>
    <col min="5" max="5" width="16.6640625" style="4" bestFit="1" customWidth="1"/>
    <col min="6" max="6" width="14.88671875" style="4" bestFit="1" customWidth="1"/>
    <col min="7" max="7" width="10.88671875" style="4" bestFit="1" customWidth="1"/>
    <col min="8" max="8" width="11.88671875" style="4" bestFit="1" customWidth="1"/>
    <col min="9" max="9" width="8.88671875" style="4" bestFit="1" customWidth="1"/>
    <col min="10" max="10" width="9.88671875" style="4" bestFit="1" customWidth="1"/>
    <col min="11" max="11" width="10.44140625" style="4" bestFit="1" customWidth="1"/>
    <col min="12" max="12" width="13.6640625" style="4" bestFit="1" customWidth="1"/>
    <col min="13" max="13" width="27.33203125" style="4" bestFit="1" customWidth="1"/>
    <col min="14" max="14" width="8.88671875" style="4" bestFit="1" customWidth="1"/>
    <col min="15" max="15" width="7.88671875" style="4" bestFit="1" customWidth="1"/>
    <col min="16" max="16" width="10" style="4" bestFit="1" customWidth="1"/>
    <col min="17" max="18" width="9.109375" style="4"/>
    <col min="19" max="19" width="10" style="4" bestFit="1" customWidth="1"/>
    <col min="20" max="21" width="10.109375" style="4" bestFit="1" customWidth="1"/>
    <col min="22" max="22" width="10" style="4" bestFit="1" customWidth="1"/>
    <col min="23" max="23" width="8.6640625" style="4" bestFit="1" customWidth="1"/>
    <col min="24" max="24" width="11" style="4" bestFit="1" customWidth="1"/>
    <col min="25" max="25" width="10.6640625" style="4" bestFit="1" customWidth="1"/>
    <col min="26" max="26" width="13.109375" style="4" bestFit="1" customWidth="1"/>
    <col min="27" max="27" width="8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7" width="11.5546875" style="4" bestFit="1" customWidth="1"/>
    <col min="48" max="48" width="10" style="4" bestFit="1" customWidth="1"/>
    <col min="49" max="49" width="10.6640625" style="4" bestFit="1" customWidth="1"/>
    <col min="50" max="50" width="9.33203125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1.88671875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7.88671875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0" style="4" bestFit="1" customWidth="1"/>
    <col min="81" max="16384" width="9.109375" style="4"/>
  </cols>
  <sheetData>
    <row r="1" spans="1:80" s="1" customFormat="1">
      <c r="A1" s="1" t="s">
        <v>0</v>
      </c>
      <c r="B1" s="1" t="s">
        <v>1</v>
      </c>
      <c r="C1" s="1" t="s">
        <v>2</v>
      </c>
      <c r="D1" s="1" t="s">
        <v>3</v>
      </c>
      <c r="F1" s="1" t="s">
        <v>3</v>
      </c>
      <c r="G1" s="1" t="s">
        <v>4</v>
      </c>
      <c r="H1" s="1" t="s">
        <v>5</v>
      </c>
      <c r="I1" s="1" t="s">
        <v>6</v>
      </c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</row>
    <row r="2" spans="1:80" s="1" customFormat="1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</row>
    <row r="3" spans="1:80" s="1" customFormat="1">
      <c r="A3" s="1" t="s">
        <v>145</v>
      </c>
      <c r="B3" s="1" t="s">
        <v>146</v>
      </c>
      <c r="C3" s="1" t="s">
        <v>147</v>
      </c>
      <c r="D3" s="1" t="s">
        <v>147</v>
      </c>
      <c r="F3" s="1" t="s">
        <v>148</v>
      </c>
      <c r="G3" s="1" t="s">
        <v>148</v>
      </c>
      <c r="H3" s="1" t="s">
        <v>148</v>
      </c>
      <c r="I3" s="1" t="s">
        <v>149</v>
      </c>
      <c r="K3" s="1" t="s">
        <v>147</v>
      </c>
      <c r="L3" s="1" t="s">
        <v>382</v>
      </c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</row>
    <row r="4" spans="1:80">
      <c r="A4" s="2">
        <v>42439</v>
      </c>
      <c r="B4" s="32">
        <v>0.51596743055555561</v>
      </c>
      <c r="C4" s="4">
        <v>0</v>
      </c>
      <c r="D4" s="4">
        <v>4.1000000000000003E-3</v>
      </c>
      <c r="E4" s="4" t="s">
        <v>155</v>
      </c>
      <c r="F4" s="4">
        <v>41.086587000000002</v>
      </c>
      <c r="G4" s="4">
        <v>-0.4</v>
      </c>
      <c r="H4" s="4">
        <v>0.6</v>
      </c>
      <c r="I4" s="4">
        <v>0.3</v>
      </c>
      <c r="K4" s="4">
        <v>21.1</v>
      </c>
      <c r="L4" s="4">
        <v>0</v>
      </c>
      <c r="AB4" s="4" t="s">
        <v>415</v>
      </c>
      <c r="AC4" s="4">
        <v>0</v>
      </c>
      <c r="AD4" s="4">
        <v>13.3</v>
      </c>
      <c r="AE4" s="4">
        <v>854</v>
      </c>
      <c r="AF4" s="4">
        <v>923</v>
      </c>
      <c r="AG4" s="4">
        <v>902</v>
      </c>
      <c r="AK4" s="4">
        <v>984</v>
      </c>
      <c r="AL4" s="4">
        <v>0</v>
      </c>
      <c r="AM4" s="4">
        <v>0</v>
      </c>
      <c r="AN4" s="4">
        <v>23</v>
      </c>
      <c r="AO4" s="4">
        <v>191</v>
      </c>
      <c r="AP4" s="4">
        <v>189</v>
      </c>
      <c r="AQ4" s="4">
        <v>3.3</v>
      </c>
      <c r="AR4" s="4">
        <v>195</v>
      </c>
      <c r="AS4" s="4" t="s">
        <v>155</v>
      </c>
      <c r="AT4" s="4">
        <v>2</v>
      </c>
      <c r="AU4" s="5">
        <v>0.72390046296296295</v>
      </c>
      <c r="AV4" s="4">
        <v>47.159368000000001</v>
      </c>
      <c r="AW4" s="4">
        <v>-88.489701999999994</v>
      </c>
      <c r="AX4" s="4">
        <v>322.39999999999998</v>
      </c>
      <c r="AY4" s="4">
        <v>0</v>
      </c>
      <c r="AZ4" s="4">
        <v>12</v>
      </c>
      <c r="BA4" s="4">
        <v>10</v>
      </c>
      <c r="BB4" s="4" t="s">
        <v>419</v>
      </c>
      <c r="BC4" s="4">
        <v>0.9</v>
      </c>
      <c r="BD4" s="4">
        <v>1.3</v>
      </c>
      <c r="BE4" s="4">
        <v>1.6</v>
      </c>
      <c r="BX4" s="4">
        <v>6.6000000000000003E-2</v>
      </c>
      <c r="BY4" s="4">
        <v>-5</v>
      </c>
      <c r="BZ4" s="4">
        <v>0.79400000000000004</v>
      </c>
      <c r="CA4" s="4">
        <v>1.6128750000000001</v>
      </c>
      <c r="CB4" s="4">
        <v>16.038799999999998</v>
      </c>
    </row>
    <row r="5" spans="1:80">
      <c r="A5" s="2">
        <v>42439</v>
      </c>
      <c r="B5" s="32">
        <v>0.51597900462962965</v>
      </c>
      <c r="C5" s="4">
        <v>0</v>
      </c>
      <c r="D5" s="4">
        <v>2.5000000000000001E-3</v>
      </c>
      <c r="E5" s="4" t="s">
        <v>155</v>
      </c>
      <c r="F5" s="4">
        <v>24.680851000000001</v>
      </c>
      <c r="G5" s="4">
        <v>-0.4</v>
      </c>
      <c r="H5" s="4">
        <v>0.6</v>
      </c>
      <c r="I5" s="4">
        <v>-2</v>
      </c>
      <c r="K5" s="4">
        <v>21.1</v>
      </c>
      <c r="L5" s="4">
        <v>0</v>
      </c>
      <c r="AB5" s="4" t="s">
        <v>415</v>
      </c>
      <c r="AC5" s="4">
        <v>0</v>
      </c>
      <c r="AD5" s="4">
        <v>13.3</v>
      </c>
      <c r="AE5" s="4">
        <v>854</v>
      </c>
      <c r="AF5" s="4">
        <v>922</v>
      </c>
      <c r="AG5" s="4">
        <v>901</v>
      </c>
      <c r="AK5" s="4">
        <v>984</v>
      </c>
      <c r="AL5" s="4">
        <v>0</v>
      </c>
      <c r="AM5" s="4">
        <v>0</v>
      </c>
      <c r="AN5" s="4">
        <v>23</v>
      </c>
      <c r="AO5" s="4">
        <v>191</v>
      </c>
      <c r="AP5" s="4">
        <v>189.6</v>
      </c>
      <c r="AQ5" s="4">
        <v>3.4</v>
      </c>
      <c r="AR5" s="4">
        <v>195</v>
      </c>
      <c r="AS5" s="4" t="s">
        <v>155</v>
      </c>
      <c r="AT5" s="4">
        <v>2</v>
      </c>
      <c r="AU5" s="5">
        <v>0.72390046296296295</v>
      </c>
      <c r="AV5" s="4">
        <v>47.159368000000001</v>
      </c>
      <c r="AW5" s="4">
        <v>-88.489701999999994</v>
      </c>
      <c r="AX5" s="4">
        <v>322.39999999999998</v>
      </c>
      <c r="AY5" s="4">
        <v>0</v>
      </c>
      <c r="AZ5" s="4">
        <v>12</v>
      </c>
      <c r="BA5" s="4">
        <v>10</v>
      </c>
      <c r="BB5" s="4" t="s">
        <v>419</v>
      </c>
      <c r="BC5" s="4">
        <v>0.9</v>
      </c>
      <c r="BD5" s="4">
        <v>1.3</v>
      </c>
      <c r="BE5" s="4">
        <v>1.6</v>
      </c>
      <c r="BX5" s="4">
        <v>6.7222000000000004E-2</v>
      </c>
      <c r="BY5" s="4">
        <v>-5</v>
      </c>
      <c r="BZ5" s="4">
        <v>0.79461099999999996</v>
      </c>
      <c r="CA5" s="4">
        <v>1.642738</v>
      </c>
      <c r="CB5" s="4">
        <v>16.051141999999999</v>
      </c>
    </row>
    <row r="6" spans="1:80">
      <c r="A6" s="2">
        <v>42439</v>
      </c>
      <c r="B6" s="32">
        <v>0.51599057870370368</v>
      </c>
      <c r="C6" s="4">
        <v>0</v>
      </c>
      <c r="D6" s="4">
        <v>2E-3</v>
      </c>
      <c r="E6" s="4" t="s">
        <v>155</v>
      </c>
      <c r="F6" s="4">
        <v>20</v>
      </c>
      <c r="G6" s="4">
        <v>-0.4</v>
      </c>
      <c r="H6" s="4">
        <v>0.6</v>
      </c>
      <c r="I6" s="4">
        <v>1.4</v>
      </c>
      <c r="K6" s="4">
        <v>21.1</v>
      </c>
      <c r="L6" s="4">
        <v>0</v>
      </c>
      <c r="AB6" s="4" t="s">
        <v>415</v>
      </c>
      <c r="AC6" s="4">
        <v>0</v>
      </c>
      <c r="AD6" s="4">
        <v>13.4</v>
      </c>
      <c r="AE6" s="4">
        <v>853</v>
      </c>
      <c r="AF6" s="4">
        <v>922</v>
      </c>
      <c r="AG6" s="4">
        <v>901</v>
      </c>
      <c r="AK6" s="4">
        <v>984</v>
      </c>
      <c r="AL6" s="4">
        <v>0</v>
      </c>
      <c r="AM6" s="4">
        <v>0</v>
      </c>
      <c r="AN6" s="4">
        <v>23</v>
      </c>
      <c r="AO6" s="4">
        <v>191</v>
      </c>
      <c r="AP6" s="4">
        <v>190</v>
      </c>
      <c r="AQ6" s="4">
        <v>3.4</v>
      </c>
      <c r="AR6" s="4">
        <v>195</v>
      </c>
      <c r="AS6" s="4" t="s">
        <v>155</v>
      </c>
      <c r="AT6" s="4">
        <v>2</v>
      </c>
      <c r="AU6" s="5">
        <v>0.72391203703703699</v>
      </c>
      <c r="AV6" s="4">
        <v>47.159368000000001</v>
      </c>
      <c r="AW6" s="4">
        <v>-88.489701999999994</v>
      </c>
      <c r="AX6" s="4">
        <v>322.39999999999998</v>
      </c>
      <c r="AY6" s="4">
        <v>0</v>
      </c>
      <c r="AZ6" s="4">
        <v>12</v>
      </c>
      <c r="BA6" s="4">
        <v>10</v>
      </c>
      <c r="BB6" s="4" t="s">
        <v>419</v>
      </c>
      <c r="BC6" s="4">
        <v>0.9</v>
      </c>
      <c r="BD6" s="4">
        <v>1.3</v>
      </c>
      <c r="BE6" s="4">
        <v>1.6</v>
      </c>
      <c r="BX6" s="4">
        <v>7.3498999999999995E-2</v>
      </c>
      <c r="BY6" s="4">
        <v>-5</v>
      </c>
      <c r="BZ6" s="4">
        <v>0.79683300000000001</v>
      </c>
      <c r="CA6" s="4">
        <v>1.7961320000000001</v>
      </c>
      <c r="CB6" s="4">
        <v>16.096026999999999</v>
      </c>
    </row>
    <row r="7" spans="1:80">
      <c r="A7" s="2">
        <v>42439</v>
      </c>
      <c r="B7" s="32">
        <v>0.51600215277777772</v>
      </c>
      <c r="C7" s="4">
        <v>0</v>
      </c>
      <c r="D7" s="4">
        <v>2E-3</v>
      </c>
      <c r="E7" s="4" t="s">
        <v>155</v>
      </c>
      <c r="F7" s="4">
        <v>20</v>
      </c>
      <c r="G7" s="4">
        <v>-0.4</v>
      </c>
      <c r="H7" s="4">
        <v>0.6</v>
      </c>
      <c r="I7" s="4">
        <v>-1.4</v>
      </c>
      <c r="K7" s="4">
        <v>21.1</v>
      </c>
      <c r="L7" s="4">
        <v>0</v>
      </c>
      <c r="AB7" s="4" t="s">
        <v>415</v>
      </c>
      <c r="AC7" s="4">
        <v>0</v>
      </c>
      <c r="AD7" s="4">
        <v>13.3</v>
      </c>
      <c r="AE7" s="4">
        <v>854</v>
      </c>
      <c r="AF7" s="4">
        <v>922</v>
      </c>
      <c r="AG7" s="4">
        <v>902</v>
      </c>
      <c r="AK7" s="4">
        <v>984</v>
      </c>
      <c r="AL7" s="4">
        <v>0</v>
      </c>
      <c r="AM7" s="4">
        <v>0</v>
      </c>
      <c r="AN7" s="4">
        <v>23</v>
      </c>
      <c r="AO7" s="4">
        <v>190.4</v>
      </c>
      <c r="AP7" s="4">
        <v>189.4</v>
      </c>
      <c r="AQ7" s="4">
        <v>3.4</v>
      </c>
      <c r="AR7" s="4">
        <v>195</v>
      </c>
      <c r="AS7" s="4" t="s">
        <v>155</v>
      </c>
      <c r="AT7" s="4">
        <v>2</v>
      </c>
      <c r="AU7" s="5">
        <v>0.72392361111111114</v>
      </c>
      <c r="AV7" s="4">
        <v>47.159368000000001</v>
      </c>
      <c r="AW7" s="4">
        <v>-88.489701999999994</v>
      </c>
      <c r="AX7" s="4">
        <v>322.2</v>
      </c>
      <c r="AY7" s="4">
        <v>0</v>
      </c>
      <c r="AZ7" s="4">
        <v>12</v>
      </c>
      <c r="BA7" s="4">
        <v>10</v>
      </c>
      <c r="BB7" s="4" t="s">
        <v>419</v>
      </c>
      <c r="BC7" s="4">
        <v>0.9</v>
      </c>
      <c r="BD7" s="4">
        <v>1.3</v>
      </c>
      <c r="BE7" s="4">
        <v>1.6</v>
      </c>
      <c r="BX7" s="4">
        <v>7.2722999999999996E-2</v>
      </c>
      <c r="BY7" s="4">
        <v>-5</v>
      </c>
      <c r="BZ7" s="4">
        <v>0.79800000000000004</v>
      </c>
      <c r="CA7" s="4">
        <v>1.777169</v>
      </c>
      <c r="CB7" s="4">
        <v>16.119599999999998</v>
      </c>
    </row>
    <row r="8" spans="1:80">
      <c r="A8" s="2">
        <v>42439</v>
      </c>
      <c r="B8" s="32">
        <v>0.51601372685185187</v>
      </c>
      <c r="C8" s="4">
        <v>0</v>
      </c>
      <c r="D8" s="4">
        <v>2E-3</v>
      </c>
      <c r="E8" s="4" t="s">
        <v>155</v>
      </c>
      <c r="F8" s="4">
        <v>20</v>
      </c>
      <c r="G8" s="4">
        <v>-0.4</v>
      </c>
      <c r="H8" s="4">
        <v>0.6</v>
      </c>
      <c r="I8" s="4">
        <v>0.1</v>
      </c>
      <c r="K8" s="4">
        <v>21.1</v>
      </c>
      <c r="L8" s="4">
        <v>0</v>
      </c>
      <c r="AB8" s="4" t="s">
        <v>415</v>
      </c>
      <c r="AC8" s="4">
        <v>0</v>
      </c>
      <c r="AD8" s="4">
        <v>13.4</v>
      </c>
      <c r="AE8" s="4">
        <v>854</v>
      </c>
      <c r="AF8" s="4">
        <v>923</v>
      </c>
      <c r="AG8" s="4">
        <v>901</v>
      </c>
      <c r="AK8" s="4">
        <v>984</v>
      </c>
      <c r="AL8" s="4">
        <v>0</v>
      </c>
      <c r="AM8" s="4">
        <v>0</v>
      </c>
      <c r="AN8" s="4">
        <v>23</v>
      </c>
      <c r="AO8" s="4">
        <v>190</v>
      </c>
      <c r="AP8" s="4">
        <v>189.6</v>
      </c>
      <c r="AQ8" s="4">
        <v>3.6</v>
      </c>
      <c r="AR8" s="4">
        <v>195</v>
      </c>
      <c r="AS8" s="4" t="s">
        <v>155</v>
      </c>
      <c r="AT8" s="4">
        <v>2</v>
      </c>
      <c r="AU8" s="5">
        <v>0.72393518518518529</v>
      </c>
      <c r="AV8" s="4">
        <v>47.159368000000001</v>
      </c>
      <c r="AW8" s="4">
        <v>-88.489701999999994</v>
      </c>
      <c r="AX8" s="4">
        <v>322.10000000000002</v>
      </c>
      <c r="AY8" s="4">
        <v>0</v>
      </c>
      <c r="AZ8" s="4">
        <v>12</v>
      </c>
      <c r="BA8" s="4">
        <v>10</v>
      </c>
      <c r="BB8" s="4" t="s">
        <v>419</v>
      </c>
      <c r="BC8" s="4">
        <v>0.9</v>
      </c>
      <c r="BD8" s="4">
        <v>1.3</v>
      </c>
      <c r="BE8" s="4">
        <v>1.6</v>
      </c>
      <c r="BX8" s="4">
        <v>7.9776E-2</v>
      </c>
      <c r="BY8" s="4">
        <v>-5</v>
      </c>
      <c r="BZ8" s="4">
        <v>0.79922199999999999</v>
      </c>
      <c r="CA8" s="4">
        <v>1.9495260000000001</v>
      </c>
      <c r="CB8" s="4">
        <v>16.144283999999999</v>
      </c>
    </row>
    <row r="9" spans="1:80">
      <c r="A9" s="2">
        <v>42439</v>
      </c>
      <c r="B9" s="32">
        <v>0.51602530092592591</v>
      </c>
      <c r="C9" s="4">
        <v>0</v>
      </c>
      <c r="D9" s="4">
        <v>2E-3</v>
      </c>
      <c r="E9" s="4" t="s">
        <v>155</v>
      </c>
      <c r="F9" s="4">
        <v>20</v>
      </c>
      <c r="G9" s="4">
        <v>-0.4</v>
      </c>
      <c r="H9" s="4">
        <v>0.6</v>
      </c>
      <c r="I9" s="4">
        <v>0.7</v>
      </c>
      <c r="K9" s="4">
        <v>21.1</v>
      </c>
      <c r="L9" s="4">
        <v>0</v>
      </c>
      <c r="AB9" s="4" t="s">
        <v>415</v>
      </c>
      <c r="AC9" s="4">
        <v>0</v>
      </c>
      <c r="AD9" s="4">
        <v>13.3</v>
      </c>
      <c r="AE9" s="4">
        <v>854</v>
      </c>
      <c r="AF9" s="4">
        <v>923</v>
      </c>
      <c r="AG9" s="4">
        <v>901</v>
      </c>
      <c r="AK9" s="4">
        <v>984</v>
      </c>
      <c r="AL9" s="4">
        <v>0</v>
      </c>
      <c r="AM9" s="4">
        <v>0</v>
      </c>
      <c r="AN9" s="4">
        <v>23</v>
      </c>
      <c r="AO9" s="4">
        <v>190</v>
      </c>
      <c r="AP9" s="4">
        <v>189.4</v>
      </c>
      <c r="AQ9" s="4">
        <v>3.4</v>
      </c>
      <c r="AR9" s="4">
        <v>195</v>
      </c>
      <c r="AS9" s="4" t="s">
        <v>155</v>
      </c>
      <c r="AT9" s="4">
        <v>2</v>
      </c>
      <c r="AU9" s="5">
        <v>0.72394675925925922</v>
      </c>
      <c r="AV9" s="4">
        <v>47.159370000000003</v>
      </c>
      <c r="AW9" s="4">
        <v>-88.489701999999994</v>
      </c>
      <c r="AX9" s="4">
        <v>321.89999999999998</v>
      </c>
      <c r="AY9" s="4">
        <v>0</v>
      </c>
      <c r="AZ9" s="4">
        <v>12</v>
      </c>
      <c r="BA9" s="4">
        <v>10</v>
      </c>
      <c r="BB9" s="4" t="s">
        <v>419</v>
      </c>
      <c r="BC9" s="4">
        <v>0.9</v>
      </c>
      <c r="BD9" s="4">
        <v>1.3</v>
      </c>
      <c r="BE9" s="4">
        <v>1.6</v>
      </c>
      <c r="BX9" s="4">
        <v>0.105532</v>
      </c>
      <c r="BY9" s="4">
        <v>-5</v>
      </c>
      <c r="BZ9" s="4">
        <v>0.80061000000000004</v>
      </c>
      <c r="CA9" s="4">
        <v>2.5789499999999999</v>
      </c>
      <c r="CB9" s="4">
        <v>16.172329999999999</v>
      </c>
    </row>
    <row r="10" spans="1:80">
      <c r="A10" s="2">
        <v>42439</v>
      </c>
      <c r="B10" s="32">
        <v>0.51603687500000006</v>
      </c>
      <c r="C10" s="4">
        <v>0</v>
      </c>
      <c r="D10" s="4">
        <v>2E-3</v>
      </c>
      <c r="E10" s="4" t="s">
        <v>155</v>
      </c>
      <c r="F10" s="4">
        <v>20</v>
      </c>
      <c r="G10" s="4">
        <v>-0.4</v>
      </c>
      <c r="H10" s="4">
        <v>0.6</v>
      </c>
      <c r="I10" s="4">
        <v>-2</v>
      </c>
      <c r="K10" s="4">
        <v>21.1</v>
      </c>
      <c r="L10" s="4">
        <v>0</v>
      </c>
      <c r="AB10" s="4" t="s">
        <v>415</v>
      </c>
      <c r="AC10" s="4">
        <v>0</v>
      </c>
      <c r="AD10" s="4">
        <v>13.3</v>
      </c>
      <c r="AE10" s="4">
        <v>854</v>
      </c>
      <c r="AF10" s="4">
        <v>923</v>
      </c>
      <c r="AG10" s="4">
        <v>902</v>
      </c>
      <c r="AK10" s="4">
        <v>984</v>
      </c>
      <c r="AL10" s="4">
        <v>0</v>
      </c>
      <c r="AM10" s="4">
        <v>0</v>
      </c>
      <c r="AN10" s="4">
        <v>23</v>
      </c>
      <c r="AO10" s="4">
        <v>190</v>
      </c>
      <c r="AP10" s="4">
        <v>189</v>
      </c>
      <c r="AQ10" s="4">
        <v>3.2</v>
      </c>
      <c r="AR10" s="4">
        <v>195</v>
      </c>
      <c r="AS10" s="4" t="s">
        <v>155</v>
      </c>
      <c r="AT10" s="4">
        <v>2</v>
      </c>
      <c r="AU10" s="5">
        <v>0.72395833333333337</v>
      </c>
      <c r="AV10" s="4">
        <v>47.159370000000003</v>
      </c>
      <c r="AW10" s="4">
        <v>-88.489701999999994</v>
      </c>
      <c r="AX10" s="4">
        <v>321.60000000000002</v>
      </c>
      <c r="AY10" s="4">
        <v>0</v>
      </c>
      <c r="AZ10" s="4">
        <v>12</v>
      </c>
      <c r="BA10" s="4">
        <v>10</v>
      </c>
      <c r="BB10" s="4" t="s">
        <v>419</v>
      </c>
      <c r="BC10" s="4">
        <v>0.9</v>
      </c>
      <c r="BD10" s="4">
        <v>1.3</v>
      </c>
      <c r="BE10" s="4">
        <v>1.6</v>
      </c>
      <c r="BX10" s="4">
        <v>9.7850000000000006E-2</v>
      </c>
      <c r="BY10" s="4">
        <v>-5</v>
      </c>
      <c r="BZ10" s="4">
        <v>0.80283199999999999</v>
      </c>
      <c r="CA10" s="4">
        <v>2.3912059999999999</v>
      </c>
      <c r="CB10" s="4">
        <v>16.217203000000001</v>
      </c>
    </row>
    <row r="11" spans="1:80">
      <c r="A11" s="2">
        <v>42439</v>
      </c>
      <c r="B11" s="32">
        <v>0.5160484490740741</v>
      </c>
      <c r="C11" s="4">
        <v>0</v>
      </c>
      <c r="D11" s="4">
        <v>2E-3</v>
      </c>
      <c r="E11" s="4" t="s">
        <v>155</v>
      </c>
      <c r="F11" s="4">
        <v>20</v>
      </c>
      <c r="G11" s="4">
        <v>-0.4</v>
      </c>
      <c r="H11" s="4">
        <v>0.6</v>
      </c>
      <c r="I11" s="4">
        <v>0.7</v>
      </c>
      <c r="K11" s="4">
        <v>21.1</v>
      </c>
      <c r="L11" s="4">
        <v>0</v>
      </c>
      <c r="AB11" s="4" t="s">
        <v>415</v>
      </c>
      <c r="AC11" s="4">
        <v>0</v>
      </c>
      <c r="AD11" s="4">
        <v>13.4</v>
      </c>
      <c r="AE11" s="4">
        <v>853</v>
      </c>
      <c r="AF11" s="4">
        <v>924</v>
      </c>
      <c r="AG11" s="4">
        <v>901</v>
      </c>
      <c r="AK11" s="4">
        <v>984</v>
      </c>
      <c r="AL11" s="4">
        <v>0</v>
      </c>
      <c r="AM11" s="4">
        <v>0</v>
      </c>
      <c r="AN11" s="4">
        <v>23</v>
      </c>
      <c r="AO11" s="4">
        <v>190</v>
      </c>
      <c r="AP11" s="4">
        <v>189</v>
      </c>
      <c r="AQ11" s="4">
        <v>3.3</v>
      </c>
      <c r="AR11" s="4">
        <v>195</v>
      </c>
      <c r="AS11" s="4" t="s">
        <v>155</v>
      </c>
      <c r="AT11" s="4">
        <v>2</v>
      </c>
      <c r="AU11" s="5">
        <v>0.72396990740740741</v>
      </c>
      <c r="AV11" s="4">
        <v>47.159370000000003</v>
      </c>
      <c r="AW11" s="4">
        <v>-88.489701999999994</v>
      </c>
      <c r="AX11" s="4">
        <v>321.39999999999998</v>
      </c>
      <c r="AY11" s="4">
        <v>0</v>
      </c>
      <c r="AZ11" s="4">
        <v>12</v>
      </c>
      <c r="BA11" s="4">
        <v>10</v>
      </c>
      <c r="BB11" s="4" t="s">
        <v>419</v>
      </c>
      <c r="BC11" s="4">
        <v>0.9</v>
      </c>
      <c r="BD11" s="4">
        <v>1.3</v>
      </c>
      <c r="BE11" s="4">
        <v>1.6</v>
      </c>
      <c r="BX11" s="4">
        <v>8.8054999999999994E-2</v>
      </c>
      <c r="BY11" s="4">
        <v>-5</v>
      </c>
      <c r="BZ11" s="4">
        <v>0.80522199999999999</v>
      </c>
      <c r="CA11" s="4">
        <v>2.1518440000000001</v>
      </c>
      <c r="CB11" s="4">
        <v>16.265484000000001</v>
      </c>
    </row>
    <row r="12" spans="1:80">
      <c r="A12" s="2">
        <v>42439</v>
      </c>
      <c r="B12" s="32">
        <v>0.51606002314814814</v>
      </c>
      <c r="C12" s="4">
        <v>0</v>
      </c>
      <c r="D12" s="4">
        <v>1.4E-3</v>
      </c>
      <c r="E12" s="4" t="s">
        <v>155</v>
      </c>
      <c r="F12" s="4">
        <v>13.872633</v>
      </c>
      <c r="G12" s="4">
        <v>-0.4</v>
      </c>
      <c r="H12" s="4">
        <v>0.6</v>
      </c>
      <c r="I12" s="4">
        <v>-3.1</v>
      </c>
      <c r="K12" s="4">
        <v>21.1</v>
      </c>
      <c r="L12" s="4">
        <v>0</v>
      </c>
      <c r="AB12" s="4" t="s">
        <v>415</v>
      </c>
      <c r="AC12" s="4">
        <v>0</v>
      </c>
      <c r="AD12" s="4">
        <v>13.3</v>
      </c>
      <c r="AE12" s="4">
        <v>854</v>
      </c>
      <c r="AF12" s="4">
        <v>923</v>
      </c>
      <c r="AG12" s="4">
        <v>901</v>
      </c>
      <c r="AK12" s="4">
        <v>984</v>
      </c>
      <c r="AL12" s="4">
        <v>0</v>
      </c>
      <c r="AM12" s="4">
        <v>0</v>
      </c>
      <c r="AN12" s="4">
        <v>23</v>
      </c>
      <c r="AO12" s="4">
        <v>190</v>
      </c>
      <c r="AP12" s="4">
        <v>189</v>
      </c>
      <c r="AQ12" s="4">
        <v>3.4</v>
      </c>
      <c r="AR12" s="4">
        <v>195</v>
      </c>
      <c r="AS12" s="4" t="s">
        <v>155</v>
      </c>
      <c r="AT12" s="4">
        <v>2</v>
      </c>
      <c r="AU12" s="5">
        <v>0.72398148148148145</v>
      </c>
      <c r="AV12" s="4">
        <v>47.159370000000003</v>
      </c>
      <c r="AW12" s="4">
        <v>-88.489701999999994</v>
      </c>
      <c r="AX12" s="4">
        <v>321</v>
      </c>
      <c r="AY12" s="4">
        <v>0</v>
      </c>
      <c r="AZ12" s="4">
        <v>12</v>
      </c>
      <c r="BA12" s="4">
        <v>10</v>
      </c>
      <c r="BB12" s="4" t="s">
        <v>419</v>
      </c>
      <c r="BC12" s="4">
        <v>0.9</v>
      </c>
      <c r="BD12" s="4">
        <v>1.3</v>
      </c>
      <c r="BE12" s="4">
        <v>1.6</v>
      </c>
      <c r="BX12" s="4">
        <v>8.5722999999999994E-2</v>
      </c>
      <c r="BY12" s="4">
        <v>-5</v>
      </c>
      <c r="BZ12" s="4">
        <v>0.80661099999999997</v>
      </c>
      <c r="CA12" s="4">
        <v>2.0948560000000001</v>
      </c>
      <c r="CB12" s="4">
        <v>16.293541999999999</v>
      </c>
    </row>
    <row r="13" spans="1:80">
      <c r="A13" s="2">
        <v>42439</v>
      </c>
      <c r="B13" s="32">
        <v>0.51607159722222218</v>
      </c>
      <c r="C13" s="4">
        <v>0</v>
      </c>
      <c r="D13" s="4">
        <v>1E-3</v>
      </c>
      <c r="E13" s="4" t="s">
        <v>155</v>
      </c>
      <c r="F13" s="4">
        <v>10</v>
      </c>
      <c r="G13" s="4">
        <v>-0.4</v>
      </c>
      <c r="H13" s="4">
        <v>0.6</v>
      </c>
      <c r="I13" s="4">
        <v>-1.2</v>
      </c>
      <c r="K13" s="4">
        <v>21.1</v>
      </c>
      <c r="L13" s="4">
        <v>0</v>
      </c>
      <c r="AB13" s="4" t="s">
        <v>415</v>
      </c>
      <c r="AC13" s="4">
        <v>0</v>
      </c>
      <c r="AD13" s="4">
        <v>13.4</v>
      </c>
      <c r="AE13" s="4">
        <v>854</v>
      </c>
      <c r="AF13" s="4">
        <v>922</v>
      </c>
      <c r="AG13" s="4">
        <v>902</v>
      </c>
      <c r="AK13" s="4">
        <v>984</v>
      </c>
      <c r="AL13" s="4">
        <v>0</v>
      </c>
      <c r="AM13" s="4">
        <v>0</v>
      </c>
      <c r="AN13" s="4">
        <v>23</v>
      </c>
      <c r="AO13" s="4">
        <v>190</v>
      </c>
      <c r="AP13" s="4">
        <v>189</v>
      </c>
      <c r="AQ13" s="4">
        <v>3.3</v>
      </c>
      <c r="AR13" s="4">
        <v>195</v>
      </c>
      <c r="AS13" s="4" t="s">
        <v>155</v>
      </c>
      <c r="AT13" s="4">
        <v>2</v>
      </c>
      <c r="AU13" s="5">
        <v>0.72399305555555549</v>
      </c>
      <c r="AV13" s="4">
        <v>47.159370000000003</v>
      </c>
      <c r="AW13" s="4">
        <v>-88.489701999999994</v>
      </c>
      <c r="AX13" s="4">
        <v>320.89999999999998</v>
      </c>
      <c r="AY13" s="4">
        <v>0</v>
      </c>
      <c r="AZ13" s="4">
        <v>12</v>
      </c>
      <c r="BA13" s="4">
        <v>10</v>
      </c>
      <c r="BB13" s="4" t="s">
        <v>419</v>
      </c>
      <c r="BC13" s="4">
        <v>0.9</v>
      </c>
      <c r="BD13" s="4">
        <v>1.3</v>
      </c>
      <c r="BE13" s="4">
        <v>1.6</v>
      </c>
      <c r="BX13" s="4">
        <v>8.3000000000000004E-2</v>
      </c>
      <c r="BY13" s="4">
        <v>-5</v>
      </c>
      <c r="BZ13" s="4">
        <v>0.80883300000000002</v>
      </c>
      <c r="CA13" s="4">
        <v>2.0283129999999998</v>
      </c>
      <c r="CB13" s="4">
        <v>16.338426999999999</v>
      </c>
    </row>
    <row r="14" spans="1:80">
      <c r="A14" s="2">
        <v>42439</v>
      </c>
      <c r="B14" s="32">
        <v>0.51608317129629633</v>
      </c>
      <c r="C14" s="4">
        <v>0</v>
      </c>
      <c r="D14" s="4">
        <v>1E-3</v>
      </c>
      <c r="E14" s="4" t="s">
        <v>155</v>
      </c>
      <c r="F14" s="4">
        <v>10</v>
      </c>
      <c r="G14" s="4">
        <v>-0.4</v>
      </c>
      <c r="H14" s="4">
        <v>0.6</v>
      </c>
      <c r="I14" s="4">
        <v>-0.8</v>
      </c>
      <c r="K14" s="4">
        <v>21.1</v>
      </c>
      <c r="L14" s="4">
        <v>0</v>
      </c>
      <c r="AB14" s="4" t="s">
        <v>415</v>
      </c>
      <c r="AC14" s="4">
        <v>0</v>
      </c>
      <c r="AD14" s="4">
        <v>13.4</v>
      </c>
      <c r="AE14" s="4">
        <v>854</v>
      </c>
      <c r="AF14" s="4">
        <v>922</v>
      </c>
      <c r="AG14" s="4">
        <v>901</v>
      </c>
      <c r="AK14" s="4">
        <v>984</v>
      </c>
      <c r="AL14" s="4">
        <v>0</v>
      </c>
      <c r="AM14" s="4">
        <v>0</v>
      </c>
      <c r="AN14" s="4">
        <v>23</v>
      </c>
      <c r="AO14" s="4">
        <v>190</v>
      </c>
      <c r="AP14" s="4">
        <v>189</v>
      </c>
      <c r="AQ14" s="4">
        <v>3.3</v>
      </c>
      <c r="AR14" s="4">
        <v>195</v>
      </c>
      <c r="AS14" s="4" t="s">
        <v>155</v>
      </c>
      <c r="AT14" s="4">
        <v>2</v>
      </c>
      <c r="AU14" s="5">
        <v>0.72400462962962964</v>
      </c>
      <c r="AV14" s="4">
        <v>47.159370000000003</v>
      </c>
      <c r="AW14" s="4">
        <v>-88.489701999999994</v>
      </c>
      <c r="AX14" s="4">
        <v>320.8</v>
      </c>
      <c r="AY14" s="4">
        <v>0</v>
      </c>
      <c r="AZ14" s="4">
        <v>12</v>
      </c>
      <c r="BA14" s="4">
        <v>10</v>
      </c>
      <c r="BB14" s="4" t="s">
        <v>419</v>
      </c>
      <c r="BC14" s="4">
        <v>0.9</v>
      </c>
      <c r="BD14" s="4">
        <v>1.3</v>
      </c>
      <c r="BE14" s="4">
        <v>1.6</v>
      </c>
      <c r="BX14" s="4">
        <v>8.0556000000000003E-2</v>
      </c>
      <c r="BY14" s="4">
        <v>-5</v>
      </c>
      <c r="BZ14" s="4">
        <v>0.811222</v>
      </c>
      <c r="CA14" s="4">
        <v>1.968588</v>
      </c>
      <c r="CB14" s="4">
        <v>16.386683999999999</v>
      </c>
    </row>
    <row r="15" spans="1:80">
      <c r="A15" s="2">
        <v>42439</v>
      </c>
      <c r="B15" s="32">
        <v>0.51609474537037037</v>
      </c>
      <c r="C15" s="4">
        <v>0</v>
      </c>
      <c r="D15" s="4">
        <v>1E-3</v>
      </c>
      <c r="E15" s="4" t="s">
        <v>155</v>
      </c>
      <c r="F15" s="4">
        <v>10</v>
      </c>
      <c r="G15" s="4">
        <v>-0.4</v>
      </c>
      <c r="H15" s="4">
        <v>0.6</v>
      </c>
      <c r="I15" s="4">
        <v>-3</v>
      </c>
      <c r="K15" s="4">
        <v>21.1</v>
      </c>
      <c r="L15" s="4">
        <v>0</v>
      </c>
      <c r="AB15" s="4" t="s">
        <v>415</v>
      </c>
      <c r="AC15" s="4">
        <v>0</v>
      </c>
      <c r="AD15" s="4">
        <v>13.3</v>
      </c>
      <c r="AE15" s="4">
        <v>855</v>
      </c>
      <c r="AF15" s="4">
        <v>922</v>
      </c>
      <c r="AG15" s="4">
        <v>901</v>
      </c>
      <c r="AK15" s="4">
        <v>984</v>
      </c>
      <c r="AL15" s="4">
        <v>0</v>
      </c>
      <c r="AM15" s="4">
        <v>0</v>
      </c>
      <c r="AN15" s="4">
        <v>23</v>
      </c>
      <c r="AO15" s="4">
        <v>190</v>
      </c>
      <c r="AP15" s="4">
        <v>189</v>
      </c>
      <c r="AQ15" s="4">
        <v>3.2</v>
      </c>
      <c r="AR15" s="4">
        <v>195</v>
      </c>
      <c r="AS15" s="4" t="s">
        <v>155</v>
      </c>
      <c r="AT15" s="4">
        <v>2</v>
      </c>
      <c r="AU15" s="5">
        <v>0.72401620370370379</v>
      </c>
      <c r="AV15" s="4">
        <v>47.159370000000003</v>
      </c>
      <c r="AW15" s="4">
        <v>-88.489701999999994</v>
      </c>
      <c r="AX15" s="4">
        <v>320.8</v>
      </c>
      <c r="AY15" s="4">
        <v>0</v>
      </c>
      <c r="AZ15" s="4">
        <v>12</v>
      </c>
      <c r="BA15" s="4">
        <v>10</v>
      </c>
      <c r="BB15" s="4" t="s">
        <v>419</v>
      </c>
      <c r="BC15" s="4">
        <v>0.9</v>
      </c>
      <c r="BD15" s="4">
        <v>1.3</v>
      </c>
      <c r="BE15" s="4">
        <v>1.6</v>
      </c>
      <c r="BX15" s="4">
        <v>7.6555999999999999E-2</v>
      </c>
      <c r="BY15" s="4">
        <v>-5</v>
      </c>
      <c r="BZ15" s="4">
        <v>0.81200000000000006</v>
      </c>
      <c r="CA15" s="4">
        <v>1.870838</v>
      </c>
      <c r="CB15" s="4">
        <v>16.4024</v>
      </c>
    </row>
    <row r="16" spans="1:80">
      <c r="A16" s="2">
        <v>42439</v>
      </c>
      <c r="B16" s="32">
        <v>0.51610631944444452</v>
      </c>
      <c r="C16" s="4">
        <v>0</v>
      </c>
      <c r="D16" s="4">
        <v>1E-3</v>
      </c>
      <c r="E16" s="4" t="s">
        <v>155</v>
      </c>
      <c r="F16" s="4">
        <v>10</v>
      </c>
      <c r="G16" s="4">
        <v>-0.4</v>
      </c>
      <c r="H16" s="4">
        <v>0.6</v>
      </c>
      <c r="I16" s="4">
        <v>0.7</v>
      </c>
      <c r="K16" s="4">
        <v>21.1</v>
      </c>
      <c r="L16" s="4">
        <v>0</v>
      </c>
      <c r="AB16" s="4" t="s">
        <v>415</v>
      </c>
      <c r="AC16" s="4">
        <v>0</v>
      </c>
      <c r="AD16" s="4">
        <v>13.4</v>
      </c>
      <c r="AE16" s="4">
        <v>854</v>
      </c>
      <c r="AF16" s="4">
        <v>923</v>
      </c>
      <c r="AG16" s="4">
        <v>901</v>
      </c>
      <c r="AK16" s="4">
        <v>984</v>
      </c>
      <c r="AL16" s="4">
        <v>0</v>
      </c>
      <c r="AM16" s="4">
        <v>0</v>
      </c>
      <c r="AN16" s="4">
        <v>23</v>
      </c>
      <c r="AO16" s="4">
        <v>190</v>
      </c>
      <c r="AP16" s="4">
        <v>189</v>
      </c>
      <c r="AQ16" s="4">
        <v>3.2</v>
      </c>
      <c r="AR16" s="4">
        <v>195</v>
      </c>
      <c r="AS16" s="4" t="s">
        <v>155</v>
      </c>
      <c r="AT16" s="4">
        <v>2</v>
      </c>
      <c r="AU16" s="5">
        <v>0.72402777777777771</v>
      </c>
      <c r="AV16" s="4">
        <v>47.159370000000003</v>
      </c>
      <c r="AW16" s="4">
        <v>-88.489701999999994</v>
      </c>
      <c r="AX16" s="4">
        <v>321</v>
      </c>
      <c r="AY16" s="4">
        <v>0</v>
      </c>
      <c r="AZ16" s="4">
        <v>12</v>
      </c>
      <c r="BA16" s="4">
        <v>10</v>
      </c>
      <c r="BB16" s="4" t="s">
        <v>419</v>
      </c>
      <c r="BC16" s="4">
        <v>0.9</v>
      </c>
      <c r="BD16" s="4">
        <v>1.3</v>
      </c>
      <c r="BE16" s="4">
        <v>1.6</v>
      </c>
      <c r="BX16" s="4">
        <v>6.3391000000000003E-2</v>
      </c>
      <c r="BY16" s="4">
        <v>-5</v>
      </c>
      <c r="BZ16" s="4">
        <v>0.81383300000000003</v>
      </c>
      <c r="CA16" s="4">
        <v>1.549118</v>
      </c>
      <c r="CB16" s="4">
        <v>16.439426999999998</v>
      </c>
    </row>
    <row r="17" spans="1:80">
      <c r="A17" s="2">
        <v>42439</v>
      </c>
      <c r="B17" s="32">
        <v>0.51611789351851856</v>
      </c>
      <c r="C17" s="4">
        <v>0</v>
      </c>
      <c r="D17" s="4">
        <v>1E-3</v>
      </c>
      <c r="E17" s="4" t="s">
        <v>155</v>
      </c>
      <c r="F17" s="4">
        <v>10</v>
      </c>
      <c r="G17" s="4">
        <v>-0.4</v>
      </c>
      <c r="H17" s="4">
        <v>0.6</v>
      </c>
      <c r="I17" s="4">
        <v>-1.3</v>
      </c>
      <c r="K17" s="4">
        <v>21.1</v>
      </c>
      <c r="L17" s="4">
        <v>0</v>
      </c>
      <c r="AB17" s="4" t="s">
        <v>415</v>
      </c>
      <c r="AC17" s="4">
        <v>0</v>
      </c>
      <c r="AD17" s="4">
        <v>13.3</v>
      </c>
      <c r="AE17" s="4">
        <v>854</v>
      </c>
      <c r="AF17" s="4">
        <v>923</v>
      </c>
      <c r="AG17" s="4">
        <v>901</v>
      </c>
      <c r="AK17" s="4">
        <v>984</v>
      </c>
      <c r="AL17" s="4">
        <v>0</v>
      </c>
      <c r="AM17" s="4">
        <v>0</v>
      </c>
      <c r="AN17" s="4">
        <v>23</v>
      </c>
      <c r="AO17" s="4">
        <v>190</v>
      </c>
      <c r="AP17" s="4">
        <v>189</v>
      </c>
      <c r="AQ17" s="4">
        <v>3.1</v>
      </c>
      <c r="AR17" s="4">
        <v>195</v>
      </c>
      <c r="AS17" s="4" t="s">
        <v>155</v>
      </c>
      <c r="AT17" s="4">
        <v>2</v>
      </c>
      <c r="AU17" s="5">
        <v>0.72403935185185186</v>
      </c>
      <c r="AV17" s="4">
        <v>47.159370000000003</v>
      </c>
      <c r="AW17" s="4">
        <v>-88.489701999999994</v>
      </c>
      <c r="AX17" s="4">
        <v>321.2</v>
      </c>
      <c r="AY17" s="4">
        <v>0</v>
      </c>
      <c r="AZ17" s="4">
        <v>12</v>
      </c>
      <c r="BA17" s="4">
        <v>10</v>
      </c>
      <c r="BB17" s="4" t="s">
        <v>419</v>
      </c>
      <c r="BC17" s="4">
        <v>0.9</v>
      </c>
      <c r="BD17" s="4">
        <v>1.3</v>
      </c>
      <c r="BE17" s="4">
        <v>1.6</v>
      </c>
      <c r="BX17" s="4">
        <v>6.3331999999999999E-2</v>
      </c>
      <c r="BY17" s="4">
        <v>-5</v>
      </c>
      <c r="BZ17" s="4">
        <v>0.81499999999999995</v>
      </c>
      <c r="CA17" s="4">
        <v>1.5476760000000001</v>
      </c>
      <c r="CB17" s="4">
        <v>16.463000000000001</v>
      </c>
    </row>
    <row r="18" spans="1:80">
      <c r="A18" s="2">
        <v>42439</v>
      </c>
      <c r="B18" s="32">
        <v>0.51612946759259259</v>
      </c>
      <c r="C18" s="4">
        <v>0</v>
      </c>
      <c r="D18" s="4">
        <v>1E-3</v>
      </c>
      <c r="E18" s="4" t="s">
        <v>155</v>
      </c>
      <c r="F18" s="4">
        <v>10</v>
      </c>
      <c r="G18" s="4">
        <v>-0.4</v>
      </c>
      <c r="H18" s="4">
        <v>0.6</v>
      </c>
      <c r="I18" s="4">
        <v>-0.6</v>
      </c>
      <c r="K18" s="4">
        <v>21.1</v>
      </c>
      <c r="L18" s="4">
        <v>0</v>
      </c>
      <c r="AB18" s="4" t="s">
        <v>415</v>
      </c>
      <c r="AC18" s="4">
        <v>0</v>
      </c>
      <c r="AD18" s="4">
        <v>13.4</v>
      </c>
      <c r="AE18" s="4">
        <v>854</v>
      </c>
      <c r="AF18" s="4">
        <v>923</v>
      </c>
      <c r="AG18" s="4">
        <v>902</v>
      </c>
      <c r="AK18" s="4">
        <v>984</v>
      </c>
      <c r="AL18" s="4">
        <v>0</v>
      </c>
      <c r="AM18" s="4">
        <v>0</v>
      </c>
      <c r="AN18" s="4">
        <v>23</v>
      </c>
      <c r="AO18" s="4">
        <v>190</v>
      </c>
      <c r="AP18" s="4">
        <v>189</v>
      </c>
      <c r="AQ18" s="4">
        <v>3.1</v>
      </c>
      <c r="AR18" s="4">
        <v>195</v>
      </c>
      <c r="AS18" s="4" t="s">
        <v>155</v>
      </c>
      <c r="AT18" s="4">
        <v>2</v>
      </c>
      <c r="AU18" s="5">
        <v>0.7240509259259259</v>
      </c>
      <c r="AV18" s="4">
        <v>47.159370000000003</v>
      </c>
      <c r="AW18" s="4">
        <v>-88.489703000000006</v>
      </c>
      <c r="AX18" s="4">
        <v>321.3</v>
      </c>
      <c r="AY18" s="4">
        <v>0</v>
      </c>
      <c r="AZ18" s="4">
        <v>12</v>
      </c>
      <c r="BA18" s="4">
        <v>10</v>
      </c>
      <c r="BB18" s="4" t="s">
        <v>419</v>
      </c>
      <c r="BC18" s="4">
        <v>0.9</v>
      </c>
      <c r="BD18" s="4">
        <v>1.3</v>
      </c>
      <c r="BE18" s="4">
        <v>1.6</v>
      </c>
      <c r="BX18" s="4">
        <v>8.2053000000000001E-2</v>
      </c>
      <c r="BY18" s="4">
        <v>-5</v>
      </c>
      <c r="BZ18" s="4">
        <v>0.81683300000000003</v>
      </c>
      <c r="CA18" s="4">
        <v>2.0051700000000001</v>
      </c>
      <c r="CB18" s="4">
        <v>16.500026999999999</v>
      </c>
    </row>
    <row r="19" spans="1:80">
      <c r="A19" s="2">
        <v>42439</v>
      </c>
      <c r="B19" s="32">
        <v>0.51614104166666663</v>
      </c>
      <c r="C19" s="4">
        <v>0</v>
      </c>
      <c r="D19" s="4">
        <v>1E-3</v>
      </c>
      <c r="E19" s="4" t="s">
        <v>155</v>
      </c>
      <c r="F19" s="4">
        <v>10</v>
      </c>
      <c r="G19" s="4">
        <v>-0.4</v>
      </c>
      <c r="H19" s="4">
        <v>0.6</v>
      </c>
      <c r="I19" s="4">
        <v>1</v>
      </c>
      <c r="K19" s="4">
        <v>21.1</v>
      </c>
      <c r="L19" s="4">
        <v>0</v>
      </c>
      <c r="AB19" s="4" t="s">
        <v>415</v>
      </c>
      <c r="AC19" s="4">
        <v>0</v>
      </c>
      <c r="AD19" s="4">
        <v>13.4</v>
      </c>
      <c r="AE19" s="4">
        <v>853</v>
      </c>
      <c r="AF19" s="4">
        <v>922</v>
      </c>
      <c r="AG19" s="4">
        <v>902</v>
      </c>
      <c r="AK19" s="4">
        <v>984</v>
      </c>
      <c r="AL19" s="4">
        <v>0</v>
      </c>
      <c r="AM19" s="4">
        <v>0</v>
      </c>
      <c r="AN19" s="4">
        <v>23</v>
      </c>
      <c r="AO19" s="4">
        <v>190</v>
      </c>
      <c r="AP19" s="4">
        <v>189</v>
      </c>
      <c r="AQ19" s="4">
        <v>3.2</v>
      </c>
      <c r="AR19" s="4">
        <v>195</v>
      </c>
      <c r="AS19" s="4" t="s">
        <v>155</v>
      </c>
      <c r="AT19" s="4">
        <v>2</v>
      </c>
      <c r="AU19" s="5">
        <v>0.72406250000000005</v>
      </c>
      <c r="AV19" s="4">
        <v>47.159370000000003</v>
      </c>
      <c r="AW19" s="4">
        <v>-88.489703000000006</v>
      </c>
      <c r="AX19" s="4">
        <v>321.5</v>
      </c>
      <c r="AY19" s="4">
        <v>0</v>
      </c>
      <c r="AZ19" s="4">
        <v>12</v>
      </c>
      <c r="BA19" s="4">
        <v>10</v>
      </c>
      <c r="BB19" s="4" t="s">
        <v>419</v>
      </c>
      <c r="BC19" s="4">
        <v>0.9</v>
      </c>
      <c r="BD19" s="4">
        <v>1.3</v>
      </c>
      <c r="BE19" s="4">
        <v>1.6</v>
      </c>
      <c r="BX19" s="4">
        <v>0.10627499999999999</v>
      </c>
      <c r="BY19" s="4">
        <v>-5</v>
      </c>
      <c r="BZ19" s="4">
        <v>0.81922200000000001</v>
      </c>
      <c r="CA19" s="4">
        <v>2.5970949999999999</v>
      </c>
      <c r="CB19" s="4">
        <v>16.548283999999999</v>
      </c>
    </row>
    <row r="20" spans="1:80">
      <c r="A20" s="2">
        <v>42439</v>
      </c>
      <c r="B20" s="32">
        <v>0.51615261574074067</v>
      </c>
      <c r="C20" s="4">
        <v>0</v>
      </c>
      <c r="D20" s="4">
        <v>1E-3</v>
      </c>
      <c r="E20" s="4" t="s">
        <v>155</v>
      </c>
      <c r="F20" s="4">
        <v>10</v>
      </c>
      <c r="G20" s="4">
        <v>-0.4</v>
      </c>
      <c r="H20" s="4">
        <v>0.6</v>
      </c>
      <c r="I20" s="4">
        <v>-0.6</v>
      </c>
      <c r="K20" s="4">
        <v>21.1</v>
      </c>
      <c r="L20" s="4">
        <v>0</v>
      </c>
      <c r="AB20" s="4" t="s">
        <v>415</v>
      </c>
      <c r="AC20" s="4">
        <v>0</v>
      </c>
      <c r="AD20" s="4">
        <v>13.3</v>
      </c>
      <c r="AE20" s="4">
        <v>854</v>
      </c>
      <c r="AF20" s="4">
        <v>923</v>
      </c>
      <c r="AG20" s="4">
        <v>901</v>
      </c>
      <c r="AK20" s="4">
        <v>983</v>
      </c>
      <c r="AL20" s="4">
        <v>0</v>
      </c>
      <c r="AM20" s="4">
        <v>0</v>
      </c>
      <c r="AN20" s="4">
        <v>23</v>
      </c>
      <c r="AO20" s="4">
        <v>190</v>
      </c>
      <c r="AP20" s="4">
        <v>189</v>
      </c>
      <c r="AQ20" s="4">
        <v>3.1</v>
      </c>
      <c r="AR20" s="4">
        <v>195</v>
      </c>
      <c r="AS20" s="4" t="s">
        <v>155</v>
      </c>
      <c r="AT20" s="4">
        <v>2</v>
      </c>
      <c r="AU20" s="5">
        <v>0.72407407407407398</v>
      </c>
      <c r="AV20" s="4">
        <v>47.159370000000003</v>
      </c>
      <c r="AW20" s="4">
        <v>-88.489703000000006</v>
      </c>
      <c r="AX20" s="4">
        <v>321.7</v>
      </c>
      <c r="AY20" s="4">
        <v>0</v>
      </c>
      <c r="AZ20" s="4">
        <v>12</v>
      </c>
      <c r="BA20" s="4">
        <v>10</v>
      </c>
      <c r="BB20" s="4" t="s">
        <v>419</v>
      </c>
      <c r="BC20" s="4">
        <v>0.9</v>
      </c>
      <c r="BD20" s="4">
        <v>1.3</v>
      </c>
      <c r="BE20" s="4">
        <v>1.6</v>
      </c>
      <c r="BX20" s="4">
        <v>0.100725</v>
      </c>
      <c r="BY20" s="4">
        <v>-5</v>
      </c>
      <c r="BZ20" s="4">
        <v>0.82061099999999998</v>
      </c>
      <c r="CA20" s="4">
        <v>2.4614669999999998</v>
      </c>
      <c r="CB20" s="4">
        <v>16.576342</v>
      </c>
    </row>
    <row r="21" spans="1:80">
      <c r="A21" s="2">
        <v>42439</v>
      </c>
      <c r="B21" s="32">
        <v>0.51616418981481482</v>
      </c>
      <c r="C21" s="4">
        <v>0</v>
      </c>
      <c r="D21" s="4">
        <v>8.9999999999999998E-4</v>
      </c>
      <c r="E21" s="4" t="s">
        <v>155</v>
      </c>
      <c r="F21" s="4">
        <v>9.0341880000000003</v>
      </c>
      <c r="G21" s="4">
        <v>-0.4</v>
      </c>
      <c r="H21" s="4">
        <v>0.6</v>
      </c>
      <c r="I21" s="4">
        <v>1.4</v>
      </c>
      <c r="K21" s="4">
        <v>21.1</v>
      </c>
      <c r="L21" s="4">
        <v>0</v>
      </c>
      <c r="AB21" s="4" t="s">
        <v>415</v>
      </c>
      <c r="AC21" s="4">
        <v>0</v>
      </c>
      <c r="AD21" s="4">
        <v>13.4</v>
      </c>
      <c r="AE21" s="4">
        <v>853</v>
      </c>
      <c r="AF21" s="4">
        <v>923</v>
      </c>
      <c r="AG21" s="4">
        <v>901</v>
      </c>
      <c r="AK21" s="4">
        <v>984</v>
      </c>
      <c r="AL21" s="4">
        <v>0</v>
      </c>
      <c r="AM21" s="4">
        <v>0</v>
      </c>
      <c r="AN21" s="4">
        <v>23</v>
      </c>
      <c r="AO21" s="4">
        <v>190</v>
      </c>
      <c r="AP21" s="4">
        <v>189</v>
      </c>
      <c r="AQ21" s="4">
        <v>3.1</v>
      </c>
      <c r="AR21" s="4">
        <v>195</v>
      </c>
      <c r="AS21" s="4" t="s">
        <v>155</v>
      </c>
      <c r="AT21" s="4">
        <v>2</v>
      </c>
      <c r="AU21" s="5">
        <v>0.72408564814814813</v>
      </c>
      <c r="AV21" s="4">
        <v>47.159370000000003</v>
      </c>
      <c r="AW21" s="4">
        <v>-88.489703000000006</v>
      </c>
      <c r="AX21" s="4">
        <v>321.8</v>
      </c>
      <c r="AY21" s="4">
        <v>0</v>
      </c>
      <c r="AZ21" s="4">
        <v>12</v>
      </c>
      <c r="BA21" s="4">
        <v>10</v>
      </c>
      <c r="BB21" s="4" t="s">
        <v>419</v>
      </c>
      <c r="BC21" s="4">
        <v>0.9</v>
      </c>
      <c r="BD21" s="4">
        <v>1.3</v>
      </c>
      <c r="BE21" s="4">
        <v>1.6</v>
      </c>
      <c r="BX21" s="4">
        <v>8.3668000000000006E-2</v>
      </c>
      <c r="BY21" s="4">
        <v>-5</v>
      </c>
      <c r="BZ21" s="4">
        <v>0.82222200000000001</v>
      </c>
      <c r="CA21" s="4">
        <v>2.0446369999999998</v>
      </c>
      <c r="CB21" s="4">
        <v>16.608884</v>
      </c>
    </row>
    <row r="22" spans="1:80">
      <c r="A22" s="2">
        <v>42439</v>
      </c>
      <c r="B22" s="32">
        <v>0.51617576388888886</v>
      </c>
      <c r="C22" s="4">
        <v>0</v>
      </c>
      <c r="D22" s="4">
        <v>0</v>
      </c>
      <c r="E22" s="4" t="s">
        <v>155</v>
      </c>
      <c r="F22" s="4">
        <v>0.48717899999999997</v>
      </c>
      <c r="G22" s="4">
        <v>-0.4</v>
      </c>
      <c r="H22" s="4">
        <v>0.6</v>
      </c>
      <c r="I22" s="4">
        <v>-0.7</v>
      </c>
      <c r="K22" s="4">
        <v>21.1</v>
      </c>
      <c r="L22" s="4">
        <v>0</v>
      </c>
      <c r="AB22" s="4" t="s">
        <v>415</v>
      </c>
      <c r="AC22" s="4">
        <v>0</v>
      </c>
      <c r="AD22" s="4">
        <v>13.3</v>
      </c>
      <c r="AE22" s="4">
        <v>854</v>
      </c>
      <c r="AF22" s="4">
        <v>923</v>
      </c>
      <c r="AG22" s="4">
        <v>902</v>
      </c>
      <c r="AK22" s="4">
        <v>984</v>
      </c>
      <c r="AL22" s="4">
        <v>0</v>
      </c>
      <c r="AM22" s="4">
        <v>0</v>
      </c>
      <c r="AN22" s="4">
        <v>23</v>
      </c>
      <c r="AO22" s="4">
        <v>190</v>
      </c>
      <c r="AP22" s="4">
        <v>189.6</v>
      </c>
      <c r="AQ22" s="4">
        <v>3.2</v>
      </c>
      <c r="AR22" s="4">
        <v>195</v>
      </c>
      <c r="AS22" s="4" t="s">
        <v>155</v>
      </c>
      <c r="AT22" s="4">
        <v>2</v>
      </c>
      <c r="AU22" s="5">
        <v>0.72409722222222228</v>
      </c>
      <c r="AV22" s="4">
        <v>47.159370000000003</v>
      </c>
      <c r="AW22" s="4">
        <v>-88.489703000000006</v>
      </c>
      <c r="AX22" s="4">
        <v>322</v>
      </c>
      <c r="AY22" s="4">
        <v>0</v>
      </c>
      <c r="AZ22" s="4">
        <v>12</v>
      </c>
      <c r="BA22" s="4">
        <v>10</v>
      </c>
      <c r="BB22" s="4" t="s">
        <v>419</v>
      </c>
      <c r="BC22" s="4">
        <v>0.9</v>
      </c>
      <c r="BD22" s="4">
        <v>1.3</v>
      </c>
      <c r="BE22" s="4">
        <v>1.6</v>
      </c>
      <c r="BX22" s="4">
        <v>7.9611000000000001E-2</v>
      </c>
      <c r="BY22" s="4">
        <v>-5</v>
      </c>
      <c r="BZ22" s="4">
        <v>0.82361099999999998</v>
      </c>
      <c r="CA22" s="4">
        <v>1.9454940000000001</v>
      </c>
      <c r="CB22" s="4">
        <v>16.636942000000001</v>
      </c>
    </row>
    <row r="23" spans="1:80">
      <c r="A23" s="2">
        <v>42439</v>
      </c>
      <c r="B23" s="32">
        <v>0.51618733796296301</v>
      </c>
      <c r="C23" s="4">
        <v>0</v>
      </c>
      <c r="D23" s="4">
        <v>8.0000000000000004E-4</v>
      </c>
      <c r="E23" s="4" t="s">
        <v>155</v>
      </c>
      <c r="F23" s="4">
        <v>7.97126</v>
      </c>
      <c r="G23" s="4">
        <v>-0.4</v>
      </c>
      <c r="H23" s="4">
        <v>0.6</v>
      </c>
      <c r="I23" s="4">
        <v>-0.6</v>
      </c>
      <c r="K23" s="4">
        <v>21.1</v>
      </c>
      <c r="L23" s="4">
        <v>0</v>
      </c>
      <c r="AB23" s="4" t="s">
        <v>415</v>
      </c>
      <c r="AC23" s="4">
        <v>0</v>
      </c>
      <c r="AD23" s="4">
        <v>13.4</v>
      </c>
      <c r="AE23" s="4">
        <v>854</v>
      </c>
      <c r="AF23" s="4">
        <v>923</v>
      </c>
      <c r="AG23" s="4">
        <v>901</v>
      </c>
      <c r="AK23" s="4">
        <v>984</v>
      </c>
      <c r="AL23" s="4">
        <v>0</v>
      </c>
      <c r="AM23" s="4">
        <v>0</v>
      </c>
      <c r="AN23" s="4">
        <v>23</v>
      </c>
      <c r="AO23" s="4">
        <v>190</v>
      </c>
      <c r="AP23" s="4">
        <v>189.4</v>
      </c>
      <c r="AQ23" s="4">
        <v>3.2</v>
      </c>
      <c r="AR23" s="4">
        <v>195</v>
      </c>
      <c r="AS23" s="4" t="s">
        <v>155</v>
      </c>
      <c r="AT23" s="4">
        <v>2</v>
      </c>
      <c r="AU23" s="5">
        <v>0.72410879629629632</v>
      </c>
      <c r="AV23" s="4">
        <v>47.159370000000003</v>
      </c>
      <c r="AW23" s="4">
        <v>-88.489703000000006</v>
      </c>
      <c r="AX23" s="4">
        <v>322.3</v>
      </c>
      <c r="AY23" s="4">
        <v>0</v>
      </c>
      <c r="AZ23" s="4">
        <v>12</v>
      </c>
      <c r="BA23" s="4">
        <v>10</v>
      </c>
      <c r="BB23" s="4" t="s">
        <v>419</v>
      </c>
      <c r="BC23" s="4">
        <v>0.9</v>
      </c>
      <c r="BD23" s="4">
        <v>1.3</v>
      </c>
      <c r="BE23" s="4">
        <v>1.6</v>
      </c>
      <c r="BX23" s="4">
        <v>7.9389000000000001E-2</v>
      </c>
      <c r="BY23" s="4">
        <v>-5</v>
      </c>
      <c r="BZ23" s="4">
        <v>0.82522200000000001</v>
      </c>
      <c r="CA23" s="4">
        <v>1.940069</v>
      </c>
      <c r="CB23" s="4">
        <v>16.669484000000001</v>
      </c>
    </row>
    <row r="24" spans="1:80">
      <c r="A24" s="2">
        <v>42439</v>
      </c>
      <c r="B24" s="32">
        <v>0.51619891203703705</v>
      </c>
      <c r="C24" s="4">
        <v>0</v>
      </c>
      <c r="D24" s="4">
        <v>1E-3</v>
      </c>
      <c r="E24" s="4" t="s">
        <v>155</v>
      </c>
      <c r="F24" s="4">
        <v>10</v>
      </c>
      <c r="G24" s="4">
        <v>-0.4</v>
      </c>
      <c r="H24" s="4">
        <v>0.6</v>
      </c>
      <c r="I24" s="4">
        <v>0.7</v>
      </c>
      <c r="K24" s="4">
        <v>21.1</v>
      </c>
      <c r="L24" s="4">
        <v>0</v>
      </c>
      <c r="AB24" s="4" t="s">
        <v>415</v>
      </c>
      <c r="AC24" s="4">
        <v>0</v>
      </c>
      <c r="AD24" s="4">
        <v>13.4</v>
      </c>
      <c r="AE24" s="4">
        <v>853</v>
      </c>
      <c r="AF24" s="4">
        <v>923</v>
      </c>
      <c r="AG24" s="4">
        <v>901</v>
      </c>
      <c r="AK24" s="4">
        <v>984</v>
      </c>
      <c r="AL24" s="4">
        <v>0</v>
      </c>
      <c r="AM24" s="4">
        <v>0</v>
      </c>
      <c r="AN24" s="4">
        <v>23</v>
      </c>
      <c r="AO24" s="4">
        <v>190</v>
      </c>
      <c r="AP24" s="4">
        <v>189</v>
      </c>
      <c r="AQ24" s="4">
        <v>3.2</v>
      </c>
      <c r="AR24" s="4">
        <v>195</v>
      </c>
      <c r="AS24" s="4" t="s">
        <v>155</v>
      </c>
      <c r="AT24" s="4">
        <v>2</v>
      </c>
      <c r="AU24" s="5">
        <v>0.72412037037037036</v>
      </c>
      <c r="AV24" s="4">
        <v>47.159370000000003</v>
      </c>
      <c r="AW24" s="4">
        <v>-88.489703000000006</v>
      </c>
      <c r="AX24" s="4">
        <v>322.60000000000002</v>
      </c>
      <c r="AY24" s="4">
        <v>0</v>
      </c>
      <c r="AZ24" s="4">
        <v>12</v>
      </c>
      <c r="BA24" s="4">
        <v>10</v>
      </c>
      <c r="BB24" s="4" t="s">
        <v>419</v>
      </c>
      <c r="BC24" s="4">
        <v>0.9</v>
      </c>
      <c r="BD24" s="4">
        <v>1.3</v>
      </c>
      <c r="BE24" s="4">
        <v>1.6</v>
      </c>
      <c r="BX24" s="4">
        <v>7.9000000000000001E-2</v>
      </c>
      <c r="BY24" s="4">
        <v>-5</v>
      </c>
      <c r="BZ24" s="4">
        <v>0.82661099999999998</v>
      </c>
      <c r="CA24" s="4">
        <v>1.930563</v>
      </c>
      <c r="CB24" s="4">
        <v>16.697541999999999</v>
      </c>
    </row>
    <row r="25" spans="1:80">
      <c r="A25" s="2">
        <v>42439</v>
      </c>
      <c r="B25" s="32">
        <v>0.51621048611111109</v>
      </c>
      <c r="C25" s="4">
        <v>0</v>
      </c>
      <c r="D25" s="4">
        <v>1E-3</v>
      </c>
      <c r="E25" s="4" t="s">
        <v>155</v>
      </c>
      <c r="F25" s="4">
        <v>10</v>
      </c>
      <c r="G25" s="4">
        <v>-0.4</v>
      </c>
      <c r="H25" s="4">
        <v>0.6</v>
      </c>
      <c r="I25" s="4">
        <v>-1.5</v>
      </c>
      <c r="K25" s="4">
        <v>21.1</v>
      </c>
      <c r="L25" s="4">
        <v>0</v>
      </c>
      <c r="AB25" s="4" t="s">
        <v>415</v>
      </c>
      <c r="AC25" s="4">
        <v>0</v>
      </c>
      <c r="AD25" s="4">
        <v>13.3</v>
      </c>
      <c r="AE25" s="4">
        <v>854</v>
      </c>
      <c r="AF25" s="4">
        <v>923</v>
      </c>
      <c r="AG25" s="4">
        <v>901</v>
      </c>
      <c r="AK25" s="4">
        <v>984</v>
      </c>
      <c r="AL25" s="4">
        <v>0</v>
      </c>
      <c r="AM25" s="4">
        <v>0</v>
      </c>
      <c r="AN25" s="4">
        <v>23</v>
      </c>
      <c r="AO25" s="4">
        <v>190</v>
      </c>
      <c r="AP25" s="4">
        <v>189</v>
      </c>
      <c r="AQ25" s="4">
        <v>3.3</v>
      </c>
      <c r="AR25" s="4">
        <v>195</v>
      </c>
      <c r="AS25" s="4" t="s">
        <v>155</v>
      </c>
      <c r="AT25" s="4">
        <v>2</v>
      </c>
      <c r="AU25" s="5">
        <v>0.7241319444444444</v>
      </c>
      <c r="AV25" s="4">
        <v>47.159370000000003</v>
      </c>
      <c r="AW25" s="4">
        <v>-88.489703000000006</v>
      </c>
      <c r="AX25" s="4">
        <v>323</v>
      </c>
      <c r="AY25" s="4">
        <v>0</v>
      </c>
      <c r="AZ25" s="4">
        <v>12</v>
      </c>
      <c r="BA25" s="4">
        <v>10</v>
      </c>
      <c r="BB25" s="4" t="s">
        <v>419</v>
      </c>
      <c r="BC25" s="4">
        <v>0.9</v>
      </c>
      <c r="BD25" s="4">
        <v>1.3</v>
      </c>
      <c r="BE25" s="4">
        <v>1.6</v>
      </c>
      <c r="BX25" s="4">
        <v>7.7778E-2</v>
      </c>
      <c r="BY25" s="4">
        <v>-5</v>
      </c>
      <c r="BZ25" s="4">
        <v>0.82699999999999996</v>
      </c>
      <c r="CA25" s="4">
        <v>1.9007000000000001</v>
      </c>
      <c r="CB25" s="4">
        <v>16.705400000000001</v>
      </c>
    </row>
    <row r="26" spans="1:80">
      <c r="A26" s="2">
        <v>42439</v>
      </c>
      <c r="B26" s="32">
        <v>0.51622206018518513</v>
      </c>
      <c r="C26" s="4">
        <v>0</v>
      </c>
      <c r="D26" s="4">
        <v>1E-3</v>
      </c>
      <c r="E26" s="4" t="s">
        <v>155</v>
      </c>
      <c r="F26" s="4">
        <v>10</v>
      </c>
      <c r="G26" s="4">
        <v>-0.4</v>
      </c>
      <c r="H26" s="4">
        <v>0.6</v>
      </c>
      <c r="I26" s="4">
        <v>1.4</v>
      </c>
      <c r="K26" s="4">
        <v>21.1</v>
      </c>
      <c r="L26" s="4">
        <v>0</v>
      </c>
      <c r="AB26" s="4" t="s">
        <v>415</v>
      </c>
      <c r="AC26" s="4">
        <v>0</v>
      </c>
      <c r="AD26" s="4">
        <v>13.3</v>
      </c>
      <c r="AE26" s="4">
        <v>853</v>
      </c>
      <c r="AF26" s="4">
        <v>922</v>
      </c>
      <c r="AG26" s="4">
        <v>901</v>
      </c>
      <c r="AK26" s="4">
        <v>984</v>
      </c>
      <c r="AL26" s="4">
        <v>0</v>
      </c>
      <c r="AM26" s="4">
        <v>0</v>
      </c>
      <c r="AN26" s="4">
        <v>23</v>
      </c>
      <c r="AO26" s="4">
        <v>190</v>
      </c>
      <c r="AP26" s="4">
        <v>189.6</v>
      </c>
      <c r="AQ26" s="4">
        <v>3.3</v>
      </c>
      <c r="AR26" s="4">
        <v>195</v>
      </c>
      <c r="AS26" s="4" t="s">
        <v>155</v>
      </c>
      <c r="AT26" s="4">
        <v>2</v>
      </c>
      <c r="AU26" s="5">
        <v>0.72414351851851855</v>
      </c>
      <c r="AV26" s="4">
        <v>47.159370000000003</v>
      </c>
      <c r="AW26" s="4">
        <v>-88.489703000000006</v>
      </c>
      <c r="AX26" s="4">
        <v>323.39999999999998</v>
      </c>
      <c r="AY26" s="4">
        <v>0</v>
      </c>
      <c r="AZ26" s="4">
        <v>12</v>
      </c>
      <c r="BA26" s="4">
        <v>10</v>
      </c>
      <c r="BB26" s="4" t="s">
        <v>419</v>
      </c>
      <c r="BC26" s="4">
        <v>0.9</v>
      </c>
      <c r="BD26" s="4">
        <v>1.3</v>
      </c>
      <c r="BE26" s="4">
        <v>1.6</v>
      </c>
      <c r="BX26" s="4">
        <v>8.3110000000000003E-2</v>
      </c>
      <c r="BY26" s="4">
        <v>-5</v>
      </c>
      <c r="BZ26" s="4">
        <v>0.82822200000000001</v>
      </c>
      <c r="CA26" s="4">
        <v>2.0310009999999998</v>
      </c>
      <c r="CB26" s="4">
        <v>16.730084000000002</v>
      </c>
    </row>
    <row r="27" spans="1:80">
      <c r="A27" s="2">
        <v>42439</v>
      </c>
      <c r="B27" s="32">
        <v>0.51623363425925928</v>
      </c>
      <c r="C27" s="4">
        <v>0</v>
      </c>
      <c r="D27" s="4">
        <v>1E-3</v>
      </c>
      <c r="E27" s="4" t="s">
        <v>155</v>
      </c>
      <c r="F27" s="4">
        <v>10</v>
      </c>
      <c r="G27" s="4">
        <v>-0.4</v>
      </c>
      <c r="H27" s="4">
        <v>0.6</v>
      </c>
      <c r="I27" s="4">
        <v>-0.7</v>
      </c>
      <c r="K27" s="4">
        <v>21.1</v>
      </c>
      <c r="L27" s="4">
        <v>0</v>
      </c>
      <c r="AB27" s="4" t="s">
        <v>415</v>
      </c>
      <c r="AC27" s="4">
        <v>0</v>
      </c>
      <c r="AD27" s="4">
        <v>13.3</v>
      </c>
      <c r="AE27" s="4">
        <v>853</v>
      </c>
      <c r="AF27" s="4">
        <v>923</v>
      </c>
      <c r="AG27" s="4">
        <v>901</v>
      </c>
      <c r="AK27" s="4">
        <v>984</v>
      </c>
      <c r="AL27" s="4">
        <v>0</v>
      </c>
      <c r="AM27" s="4">
        <v>0</v>
      </c>
      <c r="AN27" s="4">
        <v>23</v>
      </c>
      <c r="AO27" s="4">
        <v>190</v>
      </c>
      <c r="AP27" s="4">
        <v>189.4</v>
      </c>
      <c r="AQ27" s="4">
        <v>3.4</v>
      </c>
      <c r="AR27" s="4">
        <v>195</v>
      </c>
      <c r="AS27" s="4" t="s">
        <v>155</v>
      </c>
      <c r="AT27" s="4">
        <v>2</v>
      </c>
      <c r="AU27" s="5">
        <v>0.7241550925925927</v>
      </c>
      <c r="AV27" s="4">
        <v>47.159370000000003</v>
      </c>
      <c r="AW27" s="4">
        <v>-88.489703000000006</v>
      </c>
      <c r="AX27" s="4">
        <v>324</v>
      </c>
      <c r="AY27" s="4">
        <v>0</v>
      </c>
      <c r="AZ27" s="4">
        <v>12</v>
      </c>
      <c r="BA27" s="4">
        <v>10</v>
      </c>
      <c r="BB27" s="4" t="s">
        <v>419</v>
      </c>
      <c r="BC27" s="4">
        <v>0.9</v>
      </c>
      <c r="BD27" s="4">
        <v>1.3</v>
      </c>
      <c r="BE27" s="4">
        <v>1.6</v>
      </c>
      <c r="BX27" s="4">
        <v>8.2723000000000005E-2</v>
      </c>
      <c r="BY27" s="4">
        <v>-5</v>
      </c>
      <c r="BZ27" s="4">
        <v>0.82899999999999996</v>
      </c>
      <c r="CA27" s="4">
        <v>2.0215429999999999</v>
      </c>
      <c r="CB27" s="4">
        <v>16.745799999999999</v>
      </c>
    </row>
    <row r="28" spans="1:80">
      <c r="A28" s="2">
        <v>42439</v>
      </c>
      <c r="B28" s="32">
        <v>0.51624520833333332</v>
      </c>
      <c r="C28" s="4">
        <v>0</v>
      </c>
      <c r="D28" s="4">
        <v>1E-3</v>
      </c>
      <c r="E28" s="4" t="s">
        <v>155</v>
      </c>
      <c r="F28" s="4">
        <v>10</v>
      </c>
      <c r="G28" s="4">
        <v>-0.4</v>
      </c>
      <c r="H28" s="4">
        <v>0.6</v>
      </c>
      <c r="I28" s="4">
        <v>-0.6</v>
      </c>
      <c r="K28" s="4">
        <v>21.1</v>
      </c>
      <c r="L28" s="4">
        <v>0</v>
      </c>
      <c r="AB28" s="4" t="s">
        <v>415</v>
      </c>
      <c r="AC28" s="4">
        <v>0</v>
      </c>
      <c r="AD28" s="4">
        <v>13.3</v>
      </c>
      <c r="AE28" s="4">
        <v>854</v>
      </c>
      <c r="AF28" s="4">
        <v>923</v>
      </c>
      <c r="AG28" s="4">
        <v>901</v>
      </c>
      <c r="AK28" s="4">
        <v>984</v>
      </c>
      <c r="AL28" s="4">
        <v>0</v>
      </c>
      <c r="AM28" s="4">
        <v>0</v>
      </c>
      <c r="AN28" s="4">
        <v>23</v>
      </c>
      <c r="AO28" s="4">
        <v>190</v>
      </c>
      <c r="AP28" s="4">
        <v>189.6</v>
      </c>
      <c r="AQ28" s="4">
        <v>3.4</v>
      </c>
      <c r="AR28" s="4">
        <v>195</v>
      </c>
      <c r="AS28" s="4" t="s">
        <v>155</v>
      </c>
      <c r="AT28" s="4">
        <v>2</v>
      </c>
      <c r="AU28" s="5">
        <v>0.72416666666666663</v>
      </c>
      <c r="AV28" s="4">
        <v>47.159371999999998</v>
      </c>
      <c r="AW28" s="4">
        <v>-88.489703000000006</v>
      </c>
      <c r="AX28" s="4">
        <v>324.60000000000002</v>
      </c>
      <c r="AY28" s="4">
        <v>0</v>
      </c>
      <c r="AZ28" s="4">
        <v>12</v>
      </c>
      <c r="BA28" s="4">
        <v>10</v>
      </c>
      <c r="BB28" s="4" t="s">
        <v>419</v>
      </c>
      <c r="BC28" s="4">
        <v>0.9</v>
      </c>
      <c r="BD28" s="4">
        <v>1.3</v>
      </c>
      <c r="BE28" s="4">
        <v>1.6</v>
      </c>
      <c r="BX28" s="4">
        <v>7.5727000000000003E-2</v>
      </c>
      <c r="BY28" s="4">
        <v>-5</v>
      </c>
      <c r="BZ28" s="4">
        <v>0.82899999999999996</v>
      </c>
      <c r="CA28" s="4">
        <v>1.8505860000000001</v>
      </c>
      <c r="CB28" s="4">
        <v>16.745799999999999</v>
      </c>
    </row>
    <row r="29" spans="1:80">
      <c r="A29" s="2">
        <v>42439</v>
      </c>
      <c r="B29" s="32">
        <v>0.51625678240740747</v>
      </c>
      <c r="C29" s="4">
        <v>0</v>
      </c>
      <c r="D29" s="4">
        <v>1E-3</v>
      </c>
      <c r="E29" s="4" t="s">
        <v>155</v>
      </c>
      <c r="F29" s="4">
        <v>10</v>
      </c>
      <c r="G29" s="4">
        <v>-0.4</v>
      </c>
      <c r="H29" s="4">
        <v>0.6</v>
      </c>
      <c r="I29" s="4">
        <v>1.3</v>
      </c>
      <c r="K29" s="4">
        <v>21.1</v>
      </c>
      <c r="L29" s="4">
        <v>0</v>
      </c>
      <c r="AB29" s="4" t="s">
        <v>415</v>
      </c>
      <c r="AC29" s="4">
        <v>0</v>
      </c>
      <c r="AD29" s="4">
        <v>13.4</v>
      </c>
      <c r="AE29" s="4">
        <v>853</v>
      </c>
      <c r="AF29" s="4">
        <v>922</v>
      </c>
      <c r="AG29" s="4">
        <v>901</v>
      </c>
      <c r="AK29" s="4">
        <v>984</v>
      </c>
      <c r="AL29" s="4">
        <v>0</v>
      </c>
      <c r="AM29" s="4">
        <v>0</v>
      </c>
      <c r="AN29" s="4">
        <v>23</v>
      </c>
      <c r="AO29" s="4">
        <v>190.6</v>
      </c>
      <c r="AP29" s="4">
        <v>190</v>
      </c>
      <c r="AQ29" s="4">
        <v>3.4</v>
      </c>
      <c r="AR29" s="4">
        <v>195</v>
      </c>
      <c r="AS29" s="4" t="s">
        <v>155</v>
      </c>
      <c r="AT29" s="4">
        <v>2</v>
      </c>
      <c r="AU29" s="5">
        <v>0.72417824074074078</v>
      </c>
      <c r="AV29" s="4">
        <v>47.159371999999998</v>
      </c>
      <c r="AW29" s="4">
        <v>-88.489703000000006</v>
      </c>
      <c r="AX29" s="4">
        <v>325.2</v>
      </c>
      <c r="AY29" s="4">
        <v>0</v>
      </c>
      <c r="AZ29" s="4">
        <v>12</v>
      </c>
      <c r="BA29" s="4">
        <v>10</v>
      </c>
      <c r="BB29" s="4" t="s">
        <v>419</v>
      </c>
      <c r="BC29" s="4">
        <v>0.9</v>
      </c>
      <c r="BD29" s="4">
        <v>1.3</v>
      </c>
      <c r="BE29" s="4">
        <v>1.6</v>
      </c>
      <c r="BX29" s="4">
        <v>8.0326999999999996E-2</v>
      </c>
      <c r="BY29" s="4">
        <v>-5</v>
      </c>
      <c r="BZ29" s="4">
        <v>0.83022099999999999</v>
      </c>
      <c r="CA29" s="4">
        <v>1.9630000000000001</v>
      </c>
      <c r="CB29" s="4">
        <v>16.770468999999999</v>
      </c>
    </row>
    <row r="30" spans="1:80">
      <c r="A30" s="2">
        <v>42439</v>
      </c>
      <c r="B30" s="32">
        <v>0.51626835648148151</v>
      </c>
      <c r="C30" s="4">
        <v>0</v>
      </c>
      <c r="D30" s="4">
        <v>1E-3</v>
      </c>
      <c r="E30" s="4" t="s">
        <v>155</v>
      </c>
      <c r="F30" s="4">
        <v>10</v>
      </c>
      <c r="G30" s="4">
        <v>-0.4</v>
      </c>
      <c r="H30" s="4">
        <v>0.6</v>
      </c>
      <c r="I30" s="4">
        <v>-1</v>
      </c>
      <c r="K30" s="4">
        <v>21.1</v>
      </c>
      <c r="L30" s="4">
        <v>0</v>
      </c>
      <c r="AB30" s="4" t="s">
        <v>415</v>
      </c>
      <c r="AC30" s="4">
        <v>0</v>
      </c>
      <c r="AD30" s="4">
        <v>13.3</v>
      </c>
      <c r="AE30" s="4">
        <v>854</v>
      </c>
      <c r="AF30" s="4">
        <v>923</v>
      </c>
      <c r="AG30" s="4">
        <v>900</v>
      </c>
      <c r="AK30" s="4">
        <v>983</v>
      </c>
      <c r="AL30" s="4">
        <v>0</v>
      </c>
      <c r="AM30" s="4">
        <v>0</v>
      </c>
      <c r="AN30" s="4">
        <v>23</v>
      </c>
      <c r="AO30" s="4">
        <v>191</v>
      </c>
      <c r="AP30" s="4">
        <v>190</v>
      </c>
      <c r="AQ30" s="4">
        <v>3.2</v>
      </c>
      <c r="AR30" s="4">
        <v>195</v>
      </c>
      <c r="AS30" s="4" t="s">
        <v>155</v>
      </c>
      <c r="AT30" s="4">
        <v>2</v>
      </c>
      <c r="AU30" s="5">
        <v>0.72418981481481481</v>
      </c>
      <c r="AV30" s="4">
        <v>47.159371999999998</v>
      </c>
      <c r="AW30" s="4">
        <v>-88.489703000000006</v>
      </c>
      <c r="AX30" s="4">
        <v>325.8</v>
      </c>
      <c r="AY30" s="4">
        <v>0</v>
      </c>
      <c r="AZ30" s="4">
        <v>12</v>
      </c>
      <c r="BA30" s="4">
        <v>10</v>
      </c>
      <c r="BB30" s="4" t="s">
        <v>419</v>
      </c>
      <c r="BC30" s="4">
        <v>0.9</v>
      </c>
      <c r="BD30" s="4">
        <v>1.3</v>
      </c>
      <c r="BE30" s="4">
        <v>1.6</v>
      </c>
      <c r="BX30" s="4">
        <v>8.7443999999999994E-2</v>
      </c>
      <c r="BY30" s="4">
        <v>-5</v>
      </c>
      <c r="BZ30" s="4">
        <v>0.83038900000000004</v>
      </c>
      <c r="CA30" s="4">
        <v>2.1369129999999998</v>
      </c>
      <c r="CB30" s="4">
        <v>16.773858000000001</v>
      </c>
    </row>
    <row r="31" spans="1:80">
      <c r="A31" s="2">
        <v>42439</v>
      </c>
      <c r="B31" s="32">
        <v>0.51627993055555554</v>
      </c>
      <c r="C31" s="4">
        <v>0</v>
      </c>
      <c r="D31" s="4">
        <v>1E-3</v>
      </c>
      <c r="E31" s="4" t="s">
        <v>155</v>
      </c>
      <c r="F31" s="4">
        <v>10</v>
      </c>
      <c r="G31" s="4">
        <v>-0.4</v>
      </c>
      <c r="H31" s="4">
        <v>0.6</v>
      </c>
      <c r="I31" s="4">
        <v>1.3</v>
      </c>
      <c r="K31" s="4">
        <v>21.1</v>
      </c>
      <c r="L31" s="4">
        <v>0</v>
      </c>
      <c r="AB31" s="4" t="s">
        <v>415</v>
      </c>
      <c r="AC31" s="4">
        <v>0</v>
      </c>
      <c r="AD31" s="4">
        <v>13.4</v>
      </c>
      <c r="AE31" s="4">
        <v>853</v>
      </c>
      <c r="AF31" s="4">
        <v>922</v>
      </c>
      <c r="AG31" s="4">
        <v>901</v>
      </c>
      <c r="AK31" s="4">
        <v>984</v>
      </c>
      <c r="AL31" s="4">
        <v>0</v>
      </c>
      <c r="AM31" s="4">
        <v>0</v>
      </c>
      <c r="AN31" s="4">
        <v>23</v>
      </c>
      <c r="AO31" s="4">
        <v>191</v>
      </c>
      <c r="AP31" s="4">
        <v>190</v>
      </c>
      <c r="AQ31" s="4">
        <v>3.2</v>
      </c>
      <c r="AR31" s="4">
        <v>195</v>
      </c>
      <c r="AS31" s="4" t="s">
        <v>155</v>
      </c>
      <c r="AT31" s="4">
        <v>2</v>
      </c>
      <c r="AU31" s="5">
        <v>0.72420138888888896</v>
      </c>
      <c r="AV31" s="4">
        <v>47.159371999999998</v>
      </c>
      <c r="AW31" s="4">
        <v>-88.489703000000006</v>
      </c>
      <c r="AX31" s="4">
        <v>326.2</v>
      </c>
      <c r="AY31" s="4">
        <v>0</v>
      </c>
      <c r="AZ31" s="4">
        <v>12</v>
      </c>
      <c r="BA31" s="4">
        <v>10</v>
      </c>
      <c r="BB31" s="4" t="s">
        <v>419</v>
      </c>
      <c r="BC31" s="4">
        <v>0.9</v>
      </c>
      <c r="BD31" s="4">
        <v>1.3</v>
      </c>
      <c r="BE31" s="4">
        <v>1.6</v>
      </c>
      <c r="BX31" s="4">
        <v>9.2054999999999998E-2</v>
      </c>
      <c r="BY31" s="4">
        <v>-5</v>
      </c>
      <c r="BZ31" s="4">
        <v>0.83122200000000002</v>
      </c>
      <c r="CA31" s="4">
        <v>2.2495940000000001</v>
      </c>
      <c r="CB31" s="4">
        <v>16.790683999999999</v>
      </c>
    </row>
    <row r="32" spans="1:80">
      <c r="A32" s="2">
        <v>42439</v>
      </c>
      <c r="B32" s="32">
        <v>0.51629150462962958</v>
      </c>
      <c r="C32" s="4">
        <v>0</v>
      </c>
      <c r="D32" s="4">
        <v>1E-3</v>
      </c>
      <c r="E32" s="4" t="s">
        <v>155</v>
      </c>
      <c r="F32" s="4">
        <v>10</v>
      </c>
      <c r="G32" s="4">
        <v>-0.4</v>
      </c>
      <c r="H32" s="4">
        <v>0.6</v>
      </c>
      <c r="I32" s="4">
        <v>-0.4</v>
      </c>
      <c r="K32" s="4">
        <v>21.1</v>
      </c>
      <c r="L32" s="4">
        <v>0</v>
      </c>
      <c r="AB32" s="4" t="s">
        <v>415</v>
      </c>
      <c r="AC32" s="4">
        <v>0</v>
      </c>
      <c r="AD32" s="4">
        <v>13.3</v>
      </c>
      <c r="AE32" s="4">
        <v>854</v>
      </c>
      <c r="AF32" s="4">
        <v>921</v>
      </c>
      <c r="AG32" s="4">
        <v>901</v>
      </c>
      <c r="AK32" s="4">
        <v>984</v>
      </c>
      <c r="AL32" s="4">
        <v>0</v>
      </c>
      <c r="AM32" s="4">
        <v>0</v>
      </c>
      <c r="AN32" s="4">
        <v>23</v>
      </c>
      <c r="AO32" s="4">
        <v>191</v>
      </c>
      <c r="AP32" s="4">
        <v>190</v>
      </c>
      <c r="AQ32" s="4">
        <v>3.2</v>
      </c>
      <c r="AR32" s="4">
        <v>195</v>
      </c>
      <c r="AS32" s="4" t="s">
        <v>155</v>
      </c>
      <c r="AT32" s="4">
        <v>2</v>
      </c>
      <c r="AU32" s="5">
        <v>0.72421296296296289</v>
      </c>
      <c r="AV32" s="4">
        <v>47.159371999999998</v>
      </c>
      <c r="AW32" s="4">
        <v>-88.489703000000006</v>
      </c>
      <c r="AX32" s="4">
        <v>326.60000000000002</v>
      </c>
      <c r="AY32" s="4">
        <v>0</v>
      </c>
      <c r="AZ32" s="4">
        <v>12</v>
      </c>
      <c r="BA32" s="4">
        <v>10</v>
      </c>
      <c r="BB32" s="4" t="s">
        <v>419</v>
      </c>
      <c r="BC32" s="4">
        <v>0.9</v>
      </c>
      <c r="BD32" s="4">
        <v>1.3</v>
      </c>
      <c r="BE32" s="4">
        <v>1.6</v>
      </c>
      <c r="BX32" s="4">
        <v>9.0944999999999998E-2</v>
      </c>
      <c r="BY32" s="4">
        <v>-5</v>
      </c>
      <c r="BZ32" s="4">
        <v>0.83199999999999996</v>
      </c>
      <c r="CA32" s="4">
        <v>2.2224689999999998</v>
      </c>
      <c r="CB32" s="4">
        <v>16.8064</v>
      </c>
    </row>
    <row r="33" spans="1:80">
      <c r="A33" s="2">
        <v>42439</v>
      </c>
      <c r="B33" s="32">
        <v>0.51630307870370373</v>
      </c>
      <c r="C33" s="4">
        <v>0</v>
      </c>
      <c r="D33" s="4">
        <v>8.9999999999999998E-4</v>
      </c>
      <c r="E33" s="4" t="s">
        <v>155</v>
      </c>
      <c r="F33" s="4">
        <v>9.0574119999999994</v>
      </c>
      <c r="G33" s="4">
        <v>-0.4</v>
      </c>
      <c r="H33" s="4">
        <v>0.6</v>
      </c>
      <c r="I33" s="4">
        <v>-0.6</v>
      </c>
      <c r="K33" s="4">
        <v>21.1</v>
      </c>
      <c r="L33" s="4">
        <v>0</v>
      </c>
      <c r="AB33" s="4" t="s">
        <v>415</v>
      </c>
      <c r="AC33" s="4">
        <v>0</v>
      </c>
      <c r="AD33" s="4">
        <v>13.4</v>
      </c>
      <c r="AE33" s="4">
        <v>854</v>
      </c>
      <c r="AF33" s="4">
        <v>922</v>
      </c>
      <c r="AG33" s="4">
        <v>901</v>
      </c>
      <c r="AK33" s="4">
        <v>984</v>
      </c>
      <c r="AL33" s="4">
        <v>0</v>
      </c>
      <c r="AM33" s="4">
        <v>0</v>
      </c>
      <c r="AN33" s="4">
        <v>23</v>
      </c>
      <c r="AO33" s="4">
        <v>191</v>
      </c>
      <c r="AP33" s="4">
        <v>190</v>
      </c>
      <c r="AQ33" s="4">
        <v>3.2</v>
      </c>
      <c r="AR33" s="4">
        <v>195</v>
      </c>
      <c r="AS33" s="4" t="s">
        <v>155</v>
      </c>
      <c r="AT33" s="4">
        <v>2</v>
      </c>
      <c r="AU33" s="5">
        <v>0.72422453703703704</v>
      </c>
      <c r="AV33" s="4">
        <v>47.159371999999998</v>
      </c>
      <c r="AW33" s="4">
        <v>-88.489703000000006</v>
      </c>
      <c r="AX33" s="4">
        <v>326.7</v>
      </c>
      <c r="AY33" s="4">
        <v>0</v>
      </c>
      <c r="AZ33" s="4">
        <v>12</v>
      </c>
      <c r="BA33" s="4">
        <v>10</v>
      </c>
      <c r="BB33" s="4" t="s">
        <v>419</v>
      </c>
      <c r="BC33" s="4">
        <v>0.9</v>
      </c>
      <c r="BD33" s="4">
        <v>1.3</v>
      </c>
      <c r="BE33" s="4">
        <v>1.6</v>
      </c>
      <c r="BX33" s="4">
        <v>9.8776000000000003E-2</v>
      </c>
      <c r="BY33" s="4">
        <v>-5</v>
      </c>
      <c r="BZ33" s="4">
        <v>0.83322200000000002</v>
      </c>
      <c r="CA33" s="4">
        <v>2.4138389999999998</v>
      </c>
      <c r="CB33" s="4">
        <v>16.831084000000001</v>
      </c>
    </row>
    <row r="34" spans="1:80">
      <c r="A34" s="2">
        <v>42439</v>
      </c>
      <c r="B34" s="32">
        <v>0.51631465277777777</v>
      </c>
      <c r="C34" s="4">
        <v>0</v>
      </c>
      <c r="D34" s="4">
        <v>0</v>
      </c>
      <c r="E34" s="4" t="s">
        <v>155</v>
      </c>
      <c r="F34" s="4">
        <v>0.48843199999999998</v>
      </c>
      <c r="G34" s="4">
        <v>-0.4</v>
      </c>
      <c r="H34" s="4">
        <v>0.6</v>
      </c>
      <c r="I34" s="4">
        <v>2.2999999999999998</v>
      </c>
      <c r="K34" s="4">
        <v>21.1</v>
      </c>
      <c r="L34" s="4">
        <v>0</v>
      </c>
      <c r="AB34" s="4" t="s">
        <v>415</v>
      </c>
      <c r="AC34" s="4">
        <v>0</v>
      </c>
      <c r="AD34" s="4">
        <v>13.4</v>
      </c>
      <c r="AE34" s="4">
        <v>854</v>
      </c>
      <c r="AF34" s="4">
        <v>922</v>
      </c>
      <c r="AG34" s="4">
        <v>900</v>
      </c>
      <c r="AK34" s="4">
        <v>984</v>
      </c>
      <c r="AL34" s="4">
        <v>0</v>
      </c>
      <c r="AM34" s="4">
        <v>0</v>
      </c>
      <c r="AN34" s="4">
        <v>23</v>
      </c>
      <c r="AO34" s="4">
        <v>191</v>
      </c>
      <c r="AP34" s="4">
        <v>190</v>
      </c>
      <c r="AQ34" s="4">
        <v>3.3</v>
      </c>
      <c r="AR34" s="4">
        <v>195</v>
      </c>
      <c r="AS34" s="4" t="s">
        <v>155</v>
      </c>
      <c r="AT34" s="4">
        <v>2</v>
      </c>
      <c r="AU34" s="5">
        <v>0.72422453703703704</v>
      </c>
      <c r="AV34" s="4">
        <v>47.159371999999998</v>
      </c>
      <c r="AW34" s="4">
        <v>-88.489703000000006</v>
      </c>
      <c r="AX34" s="4">
        <v>326.7</v>
      </c>
      <c r="AY34" s="4">
        <v>0</v>
      </c>
      <c r="AZ34" s="4">
        <v>12</v>
      </c>
      <c r="BA34" s="4">
        <v>10</v>
      </c>
      <c r="BB34" s="4" t="s">
        <v>419</v>
      </c>
      <c r="BC34" s="4">
        <v>0.9</v>
      </c>
      <c r="BD34" s="4">
        <v>1.3</v>
      </c>
      <c r="BE34" s="4">
        <v>1.6</v>
      </c>
      <c r="BX34" s="4">
        <v>9.7057000000000004E-2</v>
      </c>
      <c r="BY34" s="4">
        <v>-5</v>
      </c>
      <c r="BZ34" s="4">
        <v>0.83399999999999996</v>
      </c>
      <c r="CA34" s="4">
        <v>2.3718309999999998</v>
      </c>
      <c r="CB34" s="4">
        <v>16.846800000000002</v>
      </c>
    </row>
    <row r="35" spans="1:80">
      <c r="A35" s="2">
        <v>42439</v>
      </c>
      <c r="B35" s="32">
        <v>0.51632622685185192</v>
      </c>
      <c r="C35" s="4">
        <v>0</v>
      </c>
      <c r="D35" s="4">
        <v>0</v>
      </c>
      <c r="E35" s="4" t="s">
        <v>155</v>
      </c>
      <c r="F35" s="4">
        <v>0</v>
      </c>
      <c r="G35" s="4">
        <v>-0.4</v>
      </c>
      <c r="H35" s="4">
        <v>0.6</v>
      </c>
      <c r="I35" s="4">
        <v>-0.5</v>
      </c>
      <c r="K35" s="4">
        <v>21.1</v>
      </c>
      <c r="L35" s="4">
        <v>0</v>
      </c>
      <c r="AB35" s="4" t="s">
        <v>415</v>
      </c>
      <c r="AC35" s="4">
        <v>0</v>
      </c>
      <c r="AD35" s="4">
        <v>13.3</v>
      </c>
      <c r="AE35" s="4">
        <v>854</v>
      </c>
      <c r="AF35" s="4">
        <v>921</v>
      </c>
      <c r="AG35" s="4">
        <v>901</v>
      </c>
      <c r="AK35" s="4">
        <v>983</v>
      </c>
      <c r="AL35" s="4">
        <v>0</v>
      </c>
      <c r="AM35" s="4">
        <v>0</v>
      </c>
      <c r="AN35" s="4">
        <v>23</v>
      </c>
      <c r="AO35" s="4">
        <v>191</v>
      </c>
      <c r="AP35" s="4">
        <v>190</v>
      </c>
      <c r="AQ35" s="4">
        <v>3.5</v>
      </c>
      <c r="AR35" s="4">
        <v>195</v>
      </c>
      <c r="AS35" s="4" t="s">
        <v>155</v>
      </c>
      <c r="AT35" s="4">
        <v>2</v>
      </c>
      <c r="AU35" s="5">
        <v>0.72424768518518512</v>
      </c>
      <c r="AV35" s="4">
        <v>47.159371999999998</v>
      </c>
      <c r="AW35" s="4">
        <v>-88.489703000000006</v>
      </c>
      <c r="AX35" s="4">
        <v>326.60000000000002</v>
      </c>
      <c r="AY35" s="4">
        <v>0</v>
      </c>
      <c r="AZ35" s="4">
        <v>12</v>
      </c>
      <c r="BA35" s="4">
        <v>10</v>
      </c>
      <c r="BB35" s="4" t="s">
        <v>419</v>
      </c>
      <c r="BC35" s="4">
        <v>0.9</v>
      </c>
      <c r="BD35" s="4">
        <v>1.3</v>
      </c>
      <c r="BE35" s="4">
        <v>1.6</v>
      </c>
      <c r="BX35" s="4">
        <v>8.8944999999999996E-2</v>
      </c>
      <c r="BY35" s="4">
        <v>-5</v>
      </c>
      <c r="BZ35" s="4">
        <v>0.83461099999999999</v>
      </c>
      <c r="CA35" s="4">
        <v>2.1735929999999999</v>
      </c>
      <c r="CB35" s="4">
        <v>16.859141999999999</v>
      </c>
    </row>
    <row r="36" spans="1:80">
      <c r="A36" s="2">
        <v>42439</v>
      </c>
      <c r="B36" s="32">
        <v>0.51633780092592596</v>
      </c>
      <c r="C36" s="4">
        <v>0</v>
      </c>
      <c r="D36" s="4">
        <v>0</v>
      </c>
      <c r="E36" s="4" t="s">
        <v>155</v>
      </c>
      <c r="F36" s="4">
        <v>0</v>
      </c>
      <c r="G36" s="4">
        <v>-0.4</v>
      </c>
      <c r="H36" s="4">
        <v>0.6</v>
      </c>
      <c r="I36" s="4">
        <v>2.2000000000000002</v>
      </c>
      <c r="K36" s="4">
        <v>21.1</v>
      </c>
      <c r="L36" s="4">
        <v>0</v>
      </c>
      <c r="AB36" s="4" t="s">
        <v>415</v>
      </c>
      <c r="AC36" s="4">
        <v>0</v>
      </c>
      <c r="AD36" s="4">
        <v>13.4</v>
      </c>
      <c r="AE36" s="4">
        <v>854</v>
      </c>
      <c r="AF36" s="4">
        <v>920</v>
      </c>
      <c r="AG36" s="4">
        <v>901</v>
      </c>
      <c r="AK36" s="4">
        <v>984</v>
      </c>
      <c r="AL36" s="4">
        <v>0</v>
      </c>
      <c r="AM36" s="4">
        <v>0</v>
      </c>
      <c r="AN36" s="4">
        <v>23</v>
      </c>
      <c r="AO36" s="4">
        <v>191</v>
      </c>
      <c r="AP36" s="4">
        <v>190</v>
      </c>
      <c r="AQ36" s="4">
        <v>3.6</v>
      </c>
      <c r="AR36" s="4">
        <v>195</v>
      </c>
      <c r="AS36" s="4" t="s">
        <v>155</v>
      </c>
      <c r="AT36" s="4">
        <v>2</v>
      </c>
      <c r="AU36" s="5">
        <v>0.72425925925925927</v>
      </c>
      <c r="AV36" s="4">
        <v>47.159371999999998</v>
      </c>
      <c r="AW36" s="4">
        <v>-88.489703000000006</v>
      </c>
      <c r="AX36" s="4">
        <v>326.5</v>
      </c>
      <c r="AY36" s="4">
        <v>0</v>
      </c>
      <c r="AZ36" s="4">
        <v>12</v>
      </c>
      <c r="BA36" s="4">
        <v>10</v>
      </c>
      <c r="BB36" s="4" t="s">
        <v>419</v>
      </c>
      <c r="BC36" s="4">
        <v>0.9</v>
      </c>
      <c r="BD36" s="4">
        <v>1.3</v>
      </c>
      <c r="BE36" s="4">
        <v>1.6</v>
      </c>
      <c r="BX36" s="4">
        <v>8.9443999999999996E-2</v>
      </c>
      <c r="BY36" s="4">
        <v>-5</v>
      </c>
      <c r="BZ36" s="4">
        <v>0.83499999999999996</v>
      </c>
      <c r="CA36" s="4">
        <v>2.1857869999999999</v>
      </c>
      <c r="CB36" s="4">
        <v>16.867000000000001</v>
      </c>
    </row>
    <row r="37" spans="1:80">
      <c r="A37" s="2">
        <v>42439</v>
      </c>
      <c r="B37" s="32">
        <v>0.516349375</v>
      </c>
      <c r="C37" s="4">
        <v>0</v>
      </c>
      <c r="D37" s="4">
        <v>0</v>
      </c>
      <c r="E37" s="4" t="s">
        <v>155</v>
      </c>
      <c r="F37" s="4">
        <v>0</v>
      </c>
      <c r="G37" s="4">
        <v>-0.5</v>
      </c>
      <c r="H37" s="4">
        <v>0.6</v>
      </c>
      <c r="I37" s="4">
        <v>1.3</v>
      </c>
      <c r="K37" s="4">
        <v>21.1</v>
      </c>
      <c r="L37" s="4">
        <v>0</v>
      </c>
      <c r="AB37" s="4" t="s">
        <v>415</v>
      </c>
      <c r="AC37" s="4">
        <v>0</v>
      </c>
      <c r="AD37" s="4">
        <v>13.3</v>
      </c>
      <c r="AE37" s="4">
        <v>854</v>
      </c>
      <c r="AF37" s="4">
        <v>920</v>
      </c>
      <c r="AG37" s="4">
        <v>901</v>
      </c>
      <c r="AK37" s="4">
        <v>984</v>
      </c>
      <c r="AL37" s="4">
        <v>0</v>
      </c>
      <c r="AM37" s="4">
        <v>0</v>
      </c>
      <c r="AN37" s="4">
        <v>23</v>
      </c>
      <c r="AO37" s="4">
        <v>191</v>
      </c>
      <c r="AP37" s="4">
        <v>190</v>
      </c>
      <c r="AQ37" s="4">
        <v>3.5</v>
      </c>
      <c r="AR37" s="4">
        <v>195</v>
      </c>
      <c r="AS37" s="4" t="s">
        <v>155</v>
      </c>
      <c r="AT37" s="4">
        <v>2</v>
      </c>
      <c r="AU37" s="5">
        <v>0.72427083333333331</v>
      </c>
      <c r="AV37" s="4">
        <v>47.159371999999998</v>
      </c>
      <c r="AW37" s="4">
        <v>-88.489703000000006</v>
      </c>
      <c r="AX37" s="4">
        <v>326.2</v>
      </c>
      <c r="AY37" s="4">
        <v>0</v>
      </c>
      <c r="AZ37" s="4">
        <v>12</v>
      </c>
      <c r="BA37" s="4">
        <v>10</v>
      </c>
      <c r="BB37" s="4" t="s">
        <v>419</v>
      </c>
      <c r="BC37" s="4">
        <v>0.9</v>
      </c>
      <c r="BD37" s="4">
        <v>1.3</v>
      </c>
      <c r="BE37" s="4">
        <v>1.6</v>
      </c>
      <c r="BX37" s="4">
        <v>8.6722999999999995E-2</v>
      </c>
      <c r="BY37" s="4">
        <v>-5</v>
      </c>
      <c r="BZ37" s="4">
        <v>0.83499999999999996</v>
      </c>
      <c r="CA37" s="4">
        <v>2.1192929999999999</v>
      </c>
      <c r="CB37" s="4">
        <v>16.867000000000001</v>
      </c>
    </row>
    <row r="38" spans="1:80">
      <c r="A38" s="2">
        <v>42439</v>
      </c>
      <c r="B38" s="32">
        <v>0.51636094907407404</v>
      </c>
      <c r="C38" s="4">
        <v>0</v>
      </c>
      <c r="D38" s="4">
        <v>0</v>
      </c>
      <c r="E38" s="4" t="s">
        <v>155</v>
      </c>
      <c r="F38" s="4">
        <v>0</v>
      </c>
      <c r="G38" s="4">
        <v>-0.5</v>
      </c>
      <c r="H38" s="4">
        <v>0.6</v>
      </c>
      <c r="I38" s="4">
        <v>1.2</v>
      </c>
      <c r="K38" s="4">
        <v>21.1</v>
      </c>
      <c r="L38" s="4">
        <v>0</v>
      </c>
      <c r="AB38" s="4" t="s">
        <v>415</v>
      </c>
      <c r="AC38" s="4">
        <v>0</v>
      </c>
      <c r="AD38" s="4">
        <v>13.3</v>
      </c>
      <c r="AE38" s="4">
        <v>854</v>
      </c>
      <c r="AF38" s="4">
        <v>920</v>
      </c>
      <c r="AG38" s="4">
        <v>901</v>
      </c>
      <c r="AK38" s="4">
        <v>984</v>
      </c>
      <c r="AL38" s="4">
        <v>0</v>
      </c>
      <c r="AM38" s="4">
        <v>0</v>
      </c>
      <c r="AN38" s="4">
        <v>23</v>
      </c>
      <c r="AO38" s="4">
        <v>191</v>
      </c>
      <c r="AP38" s="4">
        <v>190</v>
      </c>
      <c r="AQ38" s="4">
        <v>3.4</v>
      </c>
      <c r="AR38" s="4">
        <v>195</v>
      </c>
      <c r="AS38" s="4" t="s">
        <v>155</v>
      </c>
      <c r="AT38" s="4">
        <v>2</v>
      </c>
      <c r="AU38" s="5">
        <v>0.72428240740740746</v>
      </c>
      <c r="AV38" s="4">
        <v>47.159371999999998</v>
      </c>
      <c r="AW38" s="4">
        <v>-88.489703000000006</v>
      </c>
      <c r="AX38" s="4">
        <v>326</v>
      </c>
      <c r="AY38" s="4">
        <v>0</v>
      </c>
      <c r="AZ38" s="4">
        <v>12</v>
      </c>
      <c r="BA38" s="4">
        <v>10</v>
      </c>
      <c r="BB38" s="4" t="s">
        <v>419</v>
      </c>
      <c r="BC38" s="4">
        <v>0.9</v>
      </c>
      <c r="BD38" s="4">
        <v>1.3</v>
      </c>
      <c r="BE38" s="4">
        <v>1.6</v>
      </c>
      <c r="BX38" s="4">
        <v>8.6443999999999993E-2</v>
      </c>
      <c r="BY38" s="4">
        <v>-5</v>
      </c>
      <c r="BZ38" s="4">
        <v>0.83561099999999999</v>
      </c>
      <c r="CA38" s="4">
        <v>2.1124749999999999</v>
      </c>
      <c r="CB38" s="4">
        <v>16.879342000000001</v>
      </c>
    </row>
    <row r="39" spans="1:80">
      <c r="A39" s="2">
        <v>42439</v>
      </c>
      <c r="B39" s="32">
        <v>0.51637252314814808</v>
      </c>
      <c r="C39" s="4">
        <v>0</v>
      </c>
      <c r="D39" s="4">
        <v>1E-4</v>
      </c>
      <c r="E39" s="4" t="s">
        <v>155</v>
      </c>
      <c r="F39" s="4">
        <v>0.98388500000000001</v>
      </c>
      <c r="G39" s="4">
        <v>-0.5</v>
      </c>
      <c r="H39" s="4">
        <v>0.6</v>
      </c>
      <c r="I39" s="4">
        <v>4.3</v>
      </c>
      <c r="K39" s="4">
        <v>21.1</v>
      </c>
      <c r="L39" s="4">
        <v>0</v>
      </c>
      <c r="AB39" s="4" t="s">
        <v>415</v>
      </c>
      <c r="AC39" s="4">
        <v>0</v>
      </c>
      <c r="AD39" s="4">
        <v>13.4</v>
      </c>
      <c r="AE39" s="4">
        <v>853</v>
      </c>
      <c r="AF39" s="4">
        <v>920</v>
      </c>
      <c r="AG39" s="4">
        <v>901</v>
      </c>
      <c r="AK39" s="4">
        <v>984</v>
      </c>
      <c r="AL39" s="4">
        <v>0</v>
      </c>
      <c r="AM39" s="4">
        <v>0</v>
      </c>
      <c r="AN39" s="4">
        <v>23</v>
      </c>
      <c r="AO39" s="4">
        <v>191</v>
      </c>
      <c r="AP39" s="4">
        <v>190</v>
      </c>
      <c r="AQ39" s="4">
        <v>3.4</v>
      </c>
      <c r="AR39" s="4">
        <v>195</v>
      </c>
      <c r="AS39" s="4" t="s">
        <v>155</v>
      </c>
      <c r="AT39" s="4">
        <v>2</v>
      </c>
      <c r="AU39" s="5">
        <v>0.72429398148148139</v>
      </c>
      <c r="AV39" s="4">
        <v>47.159371999999998</v>
      </c>
      <c r="AW39" s="4">
        <v>-88.489703000000006</v>
      </c>
      <c r="AX39" s="4">
        <v>325.5</v>
      </c>
      <c r="AY39" s="4">
        <v>0</v>
      </c>
      <c r="AZ39" s="4">
        <v>12</v>
      </c>
      <c r="BA39" s="4">
        <v>10</v>
      </c>
      <c r="BB39" s="4" t="s">
        <v>419</v>
      </c>
      <c r="BC39" s="4">
        <v>0.9</v>
      </c>
      <c r="BD39" s="4">
        <v>1.3</v>
      </c>
      <c r="BE39" s="4">
        <v>1.6</v>
      </c>
      <c r="BX39" s="4">
        <v>8.3112000000000005E-2</v>
      </c>
      <c r="BY39" s="4">
        <v>-5</v>
      </c>
      <c r="BZ39" s="4">
        <v>0.83538900000000005</v>
      </c>
      <c r="CA39" s="4">
        <v>2.03105</v>
      </c>
      <c r="CB39" s="4">
        <v>16.874858</v>
      </c>
    </row>
    <row r="40" spans="1:80">
      <c r="A40" s="2">
        <v>42439</v>
      </c>
      <c r="B40" s="32">
        <v>0.51638409722222223</v>
      </c>
      <c r="C40" s="4">
        <v>0</v>
      </c>
      <c r="D40" s="4">
        <v>8.9999999999999998E-4</v>
      </c>
      <c r="E40" s="4" t="s">
        <v>155</v>
      </c>
      <c r="F40" s="4">
        <v>9.4656490000000009</v>
      </c>
      <c r="G40" s="4">
        <v>-0.5</v>
      </c>
      <c r="H40" s="4">
        <v>0.6</v>
      </c>
      <c r="I40" s="4">
        <v>0.3</v>
      </c>
      <c r="K40" s="4">
        <v>21.1</v>
      </c>
      <c r="L40" s="4">
        <v>0</v>
      </c>
      <c r="AB40" s="4" t="s">
        <v>415</v>
      </c>
      <c r="AC40" s="4">
        <v>0</v>
      </c>
      <c r="AD40" s="4">
        <v>13.4</v>
      </c>
      <c r="AE40" s="4">
        <v>854</v>
      </c>
      <c r="AF40" s="4">
        <v>920</v>
      </c>
      <c r="AG40" s="4">
        <v>900</v>
      </c>
      <c r="AK40" s="4">
        <v>984</v>
      </c>
      <c r="AL40" s="4">
        <v>0</v>
      </c>
      <c r="AM40" s="4">
        <v>0</v>
      </c>
      <c r="AN40" s="4">
        <v>23</v>
      </c>
      <c r="AO40" s="4">
        <v>191</v>
      </c>
      <c r="AP40" s="4">
        <v>190</v>
      </c>
      <c r="AQ40" s="4">
        <v>3.5</v>
      </c>
      <c r="AR40" s="4">
        <v>195</v>
      </c>
      <c r="AS40" s="4" t="s">
        <v>155</v>
      </c>
      <c r="AT40" s="4">
        <v>2</v>
      </c>
      <c r="AU40" s="5">
        <v>0.72430555555555554</v>
      </c>
      <c r="AV40" s="4">
        <v>47.159371999999998</v>
      </c>
      <c r="AW40" s="4">
        <v>-88.489703000000006</v>
      </c>
      <c r="AX40" s="4">
        <v>324.89999999999998</v>
      </c>
      <c r="AY40" s="4">
        <v>0</v>
      </c>
      <c r="AZ40" s="4">
        <v>12</v>
      </c>
      <c r="BA40" s="4">
        <v>10</v>
      </c>
      <c r="BB40" s="4" t="s">
        <v>419</v>
      </c>
      <c r="BC40" s="4">
        <v>0.9</v>
      </c>
      <c r="BD40" s="4">
        <v>1.3</v>
      </c>
      <c r="BE40" s="4">
        <v>1.6</v>
      </c>
      <c r="BX40" s="4">
        <v>8.2444000000000003E-2</v>
      </c>
      <c r="BY40" s="4">
        <v>-5</v>
      </c>
      <c r="BZ40" s="4">
        <v>0.83622200000000002</v>
      </c>
      <c r="CA40" s="4">
        <v>2.0147249999999999</v>
      </c>
      <c r="CB40" s="4">
        <v>16.891684000000001</v>
      </c>
    </row>
    <row r="41" spans="1:80">
      <c r="A41" s="2">
        <v>42439</v>
      </c>
      <c r="B41" s="32">
        <v>0.51639567129629627</v>
      </c>
      <c r="C41" s="4">
        <v>0</v>
      </c>
      <c r="D41" s="4">
        <v>1E-3</v>
      </c>
      <c r="E41" s="4" t="s">
        <v>155</v>
      </c>
      <c r="F41" s="4">
        <v>10</v>
      </c>
      <c r="G41" s="4">
        <v>-0.5</v>
      </c>
      <c r="H41" s="4">
        <v>0.6</v>
      </c>
      <c r="I41" s="4">
        <v>4</v>
      </c>
      <c r="K41" s="4">
        <v>21.1</v>
      </c>
      <c r="L41" s="4">
        <v>0</v>
      </c>
      <c r="AB41" s="4" t="s">
        <v>415</v>
      </c>
      <c r="AC41" s="4">
        <v>0</v>
      </c>
      <c r="AD41" s="4">
        <v>13.5</v>
      </c>
      <c r="AE41" s="4">
        <v>853</v>
      </c>
      <c r="AF41" s="4">
        <v>920</v>
      </c>
      <c r="AG41" s="4">
        <v>900</v>
      </c>
      <c r="AK41" s="4">
        <v>984</v>
      </c>
      <c r="AL41" s="4">
        <v>0</v>
      </c>
      <c r="AM41" s="4">
        <v>0</v>
      </c>
      <c r="AN41" s="4">
        <v>23</v>
      </c>
      <c r="AO41" s="4">
        <v>191</v>
      </c>
      <c r="AP41" s="4">
        <v>190</v>
      </c>
      <c r="AQ41" s="4">
        <v>3.5</v>
      </c>
      <c r="AR41" s="4">
        <v>195</v>
      </c>
      <c r="AS41" s="4" t="s">
        <v>155</v>
      </c>
      <c r="AT41" s="4">
        <v>2</v>
      </c>
      <c r="AU41" s="5">
        <v>0.72431712962962969</v>
      </c>
      <c r="AV41" s="4">
        <v>47.159373000000002</v>
      </c>
      <c r="AW41" s="4">
        <v>-88.489703000000006</v>
      </c>
      <c r="AX41" s="4">
        <v>324.39999999999998</v>
      </c>
      <c r="AY41" s="4">
        <v>0</v>
      </c>
      <c r="AZ41" s="4">
        <v>12</v>
      </c>
      <c r="BA41" s="4">
        <v>10</v>
      </c>
      <c r="BB41" s="4" t="s">
        <v>419</v>
      </c>
      <c r="BC41" s="4">
        <v>0.9</v>
      </c>
      <c r="BD41" s="4">
        <v>1.3</v>
      </c>
      <c r="BE41" s="4">
        <v>1.6</v>
      </c>
      <c r="BX41" s="4">
        <v>8.5833000000000007E-2</v>
      </c>
      <c r="BY41" s="4">
        <v>-5</v>
      </c>
      <c r="BZ41" s="4">
        <v>0.83822200000000002</v>
      </c>
      <c r="CA41" s="4">
        <v>2.0975440000000001</v>
      </c>
      <c r="CB41" s="4">
        <v>16.932084</v>
      </c>
    </row>
    <row r="42" spans="1:80">
      <c r="A42" s="2">
        <v>42439</v>
      </c>
      <c r="B42" s="32">
        <v>0.51640724537037042</v>
      </c>
      <c r="C42" s="4">
        <v>0</v>
      </c>
      <c r="D42" s="4">
        <v>1E-3</v>
      </c>
      <c r="E42" s="4" t="s">
        <v>155</v>
      </c>
      <c r="F42" s="4">
        <v>10</v>
      </c>
      <c r="G42" s="4">
        <v>-0.5</v>
      </c>
      <c r="H42" s="4">
        <v>0.6</v>
      </c>
      <c r="I42" s="4">
        <v>2.2999999999999998</v>
      </c>
      <c r="K42" s="4">
        <v>21.1</v>
      </c>
      <c r="L42" s="4">
        <v>0</v>
      </c>
      <c r="AB42" s="4" t="s">
        <v>415</v>
      </c>
      <c r="AC42" s="4">
        <v>0</v>
      </c>
      <c r="AD42" s="4">
        <v>13.5</v>
      </c>
      <c r="AE42" s="4">
        <v>853</v>
      </c>
      <c r="AF42" s="4">
        <v>920</v>
      </c>
      <c r="AG42" s="4">
        <v>901</v>
      </c>
      <c r="AK42" s="4">
        <v>984</v>
      </c>
      <c r="AL42" s="4">
        <v>0</v>
      </c>
      <c r="AM42" s="4">
        <v>0</v>
      </c>
      <c r="AN42" s="4">
        <v>23</v>
      </c>
      <c r="AO42" s="4">
        <v>191</v>
      </c>
      <c r="AP42" s="4">
        <v>190</v>
      </c>
      <c r="AQ42" s="4">
        <v>3.6</v>
      </c>
      <c r="AR42" s="4">
        <v>195</v>
      </c>
      <c r="AS42" s="4" t="s">
        <v>155</v>
      </c>
      <c r="AT42" s="4">
        <v>2</v>
      </c>
      <c r="AU42" s="5">
        <v>0.72432870370370372</v>
      </c>
      <c r="AV42" s="4">
        <v>47.159422999999997</v>
      </c>
      <c r="AW42" s="4">
        <v>-88.489705000000001</v>
      </c>
      <c r="AX42" s="4">
        <v>324.10000000000002</v>
      </c>
      <c r="AY42" s="4">
        <v>0</v>
      </c>
      <c r="AZ42" s="4">
        <v>12</v>
      </c>
      <c r="BA42" s="4">
        <v>10</v>
      </c>
      <c r="BB42" s="4" t="s">
        <v>419</v>
      </c>
      <c r="BC42" s="4">
        <v>0.9</v>
      </c>
      <c r="BD42" s="4">
        <v>1.3</v>
      </c>
      <c r="BE42" s="4">
        <v>1.6</v>
      </c>
      <c r="BX42" s="4">
        <v>8.4556000000000006E-2</v>
      </c>
      <c r="BY42" s="4">
        <v>-5</v>
      </c>
      <c r="BZ42" s="4">
        <v>0.83899999999999997</v>
      </c>
      <c r="CA42" s="4">
        <v>2.0663369999999999</v>
      </c>
      <c r="CB42" s="4">
        <v>16.947800000000001</v>
      </c>
    </row>
    <row r="43" spans="1:80">
      <c r="A43" s="2">
        <v>42439</v>
      </c>
      <c r="B43" s="32">
        <v>0.51641881944444445</v>
      </c>
      <c r="C43" s="4">
        <v>0</v>
      </c>
      <c r="D43" s="4">
        <v>1E-3</v>
      </c>
      <c r="E43" s="4" t="s">
        <v>155</v>
      </c>
      <c r="F43" s="4">
        <v>10</v>
      </c>
      <c r="G43" s="4">
        <v>-0.5</v>
      </c>
      <c r="H43" s="4">
        <v>0.6</v>
      </c>
      <c r="I43" s="4">
        <v>1.4</v>
      </c>
      <c r="K43" s="4">
        <v>21.1</v>
      </c>
      <c r="L43" s="4">
        <v>0</v>
      </c>
      <c r="AB43" s="4" t="s">
        <v>415</v>
      </c>
      <c r="AC43" s="4">
        <v>0</v>
      </c>
      <c r="AD43" s="4">
        <v>13.5</v>
      </c>
      <c r="AE43" s="4">
        <v>854</v>
      </c>
      <c r="AF43" s="4">
        <v>919</v>
      </c>
      <c r="AG43" s="4">
        <v>901</v>
      </c>
      <c r="AK43" s="4">
        <v>984</v>
      </c>
      <c r="AL43" s="4">
        <v>0</v>
      </c>
      <c r="AM43" s="4">
        <v>0</v>
      </c>
      <c r="AN43" s="4">
        <v>23</v>
      </c>
      <c r="AO43" s="4">
        <v>191</v>
      </c>
      <c r="AP43" s="4">
        <v>190</v>
      </c>
      <c r="AQ43" s="4">
        <v>3.6</v>
      </c>
      <c r="AR43" s="4">
        <v>195</v>
      </c>
      <c r="AS43" s="4" t="s">
        <v>155</v>
      </c>
      <c r="AT43" s="4">
        <v>2</v>
      </c>
      <c r="AU43" s="5">
        <v>0.72434027777777776</v>
      </c>
      <c r="AV43" s="4">
        <v>47.159422999999997</v>
      </c>
      <c r="AW43" s="4">
        <v>-88.489705000000001</v>
      </c>
      <c r="AX43" s="4">
        <v>323.7</v>
      </c>
      <c r="AY43" s="4">
        <v>0</v>
      </c>
      <c r="AZ43" s="4">
        <v>12</v>
      </c>
      <c r="BA43" s="4">
        <v>10</v>
      </c>
      <c r="BB43" s="4" t="s">
        <v>419</v>
      </c>
      <c r="BC43" s="4">
        <v>0.9</v>
      </c>
      <c r="BD43" s="4">
        <v>1.3</v>
      </c>
      <c r="BE43" s="4">
        <v>1.6</v>
      </c>
      <c r="BX43" s="4">
        <v>8.3611000000000005E-2</v>
      </c>
      <c r="BY43" s="4">
        <v>-5</v>
      </c>
      <c r="BZ43" s="4">
        <v>0.83899999999999997</v>
      </c>
      <c r="CA43" s="4">
        <v>2.0432440000000001</v>
      </c>
      <c r="CB43" s="4">
        <v>16.947800000000001</v>
      </c>
    </row>
    <row r="44" spans="1:80">
      <c r="A44" s="2">
        <v>42439</v>
      </c>
      <c r="B44" s="32">
        <v>0.51643039351851849</v>
      </c>
      <c r="C44" s="4">
        <v>0</v>
      </c>
      <c r="D44" s="4">
        <v>6.9999999999999999E-4</v>
      </c>
      <c r="E44" s="4" t="s">
        <v>155</v>
      </c>
      <c r="F44" s="4">
        <v>7.443797</v>
      </c>
      <c r="G44" s="4">
        <v>-0.4</v>
      </c>
      <c r="H44" s="4">
        <v>0.6</v>
      </c>
      <c r="I44" s="4">
        <v>5</v>
      </c>
      <c r="K44" s="4">
        <v>21.1</v>
      </c>
      <c r="L44" s="4">
        <v>0</v>
      </c>
      <c r="AB44" s="4" t="s">
        <v>415</v>
      </c>
      <c r="AC44" s="4">
        <v>0</v>
      </c>
      <c r="AD44" s="4">
        <v>13.6</v>
      </c>
      <c r="AE44" s="4">
        <v>853</v>
      </c>
      <c r="AF44" s="4">
        <v>920</v>
      </c>
      <c r="AG44" s="4">
        <v>900</v>
      </c>
      <c r="AK44" s="4">
        <v>984</v>
      </c>
      <c r="AL44" s="4">
        <v>0</v>
      </c>
      <c r="AM44" s="4">
        <v>0</v>
      </c>
      <c r="AN44" s="4">
        <v>23</v>
      </c>
      <c r="AO44" s="4">
        <v>191</v>
      </c>
      <c r="AP44" s="4">
        <v>190</v>
      </c>
      <c r="AQ44" s="4">
        <v>3.5</v>
      </c>
      <c r="AR44" s="4">
        <v>195</v>
      </c>
      <c r="AS44" s="4" t="s">
        <v>155</v>
      </c>
      <c r="AT44" s="4">
        <v>2</v>
      </c>
      <c r="AU44" s="5">
        <v>0.7243518518518518</v>
      </c>
      <c r="AV44" s="4">
        <v>47.159422999999997</v>
      </c>
      <c r="AW44" s="4">
        <v>-88.489705000000001</v>
      </c>
      <c r="AX44" s="4">
        <v>323.39999999999998</v>
      </c>
      <c r="AY44" s="4">
        <v>0</v>
      </c>
      <c r="AZ44" s="4">
        <v>12</v>
      </c>
      <c r="BA44" s="4">
        <v>10</v>
      </c>
      <c r="BB44" s="4" t="s">
        <v>419</v>
      </c>
      <c r="BC44" s="4">
        <v>0.9</v>
      </c>
      <c r="BD44" s="4">
        <v>1.3</v>
      </c>
      <c r="BE44" s="4">
        <v>1.6</v>
      </c>
      <c r="BX44" s="4">
        <v>8.6442000000000005E-2</v>
      </c>
      <c r="BY44" s="4">
        <v>-5</v>
      </c>
      <c r="BZ44" s="4">
        <v>0.83960999999999997</v>
      </c>
      <c r="CA44" s="4">
        <v>2.1124160000000001</v>
      </c>
      <c r="CB44" s="4">
        <v>16.960129999999999</v>
      </c>
    </row>
    <row r="45" spans="1:80">
      <c r="A45" s="2">
        <v>42439</v>
      </c>
      <c r="B45" s="32">
        <v>0.51644196759259253</v>
      </c>
      <c r="C45" s="4">
        <v>0</v>
      </c>
      <c r="D45" s="4">
        <v>0</v>
      </c>
      <c r="E45" s="4" t="s">
        <v>155</v>
      </c>
      <c r="F45" s="4">
        <v>0</v>
      </c>
      <c r="G45" s="4">
        <v>-0.4</v>
      </c>
      <c r="H45" s="4">
        <v>0.6</v>
      </c>
      <c r="I45" s="4">
        <v>1.3</v>
      </c>
      <c r="K45" s="4">
        <v>21.1</v>
      </c>
      <c r="L45" s="4">
        <v>0</v>
      </c>
      <c r="AB45" s="4" t="s">
        <v>415</v>
      </c>
      <c r="AC45" s="4">
        <v>0</v>
      </c>
      <c r="AD45" s="4">
        <v>13.5</v>
      </c>
      <c r="AE45" s="4">
        <v>853</v>
      </c>
      <c r="AF45" s="4">
        <v>920</v>
      </c>
      <c r="AG45" s="4">
        <v>900</v>
      </c>
      <c r="AK45" s="4">
        <v>984</v>
      </c>
      <c r="AL45" s="4">
        <v>0</v>
      </c>
      <c r="AM45" s="4">
        <v>0</v>
      </c>
      <c r="AN45" s="4">
        <v>23</v>
      </c>
      <c r="AO45" s="4">
        <v>191</v>
      </c>
      <c r="AP45" s="4">
        <v>190</v>
      </c>
      <c r="AQ45" s="4">
        <v>3.6</v>
      </c>
      <c r="AR45" s="4">
        <v>195</v>
      </c>
      <c r="AS45" s="4" t="s">
        <v>155</v>
      </c>
      <c r="AT45" s="4">
        <v>2</v>
      </c>
      <c r="AU45" s="5">
        <v>0.72436342592592595</v>
      </c>
      <c r="AV45" s="4">
        <v>47.159422999999997</v>
      </c>
      <c r="AW45" s="4">
        <v>-88.489705000000001</v>
      </c>
      <c r="AX45" s="4">
        <v>323.39999999999998</v>
      </c>
      <c r="AY45" s="4">
        <v>0</v>
      </c>
      <c r="AZ45" s="4">
        <v>12</v>
      </c>
      <c r="BA45" s="4">
        <v>10</v>
      </c>
      <c r="BB45" s="4" t="s">
        <v>419</v>
      </c>
      <c r="BC45" s="4">
        <v>0.9</v>
      </c>
      <c r="BD45" s="4">
        <v>1.3</v>
      </c>
      <c r="BE45" s="4">
        <v>1.6</v>
      </c>
      <c r="BX45" s="4">
        <v>8.3725999999999995E-2</v>
      </c>
      <c r="BY45" s="4">
        <v>-5</v>
      </c>
      <c r="BZ45" s="4">
        <v>0.84</v>
      </c>
      <c r="CA45" s="4">
        <v>2.0460479999999999</v>
      </c>
      <c r="CB45" s="4">
        <v>16.968</v>
      </c>
    </row>
    <row r="46" spans="1:80">
      <c r="A46" s="2">
        <v>42439</v>
      </c>
      <c r="B46" s="32">
        <v>0.51645354166666668</v>
      </c>
      <c r="C46" s="4">
        <v>0</v>
      </c>
      <c r="D46" s="4">
        <v>0</v>
      </c>
      <c r="E46" s="4" t="s">
        <v>155</v>
      </c>
      <c r="F46" s="4">
        <v>0</v>
      </c>
      <c r="G46" s="4">
        <v>-0.4</v>
      </c>
      <c r="H46" s="4">
        <v>0.6</v>
      </c>
      <c r="I46" s="4">
        <v>4</v>
      </c>
      <c r="K46" s="4">
        <v>21.1</v>
      </c>
      <c r="L46" s="4">
        <v>0</v>
      </c>
      <c r="AB46" s="4" t="s">
        <v>415</v>
      </c>
      <c r="AC46" s="4">
        <v>0</v>
      </c>
      <c r="AD46" s="4">
        <v>13.5</v>
      </c>
      <c r="AE46" s="4">
        <v>853</v>
      </c>
      <c r="AF46" s="4">
        <v>919</v>
      </c>
      <c r="AG46" s="4">
        <v>900</v>
      </c>
      <c r="AK46" s="4">
        <v>984</v>
      </c>
      <c r="AL46" s="4">
        <v>0</v>
      </c>
      <c r="AM46" s="4">
        <v>0</v>
      </c>
      <c r="AN46" s="4">
        <v>23</v>
      </c>
      <c r="AO46" s="4">
        <v>191</v>
      </c>
      <c r="AP46" s="4">
        <v>190</v>
      </c>
      <c r="AQ46" s="4">
        <v>3.6</v>
      </c>
      <c r="AR46" s="4">
        <v>195</v>
      </c>
      <c r="AS46" s="4" t="s">
        <v>155</v>
      </c>
      <c r="AT46" s="4">
        <v>2</v>
      </c>
      <c r="AU46" s="5">
        <v>0.7243750000000001</v>
      </c>
      <c r="AV46" s="4">
        <v>47.159422999999997</v>
      </c>
      <c r="AW46" s="4">
        <v>-88.489705000000001</v>
      </c>
      <c r="AX46" s="4">
        <v>323</v>
      </c>
      <c r="AY46" s="4">
        <v>0</v>
      </c>
      <c r="AZ46" s="4">
        <v>12</v>
      </c>
      <c r="BA46" s="4">
        <v>10</v>
      </c>
      <c r="BB46" s="4" t="s">
        <v>419</v>
      </c>
      <c r="BC46" s="4">
        <v>0.9</v>
      </c>
      <c r="BD46" s="4">
        <v>1.3</v>
      </c>
      <c r="BE46" s="4">
        <v>1.6</v>
      </c>
      <c r="BX46" s="4">
        <v>8.4666000000000005E-2</v>
      </c>
      <c r="BY46" s="4">
        <v>-5</v>
      </c>
      <c r="BZ46" s="4">
        <v>0.84</v>
      </c>
      <c r="CA46" s="4">
        <v>2.0690249999999999</v>
      </c>
      <c r="CB46" s="4">
        <v>16.968</v>
      </c>
    </row>
    <row r="47" spans="1:80">
      <c r="A47" s="2">
        <v>42439</v>
      </c>
      <c r="B47" s="32">
        <v>0.51646511574074072</v>
      </c>
      <c r="C47" s="4">
        <v>0</v>
      </c>
      <c r="D47" s="4">
        <v>0</v>
      </c>
      <c r="E47" s="4" t="s">
        <v>155</v>
      </c>
      <c r="F47" s="4">
        <v>0</v>
      </c>
      <c r="G47" s="4">
        <v>-0.4</v>
      </c>
      <c r="H47" s="4">
        <v>0.5</v>
      </c>
      <c r="I47" s="4">
        <v>2.9</v>
      </c>
      <c r="K47" s="4">
        <v>21.1</v>
      </c>
      <c r="L47" s="4">
        <v>0</v>
      </c>
      <c r="AB47" s="4" t="s">
        <v>415</v>
      </c>
      <c r="AC47" s="4">
        <v>0</v>
      </c>
      <c r="AD47" s="4">
        <v>13.5</v>
      </c>
      <c r="AE47" s="4">
        <v>853</v>
      </c>
      <c r="AF47" s="4">
        <v>919</v>
      </c>
      <c r="AG47" s="4">
        <v>901</v>
      </c>
      <c r="AK47" s="4">
        <v>984</v>
      </c>
      <c r="AL47" s="4">
        <v>0</v>
      </c>
      <c r="AM47" s="4">
        <v>0</v>
      </c>
      <c r="AN47" s="4">
        <v>23</v>
      </c>
      <c r="AO47" s="4">
        <v>191.6</v>
      </c>
      <c r="AP47" s="4">
        <v>190</v>
      </c>
      <c r="AQ47" s="4">
        <v>3.5</v>
      </c>
      <c r="AR47" s="4">
        <v>195</v>
      </c>
      <c r="AS47" s="4" t="s">
        <v>155</v>
      </c>
      <c r="AT47" s="4">
        <v>2</v>
      </c>
      <c r="AU47" s="5">
        <v>0.72438657407407403</v>
      </c>
      <c r="AV47" s="4">
        <v>47.159422999999997</v>
      </c>
      <c r="AW47" s="4">
        <v>-88.489706999999996</v>
      </c>
      <c r="AX47" s="4">
        <v>322.39999999999998</v>
      </c>
      <c r="AY47" s="4">
        <v>0</v>
      </c>
      <c r="AZ47" s="4">
        <v>12</v>
      </c>
      <c r="BA47" s="4">
        <v>10</v>
      </c>
      <c r="BB47" s="4" t="s">
        <v>419</v>
      </c>
      <c r="BC47" s="4">
        <v>0.9</v>
      </c>
      <c r="BD47" s="4">
        <v>1.3</v>
      </c>
      <c r="BE47" s="4">
        <v>1.6</v>
      </c>
      <c r="BX47" s="4">
        <v>8.4556000000000006E-2</v>
      </c>
      <c r="BY47" s="4">
        <v>-5</v>
      </c>
      <c r="BZ47" s="4">
        <v>0.84</v>
      </c>
      <c r="CA47" s="4">
        <v>2.0663369999999999</v>
      </c>
      <c r="CB47" s="4">
        <v>16.968</v>
      </c>
    </row>
    <row r="48" spans="1:80">
      <c r="A48" s="2">
        <v>42439</v>
      </c>
      <c r="B48" s="32">
        <v>0.51647668981481487</v>
      </c>
      <c r="C48" s="4">
        <v>0</v>
      </c>
      <c r="D48" s="4">
        <v>0</v>
      </c>
      <c r="E48" s="4" t="s">
        <v>155</v>
      </c>
      <c r="F48" s="4">
        <v>0</v>
      </c>
      <c r="G48" s="4">
        <v>-0.4</v>
      </c>
      <c r="H48" s="4">
        <v>0.5</v>
      </c>
      <c r="I48" s="4">
        <v>1.7</v>
      </c>
      <c r="K48" s="4">
        <v>21.1</v>
      </c>
      <c r="L48" s="4">
        <v>0</v>
      </c>
      <c r="AB48" s="4" t="s">
        <v>415</v>
      </c>
      <c r="AC48" s="4">
        <v>0</v>
      </c>
      <c r="AD48" s="4">
        <v>13.5</v>
      </c>
      <c r="AE48" s="4">
        <v>853</v>
      </c>
      <c r="AF48" s="4">
        <v>920</v>
      </c>
      <c r="AG48" s="4">
        <v>900</v>
      </c>
      <c r="AK48" s="4">
        <v>984</v>
      </c>
      <c r="AL48" s="4">
        <v>0</v>
      </c>
      <c r="AM48" s="4">
        <v>0</v>
      </c>
      <c r="AN48" s="4">
        <v>23</v>
      </c>
      <c r="AO48" s="4">
        <v>192</v>
      </c>
      <c r="AP48" s="4">
        <v>190</v>
      </c>
      <c r="AQ48" s="4">
        <v>3.4</v>
      </c>
      <c r="AR48" s="4">
        <v>195</v>
      </c>
      <c r="AS48" s="4" t="s">
        <v>155</v>
      </c>
      <c r="AT48" s="4">
        <v>2</v>
      </c>
      <c r="AU48" s="5">
        <v>0.72439814814814818</v>
      </c>
      <c r="AV48" s="4">
        <v>47.159422999999997</v>
      </c>
      <c r="AW48" s="4">
        <v>-88.489706999999996</v>
      </c>
      <c r="AX48" s="4">
        <v>321.7</v>
      </c>
      <c r="AY48" s="4">
        <v>0</v>
      </c>
      <c r="AZ48" s="4">
        <v>12</v>
      </c>
      <c r="BA48" s="4">
        <v>10</v>
      </c>
      <c r="BB48" s="4" t="s">
        <v>419</v>
      </c>
      <c r="BC48" s="4">
        <v>0.9</v>
      </c>
      <c r="BD48" s="4">
        <v>1.3</v>
      </c>
      <c r="BE48" s="4">
        <v>1.6</v>
      </c>
      <c r="BX48" s="4">
        <v>8.0556000000000003E-2</v>
      </c>
      <c r="BY48" s="4">
        <v>-5</v>
      </c>
      <c r="BZ48" s="4">
        <v>0.84</v>
      </c>
      <c r="CA48" s="4">
        <v>1.968588</v>
      </c>
      <c r="CB48" s="4">
        <v>16.968</v>
      </c>
    </row>
    <row r="49" spans="1:80">
      <c r="A49" s="2">
        <v>42439</v>
      </c>
      <c r="B49" s="32">
        <v>0.51648826388888891</v>
      </c>
      <c r="C49" s="4">
        <v>0</v>
      </c>
      <c r="D49" s="4">
        <v>0</v>
      </c>
      <c r="E49" s="4" t="s">
        <v>155</v>
      </c>
      <c r="F49" s="4">
        <v>0</v>
      </c>
      <c r="G49" s="4">
        <v>-0.4</v>
      </c>
      <c r="H49" s="4">
        <v>0.5</v>
      </c>
      <c r="I49" s="4">
        <v>5.6</v>
      </c>
      <c r="K49" s="4">
        <v>21.1</v>
      </c>
      <c r="L49" s="4">
        <v>0</v>
      </c>
      <c r="AB49" s="4" t="s">
        <v>415</v>
      </c>
      <c r="AC49" s="4">
        <v>0</v>
      </c>
      <c r="AD49" s="4">
        <v>13.6</v>
      </c>
      <c r="AE49" s="4">
        <v>853</v>
      </c>
      <c r="AF49" s="4">
        <v>920</v>
      </c>
      <c r="AG49" s="4">
        <v>900</v>
      </c>
      <c r="AK49" s="4">
        <v>984</v>
      </c>
      <c r="AL49" s="4">
        <v>0</v>
      </c>
      <c r="AM49" s="4">
        <v>0</v>
      </c>
      <c r="AN49" s="4">
        <v>23</v>
      </c>
      <c r="AO49" s="4">
        <v>192</v>
      </c>
      <c r="AP49" s="4">
        <v>190</v>
      </c>
      <c r="AQ49" s="4">
        <v>3.5</v>
      </c>
      <c r="AR49" s="4">
        <v>195</v>
      </c>
      <c r="AS49" s="4" t="s">
        <v>155</v>
      </c>
      <c r="AT49" s="4">
        <v>2</v>
      </c>
      <c r="AU49" s="5">
        <v>0.72440972222222222</v>
      </c>
      <c r="AV49" s="4">
        <v>47.159422999999997</v>
      </c>
      <c r="AW49" s="4">
        <v>-88.489706999999996</v>
      </c>
      <c r="AX49" s="4">
        <v>321</v>
      </c>
      <c r="AY49" s="4">
        <v>0</v>
      </c>
      <c r="AZ49" s="4">
        <v>12</v>
      </c>
      <c r="BA49" s="4">
        <v>10</v>
      </c>
      <c r="BB49" s="4" t="s">
        <v>419</v>
      </c>
      <c r="BC49" s="4">
        <v>0.9</v>
      </c>
      <c r="BD49" s="4">
        <v>1.3</v>
      </c>
      <c r="BE49" s="4">
        <v>1.6</v>
      </c>
      <c r="BX49" s="4">
        <v>8.2666000000000003E-2</v>
      </c>
      <c r="BY49" s="4">
        <v>-5</v>
      </c>
      <c r="BZ49" s="4">
        <v>0.840611</v>
      </c>
      <c r="CA49" s="4">
        <v>2.0201509999999998</v>
      </c>
      <c r="CB49" s="4">
        <v>16.980342</v>
      </c>
    </row>
    <row r="50" spans="1:80">
      <c r="A50" s="2">
        <v>42439</v>
      </c>
      <c r="B50" s="32">
        <v>0.51649983796296295</v>
      </c>
      <c r="C50" s="4">
        <v>0</v>
      </c>
      <c r="D50" s="4">
        <v>0</v>
      </c>
      <c r="E50" s="4" t="s">
        <v>155</v>
      </c>
      <c r="F50" s="4">
        <v>0</v>
      </c>
      <c r="G50" s="4">
        <v>-0.4</v>
      </c>
      <c r="H50" s="4">
        <v>0.5</v>
      </c>
      <c r="I50" s="4">
        <v>1.3</v>
      </c>
      <c r="K50" s="4">
        <v>21.1</v>
      </c>
      <c r="L50" s="4">
        <v>0</v>
      </c>
      <c r="AB50" s="4" t="s">
        <v>415</v>
      </c>
      <c r="AC50" s="4">
        <v>0</v>
      </c>
      <c r="AD50" s="4">
        <v>13.5</v>
      </c>
      <c r="AE50" s="4">
        <v>853</v>
      </c>
      <c r="AF50" s="4">
        <v>919</v>
      </c>
      <c r="AG50" s="4">
        <v>901</v>
      </c>
      <c r="AK50" s="4">
        <v>984</v>
      </c>
      <c r="AL50" s="4">
        <v>0</v>
      </c>
      <c r="AM50" s="4">
        <v>0</v>
      </c>
      <c r="AN50" s="4">
        <v>23</v>
      </c>
      <c r="AO50" s="4">
        <v>192</v>
      </c>
      <c r="AP50" s="4">
        <v>190</v>
      </c>
      <c r="AQ50" s="4">
        <v>3.7</v>
      </c>
      <c r="AR50" s="4">
        <v>195</v>
      </c>
      <c r="AS50" s="4" t="s">
        <v>155</v>
      </c>
      <c r="AT50" s="4">
        <v>2</v>
      </c>
      <c r="AU50" s="5">
        <v>0.72442129629629637</v>
      </c>
      <c r="AV50" s="4">
        <v>47.159422999999997</v>
      </c>
      <c r="AW50" s="4">
        <v>-88.489706999999996</v>
      </c>
      <c r="AX50" s="4">
        <v>320.39999999999998</v>
      </c>
      <c r="AY50" s="4">
        <v>0</v>
      </c>
      <c r="AZ50" s="4">
        <v>12</v>
      </c>
      <c r="BA50" s="4">
        <v>10</v>
      </c>
      <c r="BB50" s="4" t="s">
        <v>419</v>
      </c>
      <c r="BC50" s="4">
        <v>0.9</v>
      </c>
      <c r="BD50" s="4">
        <v>1.3</v>
      </c>
      <c r="BE50" s="4">
        <v>1.6</v>
      </c>
      <c r="BX50" s="4">
        <v>9.2942999999999998E-2</v>
      </c>
      <c r="BY50" s="4">
        <v>-5</v>
      </c>
      <c r="BZ50" s="4">
        <v>0.84038900000000005</v>
      </c>
      <c r="CA50" s="4">
        <v>2.2712949999999998</v>
      </c>
      <c r="CB50" s="4">
        <v>16.975857999999999</v>
      </c>
    </row>
    <row r="51" spans="1:80">
      <c r="A51" s="2">
        <v>42439</v>
      </c>
      <c r="B51" s="32">
        <v>0.51651141203703699</v>
      </c>
      <c r="C51" s="4">
        <v>0</v>
      </c>
      <c r="D51" s="4">
        <v>1E-4</v>
      </c>
      <c r="E51" s="4" t="s">
        <v>155</v>
      </c>
      <c r="F51" s="4">
        <v>1.252087</v>
      </c>
      <c r="G51" s="4">
        <v>-0.4</v>
      </c>
      <c r="H51" s="4">
        <v>0.5</v>
      </c>
      <c r="I51" s="4">
        <v>4</v>
      </c>
      <c r="K51" s="4">
        <v>21.1</v>
      </c>
      <c r="L51" s="4">
        <v>0</v>
      </c>
      <c r="AB51" s="4" t="s">
        <v>415</v>
      </c>
      <c r="AC51" s="4">
        <v>0</v>
      </c>
      <c r="AD51" s="4">
        <v>13.5</v>
      </c>
      <c r="AE51" s="4">
        <v>853</v>
      </c>
      <c r="AF51" s="4">
        <v>920</v>
      </c>
      <c r="AG51" s="4">
        <v>900</v>
      </c>
      <c r="AK51" s="4">
        <v>984</v>
      </c>
      <c r="AL51" s="4">
        <v>0</v>
      </c>
      <c r="AM51" s="4">
        <v>0</v>
      </c>
      <c r="AN51" s="4">
        <v>23</v>
      </c>
      <c r="AO51" s="4">
        <v>192</v>
      </c>
      <c r="AP51" s="4">
        <v>190.6</v>
      </c>
      <c r="AQ51" s="4">
        <v>3.8</v>
      </c>
      <c r="AR51" s="4">
        <v>195</v>
      </c>
      <c r="AS51" s="4" t="s">
        <v>155</v>
      </c>
      <c r="AT51" s="4">
        <v>2</v>
      </c>
      <c r="AU51" s="5">
        <v>0.7244328703703703</v>
      </c>
      <c r="AV51" s="4">
        <v>47.159421999999999</v>
      </c>
      <c r="AW51" s="4">
        <v>-88.489707999999993</v>
      </c>
      <c r="AX51" s="4">
        <v>320.2</v>
      </c>
      <c r="AY51" s="4">
        <v>0</v>
      </c>
      <c r="AZ51" s="4">
        <v>12</v>
      </c>
      <c r="BA51" s="4">
        <v>10</v>
      </c>
      <c r="BB51" s="4" t="s">
        <v>419</v>
      </c>
      <c r="BC51" s="4">
        <v>0.9</v>
      </c>
      <c r="BD51" s="4">
        <v>1.3</v>
      </c>
      <c r="BE51" s="4">
        <v>1.6</v>
      </c>
      <c r="BX51" s="4">
        <v>9.0056999999999998E-2</v>
      </c>
      <c r="BY51" s="4">
        <v>-5</v>
      </c>
      <c r="BZ51" s="4">
        <v>0.840611</v>
      </c>
      <c r="CA51" s="4">
        <v>2.2007680000000001</v>
      </c>
      <c r="CB51" s="4">
        <v>16.980342</v>
      </c>
    </row>
    <row r="52" spans="1:80">
      <c r="A52" s="2">
        <v>42439</v>
      </c>
      <c r="B52" s="32">
        <v>0.51652298611111114</v>
      </c>
      <c r="C52" s="4">
        <v>0</v>
      </c>
      <c r="D52" s="4">
        <v>1E-3</v>
      </c>
      <c r="E52" s="4" t="s">
        <v>155</v>
      </c>
      <c r="F52" s="4">
        <v>9.5993320000000004</v>
      </c>
      <c r="G52" s="4">
        <v>-0.4</v>
      </c>
      <c r="H52" s="4">
        <v>0.5</v>
      </c>
      <c r="I52" s="4">
        <v>4.8</v>
      </c>
      <c r="K52" s="4">
        <v>21.1</v>
      </c>
      <c r="L52" s="4">
        <v>0</v>
      </c>
      <c r="AB52" s="4" t="s">
        <v>415</v>
      </c>
      <c r="AC52" s="4">
        <v>0</v>
      </c>
      <c r="AD52" s="4">
        <v>13.5</v>
      </c>
      <c r="AE52" s="4">
        <v>853</v>
      </c>
      <c r="AF52" s="4">
        <v>919</v>
      </c>
      <c r="AG52" s="4">
        <v>900</v>
      </c>
      <c r="AK52" s="4">
        <v>984</v>
      </c>
      <c r="AL52" s="4">
        <v>0</v>
      </c>
      <c r="AM52" s="4">
        <v>0</v>
      </c>
      <c r="AN52" s="4">
        <v>23</v>
      </c>
      <c r="AO52" s="4">
        <v>192</v>
      </c>
      <c r="AP52" s="4">
        <v>191</v>
      </c>
      <c r="AQ52" s="4">
        <v>3.7</v>
      </c>
      <c r="AR52" s="4">
        <v>195</v>
      </c>
      <c r="AS52" s="4" t="s">
        <v>155</v>
      </c>
      <c r="AT52" s="4">
        <v>2</v>
      </c>
      <c r="AU52" s="5">
        <v>0.72444444444444445</v>
      </c>
      <c r="AV52" s="4">
        <v>47.159421999999999</v>
      </c>
      <c r="AW52" s="4">
        <v>-88.489707999999993</v>
      </c>
      <c r="AX52" s="4">
        <v>320</v>
      </c>
      <c r="AY52" s="4">
        <v>0</v>
      </c>
      <c r="AZ52" s="4">
        <v>12</v>
      </c>
      <c r="BA52" s="4">
        <v>10</v>
      </c>
      <c r="BB52" s="4" t="s">
        <v>419</v>
      </c>
      <c r="BC52" s="4">
        <v>0.9</v>
      </c>
      <c r="BD52" s="4">
        <v>1.3</v>
      </c>
      <c r="BE52" s="4">
        <v>1.6</v>
      </c>
      <c r="BX52" s="4">
        <v>8.0723000000000003E-2</v>
      </c>
      <c r="BY52" s="4">
        <v>-5</v>
      </c>
      <c r="BZ52" s="4">
        <v>0.84099999999999997</v>
      </c>
      <c r="CA52" s="4">
        <v>1.972669</v>
      </c>
      <c r="CB52" s="4">
        <v>16.988199999999999</v>
      </c>
    </row>
    <row r="53" spans="1:80">
      <c r="A53" s="2">
        <v>42439</v>
      </c>
      <c r="B53" s="32">
        <v>0.51653456018518518</v>
      </c>
      <c r="C53" s="4">
        <v>0</v>
      </c>
      <c r="D53" s="4">
        <v>1E-3</v>
      </c>
      <c r="E53" s="4" t="s">
        <v>155</v>
      </c>
      <c r="F53" s="4">
        <v>10</v>
      </c>
      <c r="G53" s="4">
        <v>-0.4</v>
      </c>
      <c r="H53" s="4">
        <v>0.5</v>
      </c>
      <c r="I53" s="4">
        <v>2.7</v>
      </c>
      <c r="K53" s="4">
        <v>21.1</v>
      </c>
      <c r="L53" s="4">
        <v>0</v>
      </c>
      <c r="AB53" s="4" t="s">
        <v>415</v>
      </c>
      <c r="AC53" s="4">
        <v>0</v>
      </c>
      <c r="AD53" s="4">
        <v>13.5</v>
      </c>
      <c r="AE53" s="4">
        <v>853</v>
      </c>
      <c r="AF53" s="4">
        <v>919</v>
      </c>
      <c r="AG53" s="4">
        <v>900</v>
      </c>
      <c r="AK53" s="4">
        <v>984</v>
      </c>
      <c r="AL53" s="4">
        <v>0</v>
      </c>
      <c r="AM53" s="4">
        <v>0</v>
      </c>
      <c r="AN53" s="4">
        <v>23</v>
      </c>
      <c r="AO53" s="4">
        <v>192</v>
      </c>
      <c r="AP53" s="4">
        <v>191</v>
      </c>
      <c r="AQ53" s="4">
        <v>3.6</v>
      </c>
      <c r="AR53" s="4">
        <v>195</v>
      </c>
      <c r="AS53" s="4" t="s">
        <v>155</v>
      </c>
      <c r="AT53" s="4">
        <v>2</v>
      </c>
      <c r="AU53" s="5">
        <v>0.7244560185185186</v>
      </c>
      <c r="AV53" s="4">
        <v>47.159421999999999</v>
      </c>
      <c r="AW53" s="4">
        <v>-88.489707999999993</v>
      </c>
      <c r="AX53" s="4">
        <v>319.39999999999998</v>
      </c>
      <c r="AY53" s="4">
        <v>0</v>
      </c>
      <c r="AZ53" s="4">
        <v>12</v>
      </c>
      <c r="BA53" s="4">
        <v>10</v>
      </c>
      <c r="BB53" s="4" t="s">
        <v>419</v>
      </c>
      <c r="BC53" s="4">
        <v>0.9</v>
      </c>
      <c r="BD53" s="4">
        <v>1.3</v>
      </c>
      <c r="BE53" s="4">
        <v>1.6</v>
      </c>
      <c r="BX53" s="4">
        <v>8.1666000000000002E-2</v>
      </c>
      <c r="BY53" s="4">
        <v>-5</v>
      </c>
      <c r="BZ53" s="4">
        <v>0.84099999999999997</v>
      </c>
      <c r="CA53" s="4">
        <v>1.9957130000000001</v>
      </c>
      <c r="CB53" s="4">
        <v>16.988199999999999</v>
      </c>
    </row>
    <row r="54" spans="1:80">
      <c r="A54" s="2">
        <v>42439</v>
      </c>
      <c r="B54" s="32">
        <v>0.51654613425925933</v>
      </c>
      <c r="C54" s="4">
        <v>0</v>
      </c>
      <c r="D54" s="4">
        <v>1E-3</v>
      </c>
      <c r="E54" s="4" t="s">
        <v>155</v>
      </c>
      <c r="F54" s="4">
        <v>10</v>
      </c>
      <c r="G54" s="4">
        <v>-0.4</v>
      </c>
      <c r="H54" s="4">
        <v>0.5</v>
      </c>
      <c r="I54" s="4">
        <v>5.5</v>
      </c>
      <c r="K54" s="4">
        <v>21.19</v>
      </c>
      <c r="L54" s="4">
        <v>0</v>
      </c>
      <c r="AB54" s="4" t="s">
        <v>415</v>
      </c>
      <c r="AC54" s="4">
        <v>0</v>
      </c>
      <c r="AD54" s="4">
        <v>13.6</v>
      </c>
      <c r="AE54" s="4">
        <v>852</v>
      </c>
      <c r="AF54" s="4">
        <v>920</v>
      </c>
      <c r="AG54" s="4">
        <v>899</v>
      </c>
      <c r="AK54" s="4">
        <v>984</v>
      </c>
      <c r="AL54" s="4">
        <v>0</v>
      </c>
      <c r="AM54" s="4">
        <v>0</v>
      </c>
      <c r="AN54" s="4">
        <v>23</v>
      </c>
      <c r="AO54" s="4">
        <v>192</v>
      </c>
      <c r="AP54" s="4">
        <v>191</v>
      </c>
      <c r="AQ54" s="4">
        <v>3.5</v>
      </c>
      <c r="AR54" s="4">
        <v>195</v>
      </c>
      <c r="AS54" s="4" t="s">
        <v>155</v>
      </c>
      <c r="AT54" s="4">
        <v>2</v>
      </c>
      <c r="AU54" s="5">
        <v>0.72446759259259252</v>
      </c>
      <c r="AV54" s="4">
        <v>47.159419999999997</v>
      </c>
      <c r="AW54" s="4">
        <v>-88.489710000000002</v>
      </c>
      <c r="AX54" s="4">
        <v>319.10000000000002</v>
      </c>
      <c r="AY54" s="4">
        <v>0</v>
      </c>
      <c r="AZ54" s="4">
        <v>12</v>
      </c>
      <c r="BA54" s="4">
        <v>10</v>
      </c>
      <c r="BB54" s="4" t="s">
        <v>419</v>
      </c>
      <c r="BC54" s="4">
        <v>0.9</v>
      </c>
      <c r="BD54" s="4">
        <v>1.3</v>
      </c>
      <c r="BE54" s="4">
        <v>1.6</v>
      </c>
      <c r="BX54" s="4">
        <v>8.1556000000000003E-2</v>
      </c>
      <c r="BY54" s="4">
        <v>-5</v>
      </c>
      <c r="BZ54" s="4">
        <v>0.841611</v>
      </c>
      <c r="CA54" s="4">
        <v>1.993025</v>
      </c>
      <c r="CB54" s="4">
        <v>17.000541999999999</v>
      </c>
    </row>
    <row r="55" spans="1:80">
      <c r="A55" s="2">
        <v>42439</v>
      </c>
      <c r="B55" s="32">
        <v>0.51655770833333337</v>
      </c>
      <c r="C55" s="4">
        <v>0</v>
      </c>
      <c r="D55" s="4">
        <v>5.9999999999999995E-4</v>
      </c>
      <c r="E55" s="4" t="s">
        <v>155</v>
      </c>
      <c r="F55" s="4">
        <v>5.7951709999999999</v>
      </c>
      <c r="G55" s="4">
        <v>-0.4</v>
      </c>
      <c r="H55" s="4">
        <v>0.5</v>
      </c>
      <c r="I55" s="4">
        <v>0.6</v>
      </c>
      <c r="K55" s="4">
        <v>21.2</v>
      </c>
      <c r="L55" s="4">
        <v>0</v>
      </c>
      <c r="AB55" s="4" t="s">
        <v>415</v>
      </c>
      <c r="AC55" s="4">
        <v>0</v>
      </c>
      <c r="AD55" s="4">
        <v>13.2</v>
      </c>
      <c r="AE55" s="4">
        <v>854</v>
      </c>
      <c r="AF55" s="4">
        <v>922</v>
      </c>
      <c r="AG55" s="4">
        <v>898</v>
      </c>
      <c r="AK55" s="4">
        <v>984</v>
      </c>
      <c r="AL55" s="4">
        <v>0</v>
      </c>
      <c r="AM55" s="4">
        <v>0</v>
      </c>
      <c r="AN55" s="4">
        <v>23</v>
      </c>
      <c r="AO55" s="4">
        <v>192</v>
      </c>
      <c r="AP55" s="4">
        <v>191.6</v>
      </c>
      <c r="AQ55" s="4">
        <v>3.5</v>
      </c>
      <c r="AR55" s="4">
        <v>195</v>
      </c>
      <c r="AS55" s="4" t="s">
        <v>155</v>
      </c>
      <c r="AT55" s="4">
        <v>2</v>
      </c>
      <c r="AU55" s="5">
        <v>0.72447916666666667</v>
      </c>
      <c r="AV55" s="4">
        <v>47.159419999999997</v>
      </c>
      <c r="AW55" s="4">
        <v>-88.489710000000002</v>
      </c>
      <c r="AX55" s="4">
        <v>318.5</v>
      </c>
      <c r="AY55" s="4">
        <v>0</v>
      </c>
      <c r="AZ55" s="4">
        <v>12</v>
      </c>
      <c r="BA55" s="4">
        <v>10</v>
      </c>
      <c r="BB55" s="4" t="s">
        <v>419</v>
      </c>
      <c r="BC55" s="4">
        <v>0.9</v>
      </c>
      <c r="BD55" s="4">
        <v>1.3</v>
      </c>
      <c r="BE55" s="4">
        <v>1.6</v>
      </c>
      <c r="BX55" s="4">
        <v>7.5722999999999999E-2</v>
      </c>
      <c r="BY55" s="4">
        <v>-5</v>
      </c>
      <c r="BZ55" s="4">
        <v>0.84199999999999997</v>
      </c>
      <c r="CA55" s="4">
        <v>1.850481</v>
      </c>
      <c r="CB55" s="4">
        <v>17.008400000000002</v>
      </c>
    </row>
    <row r="56" spans="1:80">
      <c r="A56" s="2">
        <v>42439</v>
      </c>
      <c r="B56" s="32">
        <v>0.5165692824074074</v>
      </c>
      <c r="C56" s="4">
        <v>0</v>
      </c>
      <c r="D56" s="4">
        <v>0</v>
      </c>
      <c r="E56" s="4" t="s">
        <v>155</v>
      </c>
      <c r="F56" s="4">
        <v>0</v>
      </c>
      <c r="G56" s="4">
        <v>-0.4</v>
      </c>
      <c r="H56" s="4">
        <v>0.5</v>
      </c>
      <c r="I56" s="4">
        <v>2.1</v>
      </c>
      <c r="K56" s="4">
        <v>21.2</v>
      </c>
      <c r="L56" s="4">
        <v>0</v>
      </c>
      <c r="AB56" s="4" t="s">
        <v>415</v>
      </c>
      <c r="AC56" s="4">
        <v>0</v>
      </c>
      <c r="AD56" s="4">
        <v>13</v>
      </c>
      <c r="AE56" s="4">
        <v>856</v>
      </c>
      <c r="AF56" s="4">
        <v>922</v>
      </c>
      <c r="AG56" s="4">
        <v>899</v>
      </c>
      <c r="AK56" s="4">
        <v>984</v>
      </c>
      <c r="AL56" s="4">
        <v>0</v>
      </c>
      <c r="AM56" s="4">
        <v>0</v>
      </c>
      <c r="AN56" s="4">
        <v>23</v>
      </c>
      <c r="AO56" s="4">
        <v>192</v>
      </c>
      <c r="AP56" s="4">
        <v>191.4</v>
      </c>
      <c r="AQ56" s="4">
        <v>3.7</v>
      </c>
      <c r="AR56" s="4">
        <v>195</v>
      </c>
      <c r="AS56" s="4" t="s">
        <v>155</v>
      </c>
      <c r="AT56" s="4">
        <v>2</v>
      </c>
      <c r="AU56" s="5">
        <v>0.72449074074074071</v>
      </c>
      <c r="AV56" s="4">
        <v>47.159419999999997</v>
      </c>
      <c r="AW56" s="4">
        <v>-88.489710000000002</v>
      </c>
      <c r="AX56" s="4">
        <v>317.89999999999998</v>
      </c>
      <c r="AY56" s="4">
        <v>0</v>
      </c>
      <c r="AZ56" s="4">
        <v>12</v>
      </c>
      <c r="BA56" s="4">
        <v>10</v>
      </c>
      <c r="BB56" s="4" t="s">
        <v>419</v>
      </c>
      <c r="BC56" s="4">
        <v>0.9</v>
      </c>
      <c r="BD56" s="4">
        <v>1.3</v>
      </c>
      <c r="BE56" s="4">
        <v>1.6</v>
      </c>
      <c r="BX56" s="4">
        <v>8.8886000000000007E-2</v>
      </c>
      <c r="BY56" s="4">
        <v>-5</v>
      </c>
      <c r="BZ56" s="4">
        <v>0.842611</v>
      </c>
      <c r="CA56" s="4">
        <v>2.1721520000000001</v>
      </c>
      <c r="CB56" s="4">
        <v>17.020741999999998</v>
      </c>
    </row>
    <row r="57" spans="1:80">
      <c r="A57" s="2">
        <v>42439</v>
      </c>
      <c r="B57" s="32">
        <v>0.51658085648148144</v>
      </c>
      <c r="C57" s="4">
        <v>0</v>
      </c>
      <c r="D57" s="4">
        <v>0</v>
      </c>
      <c r="E57" s="4" t="s">
        <v>155</v>
      </c>
      <c r="F57" s="4">
        <v>0</v>
      </c>
      <c r="G57" s="4">
        <v>-0.4</v>
      </c>
      <c r="H57" s="4">
        <v>0.5</v>
      </c>
      <c r="I57" s="4">
        <v>1.9</v>
      </c>
      <c r="K57" s="4">
        <v>21.2</v>
      </c>
      <c r="L57" s="4">
        <v>0</v>
      </c>
      <c r="AB57" s="4" t="s">
        <v>415</v>
      </c>
      <c r="AC57" s="4">
        <v>0</v>
      </c>
      <c r="AD57" s="4">
        <v>12.9</v>
      </c>
      <c r="AE57" s="4">
        <v>856</v>
      </c>
      <c r="AF57" s="4">
        <v>921</v>
      </c>
      <c r="AG57" s="4">
        <v>902</v>
      </c>
      <c r="AK57" s="4">
        <v>983</v>
      </c>
      <c r="AL57" s="4">
        <v>0</v>
      </c>
      <c r="AM57" s="4">
        <v>0</v>
      </c>
      <c r="AN57" s="4">
        <v>23</v>
      </c>
      <c r="AO57" s="4">
        <v>192</v>
      </c>
      <c r="AP57" s="4">
        <v>191.6</v>
      </c>
      <c r="AQ57" s="4">
        <v>3.7</v>
      </c>
      <c r="AR57" s="4">
        <v>195</v>
      </c>
      <c r="AS57" s="4" t="s">
        <v>155</v>
      </c>
      <c r="AT57" s="4">
        <v>2</v>
      </c>
      <c r="AU57" s="5">
        <v>0.72450231481481486</v>
      </c>
      <c r="AV57" s="4">
        <v>47.159419999999997</v>
      </c>
      <c r="AW57" s="4">
        <v>-88.489711999999997</v>
      </c>
      <c r="AX57" s="4">
        <v>317.3</v>
      </c>
      <c r="AY57" s="4">
        <v>0</v>
      </c>
      <c r="AZ57" s="4">
        <v>12</v>
      </c>
      <c r="BA57" s="4">
        <v>10</v>
      </c>
      <c r="BB57" s="4" t="s">
        <v>419</v>
      </c>
      <c r="BC57" s="4">
        <v>0.90200000000000002</v>
      </c>
      <c r="BD57" s="4">
        <v>1.302</v>
      </c>
      <c r="BE57" s="4">
        <v>1.6020000000000001</v>
      </c>
      <c r="BX57" s="4">
        <v>8.7390999999999996E-2</v>
      </c>
      <c r="BY57" s="4">
        <v>-5</v>
      </c>
      <c r="BZ57" s="4">
        <v>0.84238900000000005</v>
      </c>
      <c r="CA57" s="4">
        <v>2.135618</v>
      </c>
      <c r="CB57" s="4">
        <v>17.016258000000001</v>
      </c>
    </row>
    <row r="58" spans="1:80">
      <c r="A58" s="2">
        <v>42439</v>
      </c>
      <c r="B58" s="32">
        <v>0.51659243055555548</v>
      </c>
      <c r="C58" s="4">
        <v>0</v>
      </c>
      <c r="D58" s="4">
        <v>0</v>
      </c>
      <c r="E58" s="4" t="s">
        <v>155</v>
      </c>
      <c r="F58" s="4">
        <v>0</v>
      </c>
      <c r="G58" s="4">
        <v>-0.4</v>
      </c>
      <c r="H58" s="4">
        <v>0.5</v>
      </c>
      <c r="I58" s="4">
        <v>0</v>
      </c>
      <c r="K58" s="4">
        <v>21.2</v>
      </c>
      <c r="L58" s="4">
        <v>0</v>
      </c>
      <c r="AB58" s="4" t="s">
        <v>415</v>
      </c>
      <c r="AC58" s="4">
        <v>0</v>
      </c>
      <c r="AD58" s="4">
        <v>12.8</v>
      </c>
      <c r="AE58" s="4">
        <v>857</v>
      </c>
      <c r="AF58" s="4">
        <v>922</v>
      </c>
      <c r="AG58" s="4">
        <v>905</v>
      </c>
      <c r="AK58" s="4">
        <v>983</v>
      </c>
      <c r="AL58" s="4">
        <v>0</v>
      </c>
      <c r="AM58" s="4">
        <v>0</v>
      </c>
      <c r="AN58" s="4">
        <v>23</v>
      </c>
      <c r="AO58" s="4">
        <v>192</v>
      </c>
      <c r="AP58" s="4">
        <v>192</v>
      </c>
      <c r="AQ58" s="4">
        <v>3.7</v>
      </c>
      <c r="AR58" s="4">
        <v>195</v>
      </c>
      <c r="AS58" s="4" t="s">
        <v>155</v>
      </c>
      <c r="AT58" s="4">
        <v>2</v>
      </c>
      <c r="AU58" s="5">
        <v>0.72451388888888879</v>
      </c>
      <c r="AV58" s="4">
        <v>47.159418000000002</v>
      </c>
      <c r="AW58" s="4">
        <v>-88.489711999999997</v>
      </c>
      <c r="AX58" s="4">
        <v>316.7</v>
      </c>
      <c r="AY58" s="4">
        <v>0</v>
      </c>
      <c r="AZ58" s="4">
        <v>12</v>
      </c>
      <c r="BA58" s="4">
        <v>10</v>
      </c>
      <c r="BB58" s="4" t="s">
        <v>419</v>
      </c>
      <c r="BC58" s="4">
        <v>1.099</v>
      </c>
      <c r="BD58" s="4">
        <v>1.498</v>
      </c>
      <c r="BE58" s="4">
        <v>1.798</v>
      </c>
      <c r="BX58" s="4">
        <v>0.08</v>
      </c>
      <c r="BY58" s="4">
        <v>-5</v>
      </c>
      <c r="BZ58" s="4">
        <v>0.84138900000000005</v>
      </c>
      <c r="CA58" s="4">
        <v>1.9550000000000001</v>
      </c>
      <c r="CB58" s="4">
        <v>16.996058000000001</v>
      </c>
    </row>
    <row r="59" spans="1:80">
      <c r="A59" s="2">
        <v>42439</v>
      </c>
      <c r="B59" s="32">
        <v>0.51660400462962963</v>
      </c>
      <c r="C59" s="4">
        <v>0</v>
      </c>
      <c r="D59" s="4">
        <v>0</v>
      </c>
      <c r="E59" s="4" t="s">
        <v>155</v>
      </c>
      <c r="F59" s="4">
        <v>0</v>
      </c>
      <c r="G59" s="4">
        <v>-0.4</v>
      </c>
      <c r="H59" s="4">
        <v>0.5</v>
      </c>
      <c r="I59" s="4">
        <v>4.4000000000000004</v>
      </c>
      <c r="K59" s="4">
        <v>21.2</v>
      </c>
      <c r="L59" s="4">
        <v>0</v>
      </c>
      <c r="AB59" s="4" t="s">
        <v>415</v>
      </c>
      <c r="AC59" s="4">
        <v>0</v>
      </c>
      <c r="AD59" s="4">
        <v>12.9</v>
      </c>
      <c r="AE59" s="4">
        <v>856</v>
      </c>
      <c r="AF59" s="4">
        <v>922</v>
      </c>
      <c r="AG59" s="4">
        <v>905</v>
      </c>
      <c r="AK59" s="4">
        <v>983</v>
      </c>
      <c r="AL59" s="4">
        <v>0</v>
      </c>
      <c r="AM59" s="4">
        <v>0</v>
      </c>
      <c r="AN59" s="4">
        <v>23</v>
      </c>
      <c r="AO59" s="4">
        <v>192</v>
      </c>
      <c r="AP59" s="4">
        <v>192</v>
      </c>
      <c r="AQ59" s="4">
        <v>3.8</v>
      </c>
      <c r="AR59" s="4">
        <v>195</v>
      </c>
      <c r="AS59" s="4" t="s">
        <v>155</v>
      </c>
      <c r="AT59" s="4">
        <v>2</v>
      </c>
      <c r="AU59" s="5">
        <v>0.72452546296296294</v>
      </c>
      <c r="AV59" s="4">
        <v>47.159418000000002</v>
      </c>
      <c r="AW59" s="4">
        <v>-88.489711999999997</v>
      </c>
      <c r="AX59" s="4">
        <v>316.3</v>
      </c>
      <c r="AY59" s="4">
        <v>0</v>
      </c>
      <c r="AZ59" s="4">
        <v>12</v>
      </c>
      <c r="BA59" s="4">
        <v>10</v>
      </c>
      <c r="BB59" s="4" t="s">
        <v>419</v>
      </c>
      <c r="BC59" s="4">
        <v>1</v>
      </c>
      <c r="BD59" s="4">
        <v>1.3</v>
      </c>
      <c r="BE59" s="4">
        <v>1.6</v>
      </c>
      <c r="BX59" s="4">
        <v>0.08</v>
      </c>
      <c r="BY59" s="4">
        <v>-5</v>
      </c>
      <c r="BZ59" s="4">
        <v>0.84222200000000003</v>
      </c>
      <c r="CA59" s="4">
        <v>1.9550000000000001</v>
      </c>
      <c r="CB59" s="4">
        <v>17.012884</v>
      </c>
    </row>
    <row r="60" spans="1:80">
      <c r="A60" s="2">
        <v>42439</v>
      </c>
      <c r="B60" s="32">
        <v>0.51661557870370367</v>
      </c>
      <c r="C60" s="4">
        <v>0</v>
      </c>
      <c r="D60" s="4">
        <v>0</v>
      </c>
      <c r="E60" s="4" t="s">
        <v>155</v>
      </c>
      <c r="F60" s="4">
        <v>0</v>
      </c>
      <c r="G60" s="4">
        <v>-0.4</v>
      </c>
      <c r="H60" s="4">
        <v>0.5</v>
      </c>
      <c r="I60" s="4">
        <v>0.4</v>
      </c>
      <c r="K60" s="4">
        <v>21.2</v>
      </c>
      <c r="L60" s="4">
        <v>0</v>
      </c>
      <c r="AB60" s="4" t="s">
        <v>415</v>
      </c>
      <c r="AC60" s="4">
        <v>0</v>
      </c>
      <c r="AD60" s="4">
        <v>12.9</v>
      </c>
      <c r="AE60" s="4">
        <v>857</v>
      </c>
      <c r="AF60" s="4">
        <v>922</v>
      </c>
      <c r="AG60" s="4">
        <v>901</v>
      </c>
      <c r="AK60" s="4">
        <v>983</v>
      </c>
      <c r="AL60" s="4">
        <v>0</v>
      </c>
      <c r="AM60" s="4">
        <v>0</v>
      </c>
      <c r="AN60" s="4">
        <v>23</v>
      </c>
      <c r="AO60" s="4">
        <v>192</v>
      </c>
      <c r="AP60" s="4">
        <v>192</v>
      </c>
      <c r="AQ60" s="4">
        <v>3.8</v>
      </c>
      <c r="AR60" s="4">
        <v>195</v>
      </c>
      <c r="AS60" s="4" t="s">
        <v>155</v>
      </c>
      <c r="AT60" s="4">
        <v>2</v>
      </c>
      <c r="AU60" s="5">
        <v>0.72453703703703709</v>
      </c>
      <c r="AV60" s="4">
        <v>47.159416999999998</v>
      </c>
      <c r="AW60" s="4">
        <v>-88.489711999999997</v>
      </c>
      <c r="AX60" s="4">
        <v>316</v>
      </c>
      <c r="AY60" s="4">
        <v>0</v>
      </c>
      <c r="AZ60" s="4">
        <v>12</v>
      </c>
      <c r="BA60" s="4">
        <v>10</v>
      </c>
      <c r="BB60" s="4" t="s">
        <v>419</v>
      </c>
      <c r="BC60" s="4">
        <v>1</v>
      </c>
      <c r="BD60" s="4">
        <v>1.3</v>
      </c>
      <c r="BE60" s="4">
        <v>1.6</v>
      </c>
      <c r="BX60" s="4">
        <v>6.9013000000000005E-2</v>
      </c>
      <c r="BY60" s="4">
        <v>-5</v>
      </c>
      <c r="BZ60" s="4">
        <v>0.84238999999999997</v>
      </c>
      <c r="CA60" s="4">
        <v>1.6865049999999999</v>
      </c>
      <c r="CB60" s="4">
        <v>17.016269999999999</v>
      </c>
    </row>
    <row r="61" spans="1:80">
      <c r="A61" s="2">
        <v>42439</v>
      </c>
      <c r="B61" s="32">
        <v>0.51662715277777782</v>
      </c>
      <c r="C61" s="4">
        <v>0</v>
      </c>
      <c r="D61" s="4">
        <v>0</v>
      </c>
      <c r="E61" s="4" t="s">
        <v>155</v>
      </c>
      <c r="F61" s="4">
        <v>0</v>
      </c>
      <c r="G61" s="4">
        <v>-0.4</v>
      </c>
      <c r="H61" s="4">
        <v>0.5</v>
      </c>
      <c r="I61" s="4">
        <v>2</v>
      </c>
      <c r="K61" s="4">
        <v>21.2</v>
      </c>
      <c r="L61" s="4">
        <v>0</v>
      </c>
      <c r="AB61" s="4" t="s">
        <v>415</v>
      </c>
      <c r="AC61" s="4">
        <v>0</v>
      </c>
      <c r="AD61" s="4">
        <v>12.9</v>
      </c>
      <c r="AE61" s="4">
        <v>857</v>
      </c>
      <c r="AF61" s="4">
        <v>922</v>
      </c>
      <c r="AG61" s="4">
        <v>899</v>
      </c>
      <c r="AK61" s="4">
        <v>983</v>
      </c>
      <c r="AL61" s="4">
        <v>0</v>
      </c>
      <c r="AM61" s="4">
        <v>0</v>
      </c>
      <c r="AN61" s="4">
        <v>23</v>
      </c>
      <c r="AO61" s="4">
        <v>192</v>
      </c>
      <c r="AP61" s="4">
        <v>192</v>
      </c>
      <c r="AQ61" s="4">
        <v>3.9</v>
      </c>
      <c r="AR61" s="4">
        <v>195</v>
      </c>
      <c r="AS61" s="4" t="s">
        <v>155</v>
      </c>
      <c r="AT61" s="4">
        <v>2</v>
      </c>
      <c r="AU61" s="5">
        <v>0.72454861111111113</v>
      </c>
      <c r="AV61" s="4">
        <v>47.159416999999998</v>
      </c>
      <c r="AW61" s="4">
        <v>-88.489712999999995</v>
      </c>
      <c r="AX61" s="4">
        <v>315.89999999999998</v>
      </c>
      <c r="AY61" s="4">
        <v>0</v>
      </c>
      <c r="AZ61" s="4">
        <v>12</v>
      </c>
      <c r="BA61" s="4">
        <v>10</v>
      </c>
      <c r="BB61" s="4" t="s">
        <v>419</v>
      </c>
      <c r="BC61" s="4">
        <v>1</v>
      </c>
      <c r="BD61" s="4">
        <v>1.3</v>
      </c>
      <c r="BE61" s="4">
        <v>1.6</v>
      </c>
      <c r="BX61" s="4">
        <v>6.2611E-2</v>
      </c>
      <c r="BY61" s="4">
        <v>-5</v>
      </c>
      <c r="BZ61" s="4">
        <v>0.84199999999999997</v>
      </c>
      <c r="CA61" s="4">
        <v>1.530046</v>
      </c>
      <c r="CB61" s="4">
        <v>17.008400000000002</v>
      </c>
    </row>
    <row r="62" spans="1:80">
      <c r="A62" s="2">
        <v>42439</v>
      </c>
      <c r="B62" s="32">
        <v>0.51663872685185186</v>
      </c>
      <c r="C62" s="4">
        <v>0</v>
      </c>
      <c r="D62" s="4">
        <v>0</v>
      </c>
      <c r="E62" s="4" t="s">
        <v>155</v>
      </c>
      <c r="F62" s="4">
        <v>0</v>
      </c>
      <c r="G62" s="4">
        <v>-0.4</v>
      </c>
      <c r="H62" s="4">
        <v>0.5</v>
      </c>
      <c r="I62" s="4">
        <v>2</v>
      </c>
      <c r="K62" s="4">
        <v>21.2</v>
      </c>
      <c r="L62" s="4">
        <v>0</v>
      </c>
      <c r="AB62" s="4" t="s">
        <v>415</v>
      </c>
      <c r="AC62" s="4">
        <v>0</v>
      </c>
      <c r="AD62" s="4">
        <v>12.9</v>
      </c>
      <c r="AE62" s="4">
        <v>856</v>
      </c>
      <c r="AF62" s="4">
        <v>922</v>
      </c>
      <c r="AG62" s="4">
        <v>901</v>
      </c>
      <c r="AK62" s="4">
        <v>983</v>
      </c>
      <c r="AL62" s="4">
        <v>0</v>
      </c>
      <c r="AM62" s="4">
        <v>0</v>
      </c>
      <c r="AN62" s="4">
        <v>23</v>
      </c>
      <c r="AO62" s="4">
        <v>192</v>
      </c>
      <c r="AP62" s="4">
        <v>192</v>
      </c>
      <c r="AQ62" s="4">
        <v>3.8</v>
      </c>
      <c r="AR62" s="4">
        <v>195</v>
      </c>
      <c r="AS62" s="4" t="s">
        <v>155</v>
      </c>
      <c r="AT62" s="4">
        <v>2</v>
      </c>
      <c r="AU62" s="5">
        <v>0.72456018518518517</v>
      </c>
      <c r="AV62" s="4">
        <v>47.159416999999998</v>
      </c>
      <c r="AW62" s="4">
        <v>-88.489712999999995</v>
      </c>
      <c r="AX62" s="4">
        <v>317.10000000000002</v>
      </c>
      <c r="AY62" s="4">
        <v>0</v>
      </c>
      <c r="AZ62" s="4">
        <v>12</v>
      </c>
      <c r="BA62" s="4">
        <v>10</v>
      </c>
      <c r="BB62" s="4" t="s">
        <v>419</v>
      </c>
      <c r="BC62" s="4">
        <v>1.0049999999999999</v>
      </c>
      <c r="BD62" s="4">
        <v>1.2969999999999999</v>
      </c>
      <c r="BE62" s="4">
        <v>1.605</v>
      </c>
      <c r="BX62" s="4">
        <v>6.4222000000000001E-2</v>
      </c>
      <c r="BY62" s="4">
        <v>-5</v>
      </c>
      <c r="BZ62" s="4">
        <v>0.842611</v>
      </c>
      <c r="CA62" s="4">
        <v>1.5694250000000001</v>
      </c>
      <c r="CB62" s="4">
        <v>17.020741999999998</v>
      </c>
    </row>
    <row r="63" spans="1:80">
      <c r="A63" s="2">
        <v>42439</v>
      </c>
      <c r="B63" s="32">
        <v>0.5166503009259259</v>
      </c>
      <c r="C63" s="4">
        <v>0</v>
      </c>
      <c r="D63" s="4">
        <v>0</v>
      </c>
      <c r="E63" s="4" t="s">
        <v>155</v>
      </c>
      <c r="F63" s="4">
        <v>0</v>
      </c>
      <c r="G63" s="4">
        <v>-0.4</v>
      </c>
      <c r="H63" s="4">
        <v>0.5</v>
      </c>
      <c r="I63" s="4">
        <v>0.2</v>
      </c>
      <c r="K63" s="4">
        <v>21.2</v>
      </c>
      <c r="L63" s="4">
        <v>0</v>
      </c>
      <c r="AB63" s="4" t="s">
        <v>415</v>
      </c>
      <c r="AC63" s="4">
        <v>0</v>
      </c>
      <c r="AD63" s="4">
        <v>12.8</v>
      </c>
      <c r="AE63" s="4">
        <v>857</v>
      </c>
      <c r="AF63" s="4">
        <v>923</v>
      </c>
      <c r="AG63" s="4">
        <v>904</v>
      </c>
      <c r="AK63" s="4">
        <v>983</v>
      </c>
      <c r="AL63" s="4">
        <v>0</v>
      </c>
      <c r="AM63" s="4">
        <v>0</v>
      </c>
      <c r="AN63" s="4">
        <v>23</v>
      </c>
      <c r="AO63" s="4">
        <v>192</v>
      </c>
      <c r="AP63" s="4">
        <v>192</v>
      </c>
      <c r="AQ63" s="4">
        <v>3.7</v>
      </c>
      <c r="AR63" s="4">
        <v>195</v>
      </c>
      <c r="AS63" s="4" t="s">
        <v>155</v>
      </c>
      <c r="AT63" s="4">
        <v>2</v>
      </c>
      <c r="AU63" s="5">
        <v>0.72457175925925921</v>
      </c>
      <c r="AV63" s="4">
        <v>47.159415000000003</v>
      </c>
      <c r="AW63" s="4">
        <v>-88.489712999999995</v>
      </c>
      <c r="AX63" s="4">
        <v>317.10000000000002</v>
      </c>
      <c r="AY63" s="4">
        <v>0</v>
      </c>
      <c r="AZ63" s="4">
        <v>12</v>
      </c>
      <c r="BA63" s="4">
        <v>10</v>
      </c>
      <c r="BB63" s="4" t="s">
        <v>419</v>
      </c>
      <c r="BC63" s="4">
        <v>1.5</v>
      </c>
      <c r="BD63" s="4">
        <v>1</v>
      </c>
      <c r="BE63" s="4">
        <v>2.1</v>
      </c>
      <c r="BX63" s="4">
        <v>7.1110000000000007E-2</v>
      </c>
      <c r="BY63" s="4">
        <v>-5</v>
      </c>
      <c r="BZ63" s="4">
        <v>0.84299999999999997</v>
      </c>
      <c r="CA63" s="4">
        <v>1.737751</v>
      </c>
      <c r="CB63" s="4">
        <v>17.028600000000001</v>
      </c>
    </row>
    <row r="64" spans="1:80">
      <c r="A64" s="2">
        <v>42439</v>
      </c>
      <c r="B64" s="32">
        <v>0.51666187499999994</v>
      </c>
      <c r="C64" s="4">
        <v>0</v>
      </c>
      <c r="D64" s="4">
        <v>0</v>
      </c>
      <c r="E64" s="4" t="s">
        <v>155</v>
      </c>
      <c r="F64" s="4">
        <v>0</v>
      </c>
      <c r="G64" s="4">
        <v>-0.5</v>
      </c>
      <c r="H64" s="4">
        <v>0.5</v>
      </c>
      <c r="I64" s="4">
        <v>4.4000000000000004</v>
      </c>
      <c r="K64" s="4">
        <v>21.2</v>
      </c>
      <c r="L64" s="4">
        <v>0</v>
      </c>
      <c r="AB64" s="4" t="s">
        <v>415</v>
      </c>
      <c r="AC64" s="4">
        <v>0</v>
      </c>
      <c r="AD64" s="4">
        <v>12.9</v>
      </c>
      <c r="AE64" s="4">
        <v>856</v>
      </c>
      <c r="AF64" s="4">
        <v>922</v>
      </c>
      <c r="AG64" s="4">
        <v>904</v>
      </c>
      <c r="AK64" s="4">
        <v>983</v>
      </c>
      <c r="AL64" s="4">
        <v>0</v>
      </c>
      <c r="AM64" s="4">
        <v>0</v>
      </c>
      <c r="AN64" s="4">
        <v>23</v>
      </c>
      <c r="AO64" s="4">
        <v>192</v>
      </c>
      <c r="AP64" s="4">
        <v>192.6</v>
      </c>
      <c r="AQ64" s="4">
        <v>3.8</v>
      </c>
      <c r="AR64" s="4">
        <v>195</v>
      </c>
      <c r="AS64" s="4" t="s">
        <v>155</v>
      </c>
      <c r="AT64" s="4">
        <v>2</v>
      </c>
      <c r="AU64" s="5">
        <v>0.72458333333333336</v>
      </c>
      <c r="AV64" s="4">
        <v>47.159415000000003</v>
      </c>
      <c r="AW64" s="4">
        <v>-88.489712999999995</v>
      </c>
      <c r="AX64" s="4">
        <v>317.10000000000002</v>
      </c>
      <c r="AY64" s="4">
        <v>0</v>
      </c>
      <c r="AZ64" s="4">
        <v>12</v>
      </c>
      <c r="BA64" s="4">
        <v>10</v>
      </c>
      <c r="BB64" s="4" t="s">
        <v>419</v>
      </c>
      <c r="BC64" s="4">
        <v>1.5</v>
      </c>
      <c r="BD64" s="4">
        <v>1</v>
      </c>
      <c r="BE64" s="4">
        <v>2.1</v>
      </c>
      <c r="BX64" s="4">
        <v>8.2943000000000003E-2</v>
      </c>
      <c r="BY64" s="4">
        <v>-5</v>
      </c>
      <c r="BZ64" s="4">
        <v>0.843611</v>
      </c>
      <c r="CA64" s="4">
        <v>2.0269200000000001</v>
      </c>
      <c r="CB64" s="4">
        <v>17.040942000000001</v>
      </c>
    </row>
    <row r="65" spans="1:80">
      <c r="A65" s="2">
        <v>42439</v>
      </c>
      <c r="B65" s="32">
        <v>0.51667344907407409</v>
      </c>
      <c r="C65" s="4">
        <v>0</v>
      </c>
      <c r="D65" s="4">
        <v>0</v>
      </c>
      <c r="E65" s="4" t="s">
        <v>155</v>
      </c>
      <c r="F65" s="4">
        <v>0</v>
      </c>
      <c r="G65" s="4">
        <v>-0.5</v>
      </c>
      <c r="H65" s="4">
        <v>0.5</v>
      </c>
      <c r="I65" s="4">
        <v>0.3</v>
      </c>
      <c r="K65" s="4">
        <v>21.2</v>
      </c>
      <c r="L65" s="4">
        <v>0</v>
      </c>
      <c r="AB65" s="4" t="s">
        <v>415</v>
      </c>
      <c r="AC65" s="4">
        <v>0</v>
      </c>
      <c r="AD65" s="4">
        <v>12.9</v>
      </c>
      <c r="AE65" s="4">
        <v>857</v>
      </c>
      <c r="AF65" s="4">
        <v>922</v>
      </c>
      <c r="AG65" s="4">
        <v>903</v>
      </c>
      <c r="AK65" s="4">
        <v>983</v>
      </c>
      <c r="AL65" s="4">
        <v>0</v>
      </c>
      <c r="AM65" s="4">
        <v>0</v>
      </c>
      <c r="AN65" s="4">
        <v>23</v>
      </c>
      <c r="AO65" s="4">
        <v>192</v>
      </c>
      <c r="AP65" s="4">
        <v>192.4</v>
      </c>
      <c r="AQ65" s="4">
        <v>3.9</v>
      </c>
      <c r="AR65" s="4">
        <v>195</v>
      </c>
      <c r="AS65" s="4" t="s">
        <v>155</v>
      </c>
      <c r="AT65" s="4">
        <v>2</v>
      </c>
      <c r="AU65" s="5">
        <v>0.72459490740740751</v>
      </c>
      <c r="AV65" s="4">
        <v>47.159413000000001</v>
      </c>
      <c r="AW65" s="4">
        <v>-88.489712999999995</v>
      </c>
      <c r="AX65" s="4">
        <v>317.10000000000002</v>
      </c>
      <c r="AY65" s="4">
        <v>0</v>
      </c>
      <c r="AZ65" s="4">
        <v>12</v>
      </c>
      <c r="BA65" s="4">
        <v>10</v>
      </c>
      <c r="BB65" s="4" t="s">
        <v>419</v>
      </c>
      <c r="BC65" s="4">
        <v>1.5</v>
      </c>
      <c r="BD65" s="4">
        <v>1</v>
      </c>
      <c r="BE65" s="4">
        <v>2.1</v>
      </c>
      <c r="BX65" s="4">
        <v>7.9446000000000003E-2</v>
      </c>
      <c r="BY65" s="4">
        <v>-5</v>
      </c>
      <c r="BZ65" s="4">
        <v>0.84338900000000006</v>
      </c>
      <c r="CA65" s="4">
        <v>1.941462</v>
      </c>
      <c r="CB65" s="4">
        <v>17.036458</v>
      </c>
    </row>
    <row r="66" spans="1:80">
      <c r="A66" s="2">
        <v>42439</v>
      </c>
      <c r="B66" s="32">
        <v>0.51668502314814813</v>
      </c>
      <c r="C66" s="4">
        <v>0</v>
      </c>
      <c r="D66" s="4">
        <v>0</v>
      </c>
      <c r="E66" s="4" t="s">
        <v>155</v>
      </c>
      <c r="F66" s="4">
        <v>0</v>
      </c>
      <c r="G66" s="4">
        <v>-0.5</v>
      </c>
      <c r="H66" s="4">
        <v>0.5</v>
      </c>
      <c r="I66" s="4">
        <v>2</v>
      </c>
      <c r="K66" s="4">
        <v>21.2</v>
      </c>
      <c r="L66" s="4">
        <v>0</v>
      </c>
      <c r="AB66" s="4" t="s">
        <v>415</v>
      </c>
      <c r="AC66" s="4">
        <v>0</v>
      </c>
      <c r="AD66" s="4">
        <v>12.9</v>
      </c>
      <c r="AE66" s="4">
        <v>858</v>
      </c>
      <c r="AF66" s="4">
        <v>922</v>
      </c>
      <c r="AG66" s="4">
        <v>903</v>
      </c>
      <c r="AK66" s="4">
        <v>983</v>
      </c>
      <c r="AL66" s="4">
        <v>0</v>
      </c>
      <c r="AM66" s="4">
        <v>0</v>
      </c>
      <c r="AN66" s="4">
        <v>23</v>
      </c>
      <c r="AO66" s="4">
        <v>192</v>
      </c>
      <c r="AP66" s="4">
        <v>192.6</v>
      </c>
      <c r="AQ66" s="4">
        <v>3.8</v>
      </c>
      <c r="AR66" s="4">
        <v>195</v>
      </c>
      <c r="AS66" s="4" t="s">
        <v>155</v>
      </c>
      <c r="AT66" s="4">
        <v>2</v>
      </c>
      <c r="AU66" s="5">
        <v>0.72460648148148143</v>
      </c>
      <c r="AV66" s="4">
        <v>47.159412000000003</v>
      </c>
      <c r="AW66" s="4">
        <v>-88.489712999999995</v>
      </c>
      <c r="AX66" s="4">
        <v>317.60000000000002</v>
      </c>
      <c r="AY66" s="4">
        <v>0</v>
      </c>
      <c r="AZ66" s="4">
        <v>12</v>
      </c>
      <c r="BA66" s="4">
        <v>10</v>
      </c>
      <c r="BB66" s="4" t="s">
        <v>419</v>
      </c>
      <c r="BC66" s="4">
        <v>1.5</v>
      </c>
      <c r="BD66" s="4">
        <v>1</v>
      </c>
      <c r="BE66" s="4">
        <v>2.1</v>
      </c>
      <c r="BX66" s="4">
        <v>7.8276999999999999E-2</v>
      </c>
      <c r="BY66" s="4">
        <v>-5</v>
      </c>
      <c r="BZ66" s="4">
        <v>0.84299999999999997</v>
      </c>
      <c r="CA66" s="4">
        <v>1.9128940000000001</v>
      </c>
      <c r="CB66" s="4">
        <v>17.028600000000001</v>
      </c>
    </row>
    <row r="67" spans="1:80">
      <c r="A67" s="2">
        <v>42439</v>
      </c>
      <c r="B67" s="32">
        <v>0.51669659722222228</v>
      </c>
      <c r="C67" s="4">
        <v>0</v>
      </c>
      <c r="D67" s="4">
        <v>0</v>
      </c>
      <c r="E67" s="4" t="s">
        <v>155</v>
      </c>
      <c r="F67" s="4">
        <v>0</v>
      </c>
      <c r="G67" s="4">
        <v>-0.5</v>
      </c>
      <c r="H67" s="4">
        <v>0.5</v>
      </c>
      <c r="I67" s="4">
        <v>2.2000000000000002</v>
      </c>
      <c r="K67" s="4">
        <v>21.2</v>
      </c>
      <c r="L67" s="4">
        <v>0</v>
      </c>
      <c r="AB67" s="4" t="s">
        <v>415</v>
      </c>
      <c r="AC67" s="4">
        <v>0</v>
      </c>
      <c r="AD67" s="4">
        <v>12.9</v>
      </c>
      <c r="AE67" s="4">
        <v>857</v>
      </c>
      <c r="AF67" s="4">
        <v>923</v>
      </c>
      <c r="AG67" s="4">
        <v>901</v>
      </c>
      <c r="AK67" s="4">
        <v>983</v>
      </c>
      <c r="AL67" s="4">
        <v>0</v>
      </c>
      <c r="AM67" s="4">
        <v>0</v>
      </c>
      <c r="AN67" s="4">
        <v>23</v>
      </c>
      <c r="AO67" s="4">
        <v>192</v>
      </c>
      <c r="AP67" s="4">
        <v>192.4</v>
      </c>
      <c r="AQ67" s="4">
        <v>3.8</v>
      </c>
      <c r="AR67" s="4">
        <v>195</v>
      </c>
      <c r="AS67" s="4" t="s">
        <v>155</v>
      </c>
      <c r="AT67" s="4">
        <v>2</v>
      </c>
      <c r="AU67" s="5">
        <v>0.72461805555555558</v>
      </c>
      <c r="AV67" s="4">
        <v>47.159412000000003</v>
      </c>
      <c r="AW67" s="4">
        <v>-88.489712999999995</v>
      </c>
      <c r="AX67" s="4">
        <v>318.10000000000002</v>
      </c>
      <c r="AY67" s="4">
        <v>0</v>
      </c>
      <c r="AZ67" s="4">
        <v>12</v>
      </c>
      <c r="BA67" s="4">
        <v>10</v>
      </c>
      <c r="BB67" s="4" t="s">
        <v>419</v>
      </c>
      <c r="BC67" s="4">
        <v>1.502</v>
      </c>
      <c r="BD67" s="4">
        <v>1.002</v>
      </c>
      <c r="BE67" s="4">
        <v>2.1019999999999999</v>
      </c>
      <c r="BX67" s="4">
        <v>7.8556000000000001E-2</v>
      </c>
      <c r="BY67" s="4">
        <v>-5</v>
      </c>
      <c r="BZ67" s="4">
        <v>0.84238900000000005</v>
      </c>
      <c r="CA67" s="4">
        <v>1.919713</v>
      </c>
      <c r="CB67" s="4">
        <v>17.016258000000001</v>
      </c>
    </row>
    <row r="68" spans="1:80">
      <c r="A68" s="2">
        <v>42439</v>
      </c>
      <c r="B68" s="32">
        <v>0.51670817129629631</v>
      </c>
      <c r="C68" s="4">
        <v>0</v>
      </c>
      <c r="D68" s="4">
        <v>0</v>
      </c>
      <c r="E68" s="4" t="s">
        <v>155</v>
      </c>
      <c r="F68" s="4">
        <v>0</v>
      </c>
      <c r="G68" s="4">
        <v>-0.4</v>
      </c>
      <c r="H68" s="4">
        <v>0.5</v>
      </c>
      <c r="I68" s="4">
        <v>0</v>
      </c>
      <c r="K68" s="4">
        <v>21.2</v>
      </c>
      <c r="L68" s="4">
        <v>0</v>
      </c>
      <c r="AB68" s="4" t="s">
        <v>415</v>
      </c>
      <c r="AC68" s="4">
        <v>0</v>
      </c>
      <c r="AD68" s="4">
        <v>12.8</v>
      </c>
      <c r="AE68" s="4">
        <v>857</v>
      </c>
      <c r="AF68" s="4">
        <v>924</v>
      </c>
      <c r="AG68" s="4">
        <v>899</v>
      </c>
      <c r="AK68" s="4">
        <v>983</v>
      </c>
      <c r="AL68" s="4">
        <v>0</v>
      </c>
      <c r="AM68" s="4">
        <v>0</v>
      </c>
      <c r="AN68" s="4">
        <v>23</v>
      </c>
      <c r="AO68" s="4">
        <v>192</v>
      </c>
      <c r="AP68" s="4">
        <v>192</v>
      </c>
      <c r="AQ68" s="4">
        <v>3.7</v>
      </c>
      <c r="AR68" s="4">
        <v>195</v>
      </c>
      <c r="AS68" s="4" t="s">
        <v>155</v>
      </c>
      <c r="AT68" s="4">
        <v>2</v>
      </c>
      <c r="AU68" s="5">
        <v>0.72462962962962962</v>
      </c>
      <c r="AV68" s="4">
        <v>47.159410000000001</v>
      </c>
      <c r="AW68" s="4">
        <v>-88.489712999999995</v>
      </c>
      <c r="AX68" s="4">
        <v>318.7</v>
      </c>
      <c r="AY68" s="4">
        <v>0</v>
      </c>
      <c r="AZ68" s="4">
        <v>12</v>
      </c>
      <c r="BA68" s="4">
        <v>10</v>
      </c>
      <c r="BB68" s="4" t="s">
        <v>419</v>
      </c>
      <c r="BC68" s="4">
        <v>1.7</v>
      </c>
      <c r="BD68" s="4">
        <v>1.2</v>
      </c>
      <c r="BE68" s="4">
        <v>2.2999999999999998</v>
      </c>
      <c r="BX68" s="4">
        <v>8.1277000000000002E-2</v>
      </c>
      <c r="BY68" s="4">
        <v>-5</v>
      </c>
      <c r="BZ68" s="4">
        <v>0.842611</v>
      </c>
      <c r="CA68" s="4">
        <v>1.9862070000000001</v>
      </c>
      <c r="CB68" s="4">
        <v>17.020741999999998</v>
      </c>
    </row>
    <row r="69" spans="1:80">
      <c r="A69" s="2">
        <v>42439</v>
      </c>
      <c r="B69" s="32">
        <v>0.51671974537037035</v>
      </c>
      <c r="C69" s="4">
        <v>0</v>
      </c>
      <c r="D69" s="4">
        <v>0</v>
      </c>
      <c r="E69" s="4" t="s">
        <v>155</v>
      </c>
      <c r="F69" s="4">
        <v>0</v>
      </c>
      <c r="G69" s="4">
        <v>-0.4</v>
      </c>
      <c r="H69" s="4">
        <v>0.5</v>
      </c>
      <c r="I69" s="4">
        <v>3.7</v>
      </c>
      <c r="K69" s="4">
        <v>21.2</v>
      </c>
      <c r="L69" s="4">
        <v>0</v>
      </c>
      <c r="AB69" s="4" t="s">
        <v>415</v>
      </c>
      <c r="AC69" s="4">
        <v>0</v>
      </c>
      <c r="AD69" s="4">
        <v>12.9</v>
      </c>
      <c r="AE69" s="4">
        <v>856</v>
      </c>
      <c r="AF69" s="4">
        <v>924</v>
      </c>
      <c r="AG69" s="4">
        <v>900</v>
      </c>
      <c r="AK69" s="4">
        <v>983</v>
      </c>
      <c r="AL69" s="4">
        <v>0</v>
      </c>
      <c r="AM69" s="4">
        <v>0</v>
      </c>
      <c r="AN69" s="4">
        <v>23</v>
      </c>
      <c r="AO69" s="4">
        <v>192</v>
      </c>
      <c r="AP69" s="4">
        <v>192</v>
      </c>
      <c r="AQ69" s="4">
        <v>3.9</v>
      </c>
      <c r="AR69" s="4">
        <v>195</v>
      </c>
      <c r="AS69" s="4" t="s">
        <v>155</v>
      </c>
      <c r="AT69" s="4">
        <v>2</v>
      </c>
      <c r="AU69" s="5">
        <v>0.72464120370370377</v>
      </c>
      <c r="AV69" s="4">
        <v>47.159410000000001</v>
      </c>
      <c r="AW69" s="4">
        <v>-88.489712999999995</v>
      </c>
      <c r="AX69" s="4">
        <v>319.10000000000002</v>
      </c>
      <c r="AY69" s="4">
        <v>0</v>
      </c>
      <c r="AZ69" s="4">
        <v>12</v>
      </c>
      <c r="BA69" s="4">
        <v>10</v>
      </c>
      <c r="BB69" s="4" t="s">
        <v>419</v>
      </c>
      <c r="BC69" s="4">
        <v>1.6930000000000001</v>
      </c>
      <c r="BD69" s="4">
        <v>1.2010000000000001</v>
      </c>
      <c r="BE69" s="4">
        <v>2.2949999999999999</v>
      </c>
      <c r="BX69" s="4">
        <v>8.4611000000000006E-2</v>
      </c>
      <c r="BY69" s="4">
        <v>-5</v>
      </c>
      <c r="BZ69" s="4">
        <v>0.843611</v>
      </c>
      <c r="CA69" s="4">
        <v>2.067682</v>
      </c>
      <c r="CB69" s="4">
        <v>17.040942000000001</v>
      </c>
    </row>
    <row r="70" spans="1:80">
      <c r="A70" s="2">
        <v>42439</v>
      </c>
      <c r="B70" s="32">
        <v>0.51673131944444439</v>
      </c>
      <c r="C70" s="4">
        <v>0</v>
      </c>
      <c r="D70" s="4">
        <v>0</v>
      </c>
      <c r="E70" s="4" t="s">
        <v>155</v>
      </c>
      <c r="F70" s="4">
        <v>0</v>
      </c>
      <c r="G70" s="4">
        <v>-0.4</v>
      </c>
      <c r="H70" s="4">
        <v>0.5</v>
      </c>
      <c r="I70" s="4">
        <v>0.7</v>
      </c>
      <c r="K70" s="4">
        <v>21.2</v>
      </c>
      <c r="L70" s="4">
        <v>0</v>
      </c>
      <c r="AB70" s="4" t="s">
        <v>415</v>
      </c>
      <c r="AC70" s="4">
        <v>0</v>
      </c>
      <c r="AD70" s="4">
        <v>12.8</v>
      </c>
      <c r="AE70" s="4">
        <v>857</v>
      </c>
      <c r="AF70" s="4">
        <v>924</v>
      </c>
      <c r="AG70" s="4">
        <v>902</v>
      </c>
      <c r="AK70" s="4">
        <v>983</v>
      </c>
      <c r="AL70" s="4">
        <v>0</v>
      </c>
      <c r="AM70" s="4">
        <v>0</v>
      </c>
      <c r="AN70" s="4">
        <v>23</v>
      </c>
      <c r="AO70" s="4">
        <v>192</v>
      </c>
      <c r="AP70" s="4">
        <v>192</v>
      </c>
      <c r="AQ70" s="4">
        <v>4</v>
      </c>
      <c r="AR70" s="4">
        <v>195</v>
      </c>
      <c r="AS70" s="4" t="s">
        <v>155</v>
      </c>
      <c r="AT70" s="4">
        <v>2</v>
      </c>
      <c r="AU70" s="5">
        <v>0.7246527777777777</v>
      </c>
      <c r="AV70" s="4">
        <v>47.159410000000001</v>
      </c>
      <c r="AW70" s="4">
        <v>-88.489715000000004</v>
      </c>
      <c r="AX70" s="4">
        <v>319.39999999999998</v>
      </c>
      <c r="AY70" s="4">
        <v>0</v>
      </c>
      <c r="AZ70" s="4">
        <v>12</v>
      </c>
      <c r="BA70" s="4">
        <v>10</v>
      </c>
      <c r="BB70" s="4" t="s">
        <v>419</v>
      </c>
      <c r="BC70" s="4">
        <v>1</v>
      </c>
      <c r="BD70" s="4">
        <v>1.3</v>
      </c>
      <c r="BE70" s="4">
        <v>1.8</v>
      </c>
      <c r="BX70" s="4">
        <v>8.9276999999999995E-2</v>
      </c>
      <c r="BY70" s="4">
        <v>-5</v>
      </c>
      <c r="BZ70" s="4">
        <v>0.84399999999999997</v>
      </c>
      <c r="CA70" s="4">
        <v>2.1817069999999998</v>
      </c>
      <c r="CB70" s="4">
        <v>17.0488</v>
      </c>
    </row>
    <row r="71" spans="1:80">
      <c r="A71" s="2">
        <v>42439</v>
      </c>
      <c r="B71" s="32">
        <v>0.51674289351851854</v>
      </c>
      <c r="C71" s="4">
        <v>0</v>
      </c>
      <c r="D71" s="4">
        <v>0</v>
      </c>
      <c r="E71" s="4" t="s">
        <v>155</v>
      </c>
      <c r="F71" s="4">
        <v>0</v>
      </c>
      <c r="G71" s="4">
        <v>-0.5</v>
      </c>
      <c r="H71" s="4">
        <v>0.5</v>
      </c>
      <c r="I71" s="4">
        <v>0.7</v>
      </c>
      <c r="K71" s="4">
        <v>21.1</v>
      </c>
      <c r="L71" s="4">
        <v>0</v>
      </c>
      <c r="AB71" s="4" t="s">
        <v>415</v>
      </c>
      <c r="AC71" s="4">
        <v>0</v>
      </c>
      <c r="AD71" s="4">
        <v>12.8</v>
      </c>
      <c r="AE71" s="4">
        <v>857</v>
      </c>
      <c r="AF71" s="4">
        <v>923</v>
      </c>
      <c r="AG71" s="4">
        <v>903</v>
      </c>
      <c r="AK71" s="4">
        <v>983</v>
      </c>
      <c r="AL71" s="4">
        <v>0</v>
      </c>
      <c r="AM71" s="4">
        <v>0</v>
      </c>
      <c r="AN71" s="4">
        <v>23</v>
      </c>
      <c r="AO71" s="4">
        <v>191.4</v>
      </c>
      <c r="AP71" s="4">
        <v>192.6</v>
      </c>
      <c r="AQ71" s="4">
        <v>3.9</v>
      </c>
      <c r="AR71" s="4">
        <v>195</v>
      </c>
      <c r="AS71" s="4" t="s">
        <v>155</v>
      </c>
      <c r="AT71" s="4">
        <v>2</v>
      </c>
      <c r="AU71" s="5">
        <v>0.72466435185185185</v>
      </c>
      <c r="AV71" s="4">
        <v>47.159407999999999</v>
      </c>
      <c r="AW71" s="4">
        <v>-88.489715000000004</v>
      </c>
      <c r="AX71" s="4">
        <v>319.8</v>
      </c>
      <c r="AY71" s="4">
        <v>0</v>
      </c>
      <c r="AZ71" s="4">
        <v>12</v>
      </c>
      <c r="BA71" s="4">
        <v>10</v>
      </c>
      <c r="BB71" s="4" t="s">
        <v>419</v>
      </c>
      <c r="BC71" s="4">
        <v>1</v>
      </c>
      <c r="BD71" s="4">
        <v>1.3</v>
      </c>
      <c r="BE71" s="4">
        <v>1.798</v>
      </c>
      <c r="BX71" s="4">
        <v>9.5055000000000001E-2</v>
      </c>
      <c r="BY71" s="4">
        <v>-5</v>
      </c>
      <c r="BZ71" s="4">
        <v>0.84399999999999997</v>
      </c>
      <c r="CA71" s="4">
        <v>2.3229069999999998</v>
      </c>
      <c r="CB71" s="4">
        <v>17.0488</v>
      </c>
    </row>
    <row r="72" spans="1:80">
      <c r="A72" s="2">
        <v>42439</v>
      </c>
      <c r="B72" s="32">
        <v>0.51675446759259258</v>
      </c>
      <c r="C72" s="4">
        <v>0</v>
      </c>
      <c r="D72" s="4">
        <v>5.9999999999999995E-4</v>
      </c>
      <c r="E72" s="4" t="s">
        <v>155</v>
      </c>
      <c r="F72" s="4">
        <v>5.8465389999999999</v>
      </c>
      <c r="G72" s="4">
        <v>-0.5</v>
      </c>
      <c r="H72" s="4">
        <v>0.5</v>
      </c>
      <c r="I72" s="4">
        <v>1.3</v>
      </c>
      <c r="K72" s="4">
        <v>21.1</v>
      </c>
      <c r="L72" s="4">
        <v>0</v>
      </c>
      <c r="AB72" s="4" t="s">
        <v>415</v>
      </c>
      <c r="AC72" s="4">
        <v>0</v>
      </c>
      <c r="AD72" s="4">
        <v>12.8</v>
      </c>
      <c r="AE72" s="4">
        <v>857</v>
      </c>
      <c r="AF72" s="4">
        <v>922</v>
      </c>
      <c r="AG72" s="4">
        <v>904</v>
      </c>
      <c r="AK72" s="4">
        <v>983</v>
      </c>
      <c r="AL72" s="4">
        <v>0</v>
      </c>
      <c r="AM72" s="4">
        <v>0</v>
      </c>
      <c r="AN72" s="4">
        <v>23</v>
      </c>
      <c r="AO72" s="4">
        <v>191.6</v>
      </c>
      <c r="AP72" s="4">
        <v>192.4</v>
      </c>
      <c r="AQ72" s="4">
        <v>4</v>
      </c>
      <c r="AR72" s="4">
        <v>195</v>
      </c>
      <c r="AS72" s="4" t="s">
        <v>155</v>
      </c>
      <c r="AT72" s="4">
        <v>2</v>
      </c>
      <c r="AU72" s="5">
        <v>0.724675925925926</v>
      </c>
      <c r="AV72" s="4">
        <v>47.159407999999999</v>
      </c>
      <c r="AW72" s="4">
        <v>-88.489715000000004</v>
      </c>
      <c r="AX72" s="4">
        <v>320.10000000000002</v>
      </c>
      <c r="AY72" s="4">
        <v>0</v>
      </c>
      <c r="AZ72" s="4">
        <v>12</v>
      </c>
      <c r="BA72" s="4">
        <v>10</v>
      </c>
      <c r="BB72" s="4" t="s">
        <v>419</v>
      </c>
      <c r="BC72" s="4">
        <v>1</v>
      </c>
      <c r="BD72" s="4">
        <v>1.3</v>
      </c>
      <c r="BE72" s="4">
        <v>1.6</v>
      </c>
      <c r="BX72" s="4">
        <v>9.8222000000000004E-2</v>
      </c>
      <c r="BY72" s="4">
        <v>-5</v>
      </c>
      <c r="BZ72" s="4">
        <v>0.84399999999999997</v>
      </c>
      <c r="CA72" s="4">
        <v>2.4003009999999998</v>
      </c>
      <c r="CB72" s="4">
        <v>17.0488</v>
      </c>
    </row>
    <row r="73" spans="1:80">
      <c r="A73" s="2">
        <v>42439</v>
      </c>
      <c r="B73" s="32">
        <v>0.51676604166666673</v>
      </c>
      <c r="C73" s="4">
        <v>0</v>
      </c>
      <c r="D73" s="4">
        <v>1E-3</v>
      </c>
      <c r="E73" s="4" t="s">
        <v>155</v>
      </c>
      <c r="F73" s="4">
        <v>10</v>
      </c>
      <c r="G73" s="4">
        <v>-0.5</v>
      </c>
      <c r="H73" s="4">
        <v>0.5</v>
      </c>
      <c r="I73" s="4">
        <v>0</v>
      </c>
      <c r="K73" s="4">
        <v>21.1</v>
      </c>
      <c r="L73" s="4">
        <v>0</v>
      </c>
      <c r="AB73" s="4" t="s">
        <v>415</v>
      </c>
      <c r="AC73" s="4">
        <v>0</v>
      </c>
      <c r="AD73" s="4">
        <v>12.7</v>
      </c>
      <c r="AE73" s="4">
        <v>857</v>
      </c>
      <c r="AF73" s="4">
        <v>923</v>
      </c>
      <c r="AG73" s="4">
        <v>905</v>
      </c>
      <c r="AK73" s="4">
        <v>983</v>
      </c>
      <c r="AL73" s="4">
        <v>0</v>
      </c>
      <c r="AM73" s="4">
        <v>0</v>
      </c>
      <c r="AN73" s="4">
        <v>23</v>
      </c>
      <c r="AO73" s="4">
        <v>191.4</v>
      </c>
      <c r="AP73" s="4">
        <v>191.4</v>
      </c>
      <c r="AQ73" s="4">
        <v>3.9</v>
      </c>
      <c r="AR73" s="4">
        <v>195</v>
      </c>
      <c r="AS73" s="4" t="s">
        <v>155</v>
      </c>
      <c r="AT73" s="4">
        <v>2</v>
      </c>
      <c r="AU73" s="5">
        <v>0.72468749999999993</v>
      </c>
      <c r="AV73" s="4">
        <v>47.159407999999999</v>
      </c>
      <c r="AW73" s="4">
        <v>-88.489715000000004</v>
      </c>
      <c r="AX73" s="4">
        <v>320.39999999999998</v>
      </c>
      <c r="AY73" s="4">
        <v>0</v>
      </c>
      <c r="AZ73" s="4">
        <v>12</v>
      </c>
      <c r="BA73" s="4">
        <v>10</v>
      </c>
      <c r="BB73" s="4" t="s">
        <v>419</v>
      </c>
      <c r="BC73" s="4">
        <v>1</v>
      </c>
      <c r="BD73" s="4">
        <v>1.3</v>
      </c>
      <c r="BE73" s="4">
        <v>1.6</v>
      </c>
      <c r="BX73" s="4">
        <v>9.9611000000000005E-2</v>
      </c>
      <c r="BY73" s="4">
        <v>-5</v>
      </c>
      <c r="BZ73" s="4">
        <v>0.84338900000000006</v>
      </c>
      <c r="CA73" s="4">
        <v>2.4342440000000001</v>
      </c>
      <c r="CB73" s="4">
        <v>17.036458</v>
      </c>
    </row>
    <row r="74" spans="1:80">
      <c r="A74" s="2">
        <v>42439</v>
      </c>
      <c r="B74" s="32">
        <v>0.51677761574074077</v>
      </c>
      <c r="C74" s="4">
        <v>0</v>
      </c>
      <c r="D74" s="4">
        <v>1E-3</v>
      </c>
      <c r="E74" s="4" t="s">
        <v>155</v>
      </c>
      <c r="F74" s="4">
        <v>10</v>
      </c>
      <c r="G74" s="4">
        <v>-0.5</v>
      </c>
      <c r="H74" s="4">
        <v>0.5</v>
      </c>
      <c r="I74" s="4">
        <v>3.8</v>
      </c>
      <c r="K74" s="4">
        <v>21.1</v>
      </c>
      <c r="L74" s="4">
        <v>0</v>
      </c>
      <c r="AB74" s="4" t="s">
        <v>415</v>
      </c>
      <c r="AC74" s="4">
        <v>0</v>
      </c>
      <c r="AD74" s="4">
        <v>13.1</v>
      </c>
      <c r="AE74" s="4">
        <v>855</v>
      </c>
      <c r="AF74" s="4">
        <v>923</v>
      </c>
      <c r="AG74" s="4">
        <v>904</v>
      </c>
      <c r="AK74" s="4">
        <v>984</v>
      </c>
      <c r="AL74" s="4">
        <v>0</v>
      </c>
      <c r="AM74" s="4">
        <v>0</v>
      </c>
      <c r="AN74" s="4">
        <v>23</v>
      </c>
      <c r="AO74" s="4">
        <v>191</v>
      </c>
      <c r="AP74" s="4">
        <v>191</v>
      </c>
      <c r="AQ74" s="4">
        <v>3.7</v>
      </c>
      <c r="AR74" s="4">
        <v>195</v>
      </c>
      <c r="AS74" s="4" t="s">
        <v>155</v>
      </c>
      <c r="AT74" s="4">
        <v>2</v>
      </c>
      <c r="AU74" s="5">
        <v>0.72469907407407408</v>
      </c>
      <c r="AV74" s="4">
        <v>47.159407999999999</v>
      </c>
      <c r="AW74" s="4">
        <v>-88.489715000000004</v>
      </c>
      <c r="AX74" s="4">
        <v>320.5</v>
      </c>
      <c r="AY74" s="4">
        <v>0</v>
      </c>
      <c r="AZ74" s="4">
        <v>12</v>
      </c>
      <c r="BA74" s="4">
        <v>10</v>
      </c>
      <c r="BB74" s="4" t="s">
        <v>419</v>
      </c>
      <c r="BC74" s="4">
        <v>1</v>
      </c>
      <c r="BD74" s="4">
        <v>1.3</v>
      </c>
      <c r="BE74" s="4">
        <v>1.6</v>
      </c>
      <c r="BX74" s="4">
        <v>9.6945000000000003E-2</v>
      </c>
      <c r="BY74" s="4">
        <v>-5</v>
      </c>
      <c r="BZ74" s="4">
        <v>0.843611</v>
      </c>
      <c r="CA74" s="4">
        <v>2.369094</v>
      </c>
      <c r="CB74" s="4">
        <v>17.040942000000001</v>
      </c>
    </row>
    <row r="75" spans="1:80">
      <c r="A75" s="2">
        <v>42439</v>
      </c>
      <c r="B75" s="32">
        <v>0.51678918981481481</v>
      </c>
      <c r="C75" s="4">
        <v>0</v>
      </c>
      <c r="D75" s="4">
        <v>1E-3</v>
      </c>
      <c r="E75" s="4" t="s">
        <v>155</v>
      </c>
      <c r="F75" s="4">
        <v>10</v>
      </c>
      <c r="G75" s="4">
        <v>-0.6</v>
      </c>
      <c r="H75" s="4">
        <v>0.5</v>
      </c>
      <c r="I75" s="4">
        <v>0.6</v>
      </c>
      <c r="K75" s="4">
        <v>21.1</v>
      </c>
      <c r="L75" s="4">
        <v>0</v>
      </c>
      <c r="AB75" s="4" t="s">
        <v>415</v>
      </c>
      <c r="AC75" s="4">
        <v>0</v>
      </c>
      <c r="AD75" s="4">
        <v>13.1</v>
      </c>
      <c r="AE75" s="4">
        <v>855</v>
      </c>
      <c r="AF75" s="4">
        <v>923</v>
      </c>
      <c r="AG75" s="4">
        <v>903</v>
      </c>
      <c r="AK75" s="4">
        <v>984</v>
      </c>
      <c r="AL75" s="4">
        <v>0</v>
      </c>
      <c r="AM75" s="4">
        <v>0</v>
      </c>
      <c r="AN75" s="4">
        <v>23</v>
      </c>
      <c r="AO75" s="4">
        <v>191</v>
      </c>
      <c r="AP75" s="4">
        <v>191.6</v>
      </c>
      <c r="AQ75" s="4">
        <v>3.6</v>
      </c>
      <c r="AR75" s="4">
        <v>195</v>
      </c>
      <c r="AS75" s="4" t="s">
        <v>155</v>
      </c>
      <c r="AT75" s="4">
        <v>2</v>
      </c>
      <c r="AU75" s="5">
        <v>0.72471064814814812</v>
      </c>
      <c r="AV75" s="4">
        <v>47.159407999999999</v>
      </c>
      <c r="AW75" s="4">
        <v>-88.489715000000004</v>
      </c>
      <c r="AX75" s="4">
        <v>320.7</v>
      </c>
      <c r="AY75" s="4">
        <v>0</v>
      </c>
      <c r="AZ75" s="4">
        <v>12</v>
      </c>
      <c r="BA75" s="4">
        <v>10</v>
      </c>
      <c r="BB75" s="4" t="s">
        <v>419</v>
      </c>
      <c r="BC75" s="4">
        <v>1</v>
      </c>
      <c r="BD75" s="4">
        <v>1.3</v>
      </c>
      <c r="BE75" s="4">
        <v>1.6</v>
      </c>
      <c r="BX75" s="4">
        <v>8.1558000000000005E-2</v>
      </c>
      <c r="BY75" s="4">
        <v>-5</v>
      </c>
      <c r="BZ75" s="4">
        <v>0.84399999999999997</v>
      </c>
      <c r="CA75" s="4">
        <v>1.993074</v>
      </c>
      <c r="CB75" s="4">
        <v>17.0488</v>
      </c>
    </row>
    <row r="76" spans="1:80">
      <c r="A76" s="2">
        <v>42439</v>
      </c>
      <c r="B76" s="32">
        <v>0.51680076388888885</v>
      </c>
      <c r="C76" s="4">
        <v>0</v>
      </c>
      <c r="D76" s="4">
        <v>1E-3</v>
      </c>
      <c r="E76" s="4" t="s">
        <v>155</v>
      </c>
      <c r="F76" s="4">
        <v>10</v>
      </c>
      <c r="G76" s="4">
        <v>-0.6</v>
      </c>
      <c r="H76" s="4">
        <v>0.5</v>
      </c>
      <c r="I76" s="4">
        <v>2</v>
      </c>
      <c r="K76" s="4">
        <v>21.1</v>
      </c>
      <c r="L76" s="4">
        <v>0</v>
      </c>
      <c r="AB76" s="4" t="s">
        <v>415</v>
      </c>
      <c r="AC76" s="4">
        <v>0</v>
      </c>
      <c r="AD76" s="4">
        <v>12.9</v>
      </c>
      <c r="AE76" s="4">
        <v>857</v>
      </c>
      <c r="AF76" s="4">
        <v>923</v>
      </c>
      <c r="AG76" s="4">
        <v>904</v>
      </c>
      <c r="AK76" s="4">
        <v>984</v>
      </c>
      <c r="AL76" s="4">
        <v>0</v>
      </c>
      <c r="AM76" s="4">
        <v>0</v>
      </c>
      <c r="AN76" s="4">
        <v>23</v>
      </c>
      <c r="AO76" s="4">
        <v>191</v>
      </c>
      <c r="AP76" s="4">
        <v>192</v>
      </c>
      <c r="AQ76" s="4">
        <v>3.6</v>
      </c>
      <c r="AR76" s="4">
        <v>195</v>
      </c>
      <c r="AS76" s="4" t="s">
        <v>155</v>
      </c>
      <c r="AT76" s="4">
        <v>2</v>
      </c>
      <c r="AU76" s="5">
        <v>0.72472222222222227</v>
      </c>
      <c r="AV76" s="4">
        <v>47.159407999999999</v>
      </c>
      <c r="AW76" s="4">
        <v>-88.489715000000004</v>
      </c>
      <c r="AX76" s="4">
        <v>320.89999999999998</v>
      </c>
      <c r="AY76" s="4">
        <v>0</v>
      </c>
      <c r="AZ76" s="4">
        <v>12</v>
      </c>
      <c r="BA76" s="4">
        <v>10</v>
      </c>
      <c r="BB76" s="4" t="s">
        <v>419</v>
      </c>
      <c r="BC76" s="4">
        <v>1</v>
      </c>
      <c r="BD76" s="4">
        <v>1.3</v>
      </c>
      <c r="BE76" s="4">
        <v>1.6</v>
      </c>
      <c r="BX76" s="4">
        <v>8.7649000000000005E-2</v>
      </c>
      <c r="BY76" s="4">
        <v>-5</v>
      </c>
      <c r="BZ76" s="4">
        <v>0.84399999999999997</v>
      </c>
      <c r="CA76" s="4">
        <v>2.1419320000000002</v>
      </c>
      <c r="CB76" s="4">
        <v>17.0488</v>
      </c>
    </row>
    <row r="77" spans="1:80">
      <c r="A77" s="2">
        <v>42439</v>
      </c>
      <c r="B77" s="32">
        <v>0.516812337962963</v>
      </c>
      <c r="C77" s="4">
        <v>0</v>
      </c>
      <c r="D77" s="4">
        <v>1E-3</v>
      </c>
      <c r="E77" s="4" t="s">
        <v>155</v>
      </c>
      <c r="F77" s="4">
        <v>10</v>
      </c>
      <c r="G77" s="4">
        <v>-0.6</v>
      </c>
      <c r="H77" s="4">
        <v>0.5</v>
      </c>
      <c r="I77" s="4">
        <v>2.7</v>
      </c>
      <c r="K77" s="4">
        <v>21.1</v>
      </c>
      <c r="L77" s="4">
        <v>0</v>
      </c>
      <c r="AB77" s="4" t="s">
        <v>415</v>
      </c>
      <c r="AC77" s="4">
        <v>0</v>
      </c>
      <c r="AD77" s="4">
        <v>12.9</v>
      </c>
      <c r="AE77" s="4">
        <v>856</v>
      </c>
      <c r="AF77" s="4">
        <v>923</v>
      </c>
      <c r="AG77" s="4">
        <v>904</v>
      </c>
      <c r="AK77" s="4">
        <v>983</v>
      </c>
      <c r="AL77" s="4">
        <v>0</v>
      </c>
      <c r="AM77" s="4">
        <v>0</v>
      </c>
      <c r="AN77" s="4">
        <v>23</v>
      </c>
      <c r="AO77" s="4">
        <v>191</v>
      </c>
      <c r="AP77" s="4">
        <v>191.4</v>
      </c>
      <c r="AQ77" s="4">
        <v>3.6</v>
      </c>
      <c r="AR77" s="4">
        <v>195</v>
      </c>
      <c r="AS77" s="4" t="s">
        <v>155</v>
      </c>
      <c r="AT77" s="4">
        <v>2</v>
      </c>
      <c r="AU77" s="5">
        <v>0.7247337962962962</v>
      </c>
      <c r="AV77" s="4">
        <v>47.159407999999999</v>
      </c>
      <c r="AW77" s="4">
        <v>-88.489715000000004</v>
      </c>
      <c r="AX77" s="4">
        <v>321</v>
      </c>
      <c r="AY77" s="4">
        <v>0</v>
      </c>
      <c r="AZ77" s="4">
        <v>12</v>
      </c>
      <c r="BA77" s="4">
        <v>10</v>
      </c>
      <c r="BB77" s="4" t="s">
        <v>419</v>
      </c>
      <c r="BC77" s="4">
        <v>1</v>
      </c>
      <c r="BD77" s="4">
        <v>1.3</v>
      </c>
      <c r="BE77" s="4">
        <v>1.6</v>
      </c>
      <c r="BX77" s="4">
        <v>9.1505000000000003E-2</v>
      </c>
      <c r="BY77" s="4">
        <v>-5</v>
      </c>
      <c r="BZ77" s="4">
        <v>0.84399999999999997</v>
      </c>
      <c r="CA77" s="4">
        <v>2.2361420000000001</v>
      </c>
      <c r="CB77" s="4">
        <v>17.0488</v>
      </c>
    </row>
    <row r="78" spans="1:80">
      <c r="A78" s="2">
        <v>42439</v>
      </c>
      <c r="B78" s="32">
        <v>0.51682391203703704</v>
      </c>
      <c r="C78" s="4">
        <v>0</v>
      </c>
      <c r="D78" s="4">
        <v>1E-3</v>
      </c>
      <c r="E78" s="4" t="s">
        <v>155</v>
      </c>
      <c r="F78" s="4">
        <v>10</v>
      </c>
      <c r="G78" s="4">
        <v>-0.5</v>
      </c>
      <c r="H78" s="4">
        <v>0.5</v>
      </c>
      <c r="I78" s="4">
        <v>-1.3</v>
      </c>
      <c r="K78" s="4">
        <v>21.1</v>
      </c>
      <c r="L78" s="4">
        <v>0</v>
      </c>
      <c r="AB78" s="4" t="s">
        <v>415</v>
      </c>
      <c r="AC78" s="4">
        <v>0</v>
      </c>
      <c r="AD78" s="4">
        <v>12.8</v>
      </c>
      <c r="AE78" s="4">
        <v>857</v>
      </c>
      <c r="AF78" s="4">
        <v>924</v>
      </c>
      <c r="AG78" s="4">
        <v>905</v>
      </c>
      <c r="AK78" s="4">
        <v>983</v>
      </c>
      <c r="AL78" s="4">
        <v>0</v>
      </c>
      <c r="AM78" s="4">
        <v>0</v>
      </c>
      <c r="AN78" s="4">
        <v>23</v>
      </c>
      <c r="AO78" s="4">
        <v>191</v>
      </c>
      <c r="AP78" s="4">
        <v>191</v>
      </c>
      <c r="AQ78" s="4">
        <v>3.6</v>
      </c>
      <c r="AR78" s="4">
        <v>195</v>
      </c>
      <c r="AS78" s="4" t="s">
        <v>155</v>
      </c>
      <c r="AT78" s="4">
        <v>2</v>
      </c>
      <c r="AU78" s="5">
        <v>0.72474537037037035</v>
      </c>
      <c r="AV78" s="4">
        <v>47.159407999999999</v>
      </c>
      <c r="AW78" s="4">
        <v>-88.489716999999999</v>
      </c>
      <c r="AX78" s="4">
        <v>321.2</v>
      </c>
      <c r="AY78" s="4">
        <v>0</v>
      </c>
      <c r="AZ78" s="4">
        <v>12</v>
      </c>
      <c r="BA78" s="4">
        <v>9</v>
      </c>
      <c r="BB78" s="4" t="s">
        <v>419</v>
      </c>
      <c r="BC78" s="4">
        <v>1</v>
      </c>
      <c r="BD78" s="4">
        <v>1.3</v>
      </c>
      <c r="BE78" s="4">
        <v>1.6</v>
      </c>
      <c r="BX78" s="4">
        <v>8.2501000000000005E-2</v>
      </c>
      <c r="BY78" s="4">
        <v>-5</v>
      </c>
      <c r="BZ78" s="4">
        <v>0.84399999999999997</v>
      </c>
      <c r="CA78" s="4">
        <v>2.0161180000000001</v>
      </c>
      <c r="CB78" s="4">
        <v>17.0488</v>
      </c>
    </row>
    <row r="79" spans="1:80">
      <c r="A79" s="2">
        <v>42439</v>
      </c>
      <c r="B79" s="32">
        <v>0.51683548611111108</v>
      </c>
      <c r="C79" s="4">
        <v>0</v>
      </c>
      <c r="D79" s="4">
        <v>1E-3</v>
      </c>
      <c r="E79" s="4" t="s">
        <v>155</v>
      </c>
      <c r="F79" s="4">
        <v>10</v>
      </c>
      <c r="G79" s="4">
        <v>-0.5</v>
      </c>
      <c r="H79" s="4">
        <v>0.5</v>
      </c>
      <c r="I79" s="4">
        <v>0</v>
      </c>
      <c r="K79" s="4">
        <v>21.1</v>
      </c>
      <c r="L79" s="4">
        <v>0</v>
      </c>
      <c r="AB79" s="4" t="s">
        <v>415</v>
      </c>
      <c r="AC79" s="4">
        <v>0</v>
      </c>
      <c r="AD79" s="4">
        <v>12.9</v>
      </c>
      <c r="AE79" s="4">
        <v>856</v>
      </c>
      <c r="AF79" s="4">
        <v>923</v>
      </c>
      <c r="AG79" s="4">
        <v>904</v>
      </c>
      <c r="AK79" s="4">
        <v>983</v>
      </c>
      <c r="AL79" s="4">
        <v>0</v>
      </c>
      <c r="AM79" s="4">
        <v>0</v>
      </c>
      <c r="AN79" s="4">
        <v>23</v>
      </c>
      <c r="AO79" s="4">
        <v>191</v>
      </c>
      <c r="AP79" s="4">
        <v>191.6</v>
      </c>
      <c r="AQ79" s="4">
        <v>3.8</v>
      </c>
      <c r="AR79" s="4">
        <v>195</v>
      </c>
      <c r="AS79" s="4" t="s">
        <v>155</v>
      </c>
      <c r="AT79" s="4">
        <v>2</v>
      </c>
      <c r="AU79" s="5">
        <v>0.7247569444444445</v>
      </c>
      <c r="AV79" s="4">
        <v>47.159407999999999</v>
      </c>
      <c r="AW79" s="4">
        <v>-88.489716999999999</v>
      </c>
      <c r="AX79" s="4">
        <v>321</v>
      </c>
      <c r="AY79" s="4">
        <v>0</v>
      </c>
      <c r="AZ79" s="4">
        <v>12</v>
      </c>
      <c r="BA79" s="4">
        <v>10</v>
      </c>
      <c r="BB79" s="4" t="s">
        <v>420</v>
      </c>
      <c r="BC79" s="4">
        <v>1</v>
      </c>
      <c r="BD79" s="4">
        <v>1.3</v>
      </c>
      <c r="BE79" s="4">
        <v>1.6</v>
      </c>
      <c r="BX79" s="4">
        <v>7.8389E-2</v>
      </c>
      <c r="BY79" s="4">
        <v>-5</v>
      </c>
      <c r="BZ79" s="4">
        <v>0.84399999999999997</v>
      </c>
      <c r="CA79" s="4">
        <v>1.9156310000000001</v>
      </c>
      <c r="CB79" s="4">
        <v>17.0488</v>
      </c>
    </row>
    <row r="80" spans="1:80">
      <c r="A80" s="2">
        <v>42439</v>
      </c>
      <c r="B80" s="32">
        <v>0.51684706018518523</v>
      </c>
      <c r="C80" s="4">
        <v>0</v>
      </c>
      <c r="D80" s="4">
        <v>1E-3</v>
      </c>
      <c r="E80" s="4" t="s">
        <v>155</v>
      </c>
      <c r="F80" s="4">
        <v>10</v>
      </c>
      <c r="G80" s="4">
        <v>-0.5</v>
      </c>
      <c r="H80" s="4">
        <v>0.5</v>
      </c>
      <c r="I80" s="4">
        <v>-3.9</v>
      </c>
      <c r="K80" s="4">
        <v>21.1</v>
      </c>
      <c r="L80" s="4">
        <v>0</v>
      </c>
      <c r="AB80" s="4" t="s">
        <v>415</v>
      </c>
      <c r="AC80" s="4">
        <v>0</v>
      </c>
      <c r="AD80" s="4">
        <v>12.9</v>
      </c>
      <c r="AE80" s="4">
        <v>857</v>
      </c>
      <c r="AF80" s="4">
        <v>924</v>
      </c>
      <c r="AG80" s="4">
        <v>901</v>
      </c>
      <c r="AK80" s="4">
        <v>983</v>
      </c>
      <c r="AL80" s="4">
        <v>0</v>
      </c>
      <c r="AM80" s="4">
        <v>0</v>
      </c>
      <c r="AN80" s="4">
        <v>23</v>
      </c>
      <c r="AO80" s="4">
        <v>191</v>
      </c>
      <c r="AP80" s="4">
        <v>192</v>
      </c>
      <c r="AQ80" s="4">
        <v>3.8</v>
      </c>
      <c r="AR80" s="4">
        <v>195</v>
      </c>
      <c r="AS80" s="4" t="s">
        <v>155</v>
      </c>
      <c r="AT80" s="4">
        <v>2</v>
      </c>
      <c r="AU80" s="5">
        <v>0.72476851851851853</v>
      </c>
      <c r="AV80" s="4">
        <v>47.159407999999999</v>
      </c>
      <c r="AW80" s="4">
        <v>-88.489716999999999</v>
      </c>
      <c r="AX80" s="4">
        <v>321.10000000000002</v>
      </c>
      <c r="AY80" s="4">
        <v>0</v>
      </c>
      <c r="AZ80" s="4">
        <v>12</v>
      </c>
      <c r="BA80" s="4">
        <v>10</v>
      </c>
      <c r="BB80" s="4" t="s">
        <v>419</v>
      </c>
      <c r="BC80" s="4">
        <v>1</v>
      </c>
      <c r="BD80" s="4">
        <v>1.3</v>
      </c>
      <c r="BE80" s="4">
        <v>1.6</v>
      </c>
      <c r="BX80" s="4">
        <v>7.8E-2</v>
      </c>
      <c r="BY80" s="4">
        <v>-5</v>
      </c>
      <c r="BZ80" s="4">
        <v>0.84399999999999997</v>
      </c>
      <c r="CA80" s="4">
        <v>1.9061250000000001</v>
      </c>
      <c r="CB80" s="4">
        <v>17.0488</v>
      </c>
    </row>
    <row r="81" spans="1:80">
      <c r="A81" s="2">
        <v>42439</v>
      </c>
      <c r="B81" s="32">
        <v>0.51685863425925926</v>
      </c>
      <c r="C81" s="4">
        <v>0</v>
      </c>
      <c r="D81" s="4">
        <v>1E-3</v>
      </c>
      <c r="E81" s="4" t="s">
        <v>155</v>
      </c>
      <c r="F81" s="4">
        <v>10</v>
      </c>
      <c r="G81" s="4">
        <v>-0.5</v>
      </c>
      <c r="H81" s="4">
        <v>0.5</v>
      </c>
      <c r="I81" s="4">
        <v>-3.9</v>
      </c>
      <c r="K81" s="4">
        <v>21.1</v>
      </c>
      <c r="L81" s="4">
        <v>0</v>
      </c>
      <c r="AB81" s="4" t="s">
        <v>415</v>
      </c>
      <c r="AC81" s="4">
        <v>0</v>
      </c>
      <c r="AD81" s="4">
        <v>12.7</v>
      </c>
      <c r="AE81" s="4">
        <v>857</v>
      </c>
      <c r="AF81" s="4">
        <v>925</v>
      </c>
      <c r="AG81" s="4">
        <v>902</v>
      </c>
      <c r="AK81" s="4">
        <v>983</v>
      </c>
      <c r="AL81" s="4">
        <v>0</v>
      </c>
      <c r="AM81" s="4">
        <v>0</v>
      </c>
      <c r="AN81" s="4">
        <v>23</v>
      </c>
      <c r="AO81" s="4">
        <v>191</v>
      </c>
      <c r="AP81" s="4">
        <v>191.4</v>
      </c>
      <c r="AQ81" s="4">
        <v>3.6</v>
      </c>
      <c r="AR81" s="4">
        <v>195</v>
      </c>
      <c r="AS81" s="4" t="s">
        <v>155</v>
      </c>
      <c r="AT81" s="4">
        <v>2</v>
      </c>
      <c r="AU81" s="5">
        <v>0.72478009259259257</v>
      </c>
      <c r="AV81" s="4">
        <v>47.159407999999999</v>
      </c>
      <c r="AW81" s="4">
        <v>-88.489716999999999</v>
      </c>
      <c r="AX81" s="4">
        <v>321.3</v>
      </c>
      <c r="AY81" s="4">
        <v>0</v>
      </c>
      <c r="AZ81" s="4">
        <v>12</v>
      </c>
      <c r="BA81" s="4">
        <v>10</v>
      </c>
      <c r="BB81" s="4" t="s">
        <v>419</v>
      </c>
      <c r="BC81" s="4">
        <v>0.999</v>
      </c>
      <c r="BD81" s="4">
        <v>1.3</v>
      </c>
      <c r="BE81" s="4">
        <v>1.6</v>
      </c>
      <c r="BX81" s="4">
        <v>7.9222000000000001E-2</v>
      </c>
      <c r="BY81" s="4">
        <v>-5</v>
      </c>
      <c r="BZ81" s="4">
        <v>0.84338900000000006</v>
      </c>
      <c r="CA81" s="4">
        <v>1.935988</v>
      </c>
      <c r="CB81" s="4">
        <v>17.036458</v>
      </c>
    </row>
    <row r="82" spans="1:80">
      <c r="A82" s="2">
        <v>42439</v>
      </c>
      <c r="B82" s="32">
        <v>0.5168702083333333</v>
      </c>
      <c r="C82" s="4">
        <v>0</v>
      </c>
      <c r="D82" s="4">
        <v>1E-3</v>
      </c>
      <c r="E82" s="4" t="s">
        <v>155</v>
      </c>
      <c r="F82" s="4">
        <v>10</v>
      </c>
      <c r="G82" s="4">
        <v>-0.5</v>
      </c>
      <c r="H82" s="4">
        <v>0.5</v>
      </c>
      <c r="I82" s="4">
        <v>-1</v>
      </c>
      <c r="K82" s="4">
        <v>21.1</v>
      </c>
      <c r="L82" s="4">
        <v>0</v>
      </c>
      <c r="AB82" s="4" t="s">
        <v>415</v>
      </c>
      <c r="AC82" s="4">
        <v>0</v>
      </c>
      <c r="AD82" s="4">
        <v>13</v>
      </c>
      <c r="AE82" s="4">
        <v>856</v>
      </c>
      <c r="AF82" s="4">
        <v>923</v>
      </c>
      <c r="AG82" s="4">
        <v>903</v>
      </c>
      <c r="AK82" s="4">
        <v>984</v>
      </c>
      <c r="AL82" s="4">
        <v>0</v>
      </c>
      <c r="AM82" s="4">
        <v>0</v>
      </c>
      <c r="AN82" s="4">
        <v>23</v>
      </c>
      <c r="AO82" s="4">
        <v>190.4</v>
      </c>
      <c r="AP82" s="4">
        <v>190.4</v>
      </c>
      <c r="AQ82" s="4">
        <v>3.4</v>
      </c>
      <c r="AR82" s="4">
        <v>195</v>
      </c>
      <c r="AS82" s="4" t="s">
        <v>155</v>
      </c>
      <c r="AT82" s="4">
        <v>2</v>
      </c>
      <c r="AU82" s="5">
        <v>0.72479166666666661</v>
      </c>
      <c r="AV82" s="4">
        <v>47.159407999999999</v>
      </c>
      <c r="AW82" s="4">
        <v>-88.489716999999999</v>
      </c>
      <c r="AX82" s="4">
        <v>321.39999999999998</v>
      </c>
      <c r="AY82" s="4">
        <v>0</v>
      </c>
      <c r="AZ82" s="4">
        <v>12</v>
      </c>
      <c r="BA82" s="4">
        <v>10</v>
      </c>
      <c r="BB82" s="4" t="s">
        <v>419</v>
      </c>
      <c r="BC82" s="4">
        <v>0.9</v>
      </c>
      <c r="BD82" s="4">
        <v>1.3</v>
      </c>
      <c r="BE82" s="4">
        <v>1.6</v>
      </c>
      <c r="BX82" s="4">
        <v>7.9389000000000001E-2</v>
      </c>
      <c r="BY82" s="4">
        <v>-5</v>
      </c>
      <c r="BZ82" s="4">
        <v>0.84177800000000003</v>
      </c>
      <c r="CA82" s="4">
        <v>1.940069</v>
      </c>
      <c r="CB82" s="4">
        <v>17.003916</v>
      </c>
    </row>
    <row r="83" spans="1:80">
      <c r="A83" s="2">
        <v>42439</v>
      </c>
      <c r="B83" s="32">
        <v>0.51688178240740734</v>
      </c>
      <c r="C83" s="4">
        <v>0</v>
      </c>
      <c r="D83" s="4">
        <v>1E-3</v>
      </c>
      <c r="E83" s="4" t="s">
        <v>155</v>
      </c>
      <c r="F83" s="4">
        <v>10</v>
      </c>
      <c r="G83" s="4">
        <v>-0.5</v>
      </c>
      <c r="H83" s="4">
        <v>0.5</v>
      </c>
      <c r="I83" s="4">
        <v>-5.7</v>
      </c>
      <c r="K83" s="4">
        <v>21.1</v>
      </c>
      <c r="L83" s="4">
        <v>0</v>
      </c>
      <c r="AB83" s="4" t="s">
        <v>415</v>
      </c>
      <c r="AC83" s="4">
        <v>0</v>
      </c>
      <c r="AD83" s="4">
        <v>13.2</v>
      </c>
      <c r="AE83" s="4">
        <v>855</v>
      </c>
      <c r="AF83" s="4">
        <v>921</v>
      </c>
      <c r="AG83" s="4">
        <v>901</v>
      </c>
      <c r="AK83" s="4">
        <v>984</v>
      </c>
      <c r="AL83" s="4">
        <v>0</v>
      </c>
      <c r="AM83" s="4">
        <v>0</v>
      </c>
      <c r="AN83" s="4">
        <v>23</v>
      </c>
      <c r="AO83" s="4">
        <v>190</v>
      </c>
      <c r="AP83" s="4">
        <v>190</v>
      </c>
      <c r="AQ83" s="4">
        <v>3.2</v>
      </c>
      <c r="AR83" s="4">
        <v>195</v>
      </c>
      <c r="AS83" s="4" t="s">
        <v>155</v>
      </c>
      <c r="AT83" s="4">
        <v>2</v>
      </c>
      <c r="AU83" s="5">
        <v>0.72480324074074076</v>
      </c>
      <c r="AV83" s="4">
        <v>47.159407999999999</v>
      </c>
      <c r="AW83" s="4">
        <v>-88.489716999999999</v>
      </c>
      <c r="AX83" s="4">
        <v>321.39999999999998</v>
      </c>
      <c r="AY83" s="4">
        <v>0</v>
      </c>
      <c r="AZ83" s="4">
        <v>12</v>
      </c>
      <c r="BA83" s="4">
        <v>10</v>
      </c>
      <c r="BB83" s="4" t="s">
        <v>419</v>
      </c>
      <c r="BC83" s="4">
        <v>0.9</v>
      </c>
      <c r="BD83" s="4">
        <v>1.3</v>
      </c>
      <c r="BE83" s="4">
        <v>1.6</v>
      </c>
      <c r="BX83" s="4">
        <v>8.0833000000000002E-2</v>
      </c>
      <c r="BY83" s="4">
        <v>-5</v>
      </c>
      <c r="BZ83" s="4">
        <v>0.84038900000000005</v>
      </c>
      <c r="CA83" s="4">
        <v>1.975357</v>
      </c>
      <c r="CB83" s="4">
        <v>16.975857999999999</v>
      </c>
    </row>
    <row r="84" spans="1:80">
      <c r="A84" s="2">
        <v>42439</v>
      </c>
      <c r="B84" s="32">
        <v>0.51689335648148149</v>
      </c>
      <c r="C84" s="4">
        <v>0</v>
      </c>
      <c r="D84" s="4">
        <v>1E-3</v>
      </c>
      <c r="E84" s="4" t="s">
        <v>155</v>
      </c>
      <c r="F84" s="4">
        <v>10</v>
      </c>
      <c r="G84" s="4">
        <v>-0.5</v>
      </c>
      <c r="H84" s="4">
        <v>0.5</v>
      </c>
      <c r="I84" s="4">
        <v>-1.6</v>
      </c>
      <c r="K84" s="4">
        <v>21.1</v>
      </c>
      <c r="L84" s="4">
        <v>0</v>
      </c>
      <c r="AB84" s="4" t="s">
        <v>415</v>
      </c>
      <c r="AC84" s="4">
        <v>0</v>
      </c>
      <c r="AD84" s="4">
        <v>13.3</v>
      </c>
      <c r="AE84" s="4">
        <v>854</v>
      </c>
      <c r="AF84" s="4">
        <v>919</v>
      </c>
      <c r="AG84" s="4">
        <v>901</v>
      </c>
      <c r="AK84" s="4">
        <v>984</v>
      </c>
      <c r="AL84" s="4">
        <v>0</v>
      </c>
      <c r="AM84" s="4">
        <v>0</v>
      </c>
      <c r="AN84" s="4">
        <v>23</v>
      </c>
      <c r="AO84" s="4">
        <v>190</v>
      </c>
      <c r="AP84" s="4">
        <v>190</v>
      </c>
      <c r="AQ84" s="4">
        <v>3.1</v>
      </c>
      <c r="AR84" s="4">
        <v>195</v>
      </c>
      <c r="AS84" s="4" t="s">
        <v>155</v>
      </c>
      <c r="AT84" s="4">
        <v>2</v>
      </c>
      <c r="AU84" s="5">
        <v>0.72481481481481491</v>
      </c>
      <c r="AV84" s="4">
        <v>47.159407999999999</v>
      </c>
      <c r="AW84" s="4">
        <v>-88.489716999999999</v>
      </c>
      <c r="AX84" s="4">
        <v>321.60000000000002</v>
      </c>
      <c r="AY84" s="4">
        <v>0</v>
      </c>
      <c r="AZ84" s="4">
        <v>12</v>
      </c>
      <c r="BA84" s="4">
        <v>10</v>
      </c>
      <c r="BB84" s="4" t="s">
        <v>419</v>
      </c>
      <c r="BC84" s="4">
        <v>0.9</v>
      </c>
      <c r="BD84" s="4">
        <v>1.3</v>
      </c>
      <c r="BE84" s="4">
        <v>1.6</v>
      </c>
      <c r="BX84" s="4">
        <v>9.4219999999999998E-2</v>
      </c>
      <c r="BY84" s="4">
        <v>-5</v>
      </c>
      <c r="BZ84" s="4">
        <v>0.84122200000000003</v>
      </c>
      <c r="CA84" s="4">
        <v>2.3025009999999999</v>
      </c>
      <c r="CB84" s="4">
        <v>16.992684000000001</v>
      </c>
    </row>
    <row r="85" spans="1:80">
      <c r="A85" s="2">
        <v>42439</v>
      </c>
      <c r="B85" s="32">
        <v>0.51690493055555553</v>
      </c>
      <c r="C85" s="4">
        <v>0</v>
      </c>
      <c r="D85" s="4">
        <v>1E-3</v>
      </c>
      <c r="E85" s="4" t="s">
        <v>155</v>
      </c>
      <c r="F85" s="4">
        <v>10</v>
      </c>
      <c r="G85" s="4">
        <v>-0.5</v>
      </c>
      <c r="H85" s="4">
        <v>0.5</v>
      </c>
      <c r="I85" s="4">
        <v>-4.0999999999999996</v>
      </c>
      <c r="K85" s="4">
        <v>21.1</v>
      </c>
      <c r="L85" s="4">
        <v>0</v>
      </c>
      <c r="AB85" s="4" t="s">
        <v>415</v>
      </c>
      <c r="AC85" s="4">
        <v>0</v>
      </c>
      <c r="AD85" s="4">
        <v>13.3</v>
      </c>
      <c r="AE85" s="4">
        <v>854</v>
      </c>
      <c r="AF85" s="4">
        <v>919</v>
      </c>
      <c r="AG85" s="4">
        <v>902</v>
      </c>
      <c r="AK85" s="4">
        <v>984</v>
      </c>
      <c r="AL85" s="4">
        <v>0</v>
      </c>
      <c r="AM85" s="4">
        <v>0</v>
      </c>
      <c r="AN85" s="4">
        <v>23</v>
      </c>
      <c r="AO85" s="4">
        <v>190</v>
      </c>
      <c r="AP85" s="4">
        <v>190</v>
      </c>
      <c r="AQ85" s="4">
        <v>3</v>
      </c>
      <c r="AR85" s="4">
        <v>195</v>
      </c>
      <c r="AS85" s="4" t="s">
        <v>155</v>
      </c>
      <c r="AT85" s="4">
        <v>2</v>
      </c>
      <c r="AU85" s="5">
        <v>0.72482638888888884</v>
      </c>
      <c r="AV85" s="4">
        <v>47.159410000000001</v>
      </c>
      <c r="AW85" s="4">
        <v>-88.489717999999996</v>
      </c>
      <c r="AX85" s="4">
        <v>321.5</v>
      </c>
      <c r="AY85" s="4">
        <v>0</v>
      </c>
      <c r="AZ85" s="4">
        <v>12</v>
      </c>
      <c r="BA85" s="4">
        <v>10</v>
      </c>
      <c r="BB85" s="4" t="s">
        <v>419</v>
      </c>
      <c r="BC85" s="4">
        <v>0.9</v>
      </c>
      <c r="BD85" s="4">
        <v>1.3</v>
      </c>
      <c r="BE85" s="4">
        <v>1.6</v>
      </c>
      <c r="BX85" s="4">
        <v>8.9779999999999999E-2</v>
      </c>
      <c r="BY85" s="4">
        <v>-5</v>
      </c>
      <c r="BZ85" s="4">
        <v>0.84199999999999997</v>
      </c>
      <c r="CA85" s="4">
        <v>2.1939989999999998</v>
      </c>
      <c r="CB85" s="4">
        <v>17.008400000000002</v>
      </c>
    </row>
    <row r="86" spans="1:80">
      <c r="A86" s="2">
        <v>42439</v>
      </c>
      <c r="B86" s="32">
        <v>0.51691650462962968</v>
      </c>
      <c r="C86" s="4">
        <v>0</v>
      </c>
      <c r="D86" s="4">
        <v>1E-3</v>
      </c>
      <c r="E86" s="4" t="s">
        <v>155</v>
      </c>
      <c r="F86" s="4">
        <v>10</v>
      </c>
      <c r="G86" s="4">
        <v>-0.5</v>
      </c>
      <c r="H86" s="4">
        <v>0.5</v>
      </c>
      <c r="I86" s="4">
        <v>-3.9</v>
      </c>
      <c r="K86" s="4">
        <v>21.1</v>
      </c>
      <c r="L86" s="4">
        <v>0</v>
      </c>
      <c r="AB86" s="4" t="s">
        <v>415</v>
      </c>
      <c r="AC86" s="4">
        <v>0</v>
      </c>
      <c r="AD86" s="4">
        <v>13.3</v>
      </c>
      <c r="AE86" s="4">
        <v>854</v>
      </c>
      <c r="AF86" s="4">
        <v>919</v>
      </c>
      <c r="AG86" s="4">
        <v>901</v>
      </c>
      <c r="AK86" s="4">
        <v>984</v>
      </c>
      <c r="AL86" s="4">
        <v>0</v>
      </c>
      <c r="AM86" s="4">
        <v>0</v>
      </c>
      <c r="AN86" s="4">
        <v>23</v>
      </c>
      <c r="AO86" s="4">
        <v>190</v>
      </c>
      <c r="AP86" s="4">
        <v>190</v>
      </c>
      <c r="AQ86" s="4">
        <v>3.1</v>
      </c>
      <c r="AR86" s="4">
        <v>195</v>
      </c>
      <c r="AS86" s="4" t="s">
        <v>155</v>
      </c>
      <c r="AT86" s="4">
        <v>2</v>
      </c>
      <c r="AU86" s="5">
        <v>0.72483796296296299</v>
      </c>
      <c r="AV86" s="4">
        <v>47.159410000000001</v>
      </c>
      <c r="AW86" s="4">
        <v>-88.489717999999996</v>
      </c>
      <c r="AX86" s="4">
        <v>321.60000000000002</v>
      </c>
      <c r="AY86" s="4">
        <v>0</v>
      </c>
      <c r="AZ86" s="4">
        <v>12</v>
      </c>
      <c r="BA86" s="4">
        <v>10</v>
      </c>
      <c r="BB86" s="4" t="s">
        <v>419</v>
      </c>
      <c r="BC86" s="4">
        <v>0.9</v>
      </c>
      <c r="BD86" s="4">
        <v>1.3009999999999999</v>
      </c>
      <c r="BE86" s="4">
        <v>1.601</v>
      </c>
      <c r="BX86" s="4">
        <v>8.6888000000000007E-2</v>
      </c>
      <c r="BY86" s="4">
        <v>-5</v>
      </c>
      <c r="BZ86" s="4">
        <v>0.842611</v>
      </c>
      <c r="CA86" s="4">
        <v>2.123326</v>
      </c>
      <c r="CB86" s="4">
        <v>17.020741999999998</v>
      </c>
    </row>
    <row r="87" spans="1:80">
      <c r="A87" s="2">
        <v>42439</v>
      </c>
      <c r="B87" s="32">
        <v>0.51692807870370372</v>
      </c>
      <c r="C87" s="4">
        <v>0</v>
      </c>
      <c r="D87" s="4">
        <v>8.9999999999999998E-4</v>
      </c>
      <c r="E87" s="4" t="s">
        <v>155</v>
      </c>
      <c r="F87" s="4">
        <v>9.1515149999999998</v>
      </c>
      <c r="G87" s="4">
        <v>-0.5</v>
      </c>
      <c r="H87" s="4">
        <v>0.5</v>
      </c>
      <c r="I87" s="4">
        <v>-1</v>
      </c>
      <c r="K87" s="4">
        <v>21.1</v>
      </c>
      <c r="L87" s="4">
        <v>0</v>
      </c>
      <c r="AB87" s="4" t="s">
        <v>415</v>
      </c>
      <c r="AC87" s="4">
        <v>0</v>
      </c>
      <c r="AD87" s="4">
        <v>13.4</v>
      </c>
      <c r="AE87" s="4">
        <v>853</v>
      </c>
      <c r="AF87" s="4">
        <v>920</v>
      </c>
      <c r="AG87" s="4">
        <v>900</v>
      </c>
      <c r="AK87" s="4">
        <v>984</v>
      </c>
      <c r="AL87" s="4">
        <v>0</v>
      </c>
      <c r="AM87" s="4">
        <v>0</v>
      </c>
      <c r="AN87" s="4">
        <v>23</v>
      </c>
      <c r="AO87" s="4">
        <v>190</v>
      </c>
      <c r="AP87" s="4">
        <v>190</v>
      </c>
      <c r="AQ87" s="4">
        <v>3</v>
      </c>
      <c r="AR87" s="4">
        <v>195</v>
      </c>
      <c r="AS87" s="4" t="s">
        <v>155</v>
      </c>
      <c r="AT87" s="4">
        <v>2</v>
      </c>
      <c r="AU87" s="5">
        <v>0.72484953703703703</v>
      </c>
      <c r="AV87" s="4">
        <v>47.159410000000001</v>
      </c>
      <c r="AW87" s="4">
        <v>-88.489717999999996</v>
      </c>
      <c r="AX87" s="4">
        <v>321.60000000000002</v>
      </c>
      <c r="AY87" s="4">
        <v>0</v>
      </c>
      <c r="AZ87" s="4">
        <v>12</v>
      </c>
      <c r="BA87" s="4">
        <v>10</v>
      </c>
      <c r="BB87" s="4" t="s">
        <v>419</v>
      </c>
      <c r="BC87" s="4">
        <v>0.90100000000000002</v>
      </c>
      <c r="BD87" s="4">
        <v>1.4</v>
      </c>
      <c r="BE87" s="4">
        <v>1.7</v>
      </c>
      <c r="BX87" s="4">
        <v>8.1446000000000005E-2</v>
      </c>
      <c r="BY87" s="4">
        <v>-5</v>
      </c>
      <c r="BZ87" s="4">
        <v>0.84299999999999997</v>
      </c>
      <c r="CA87" s="4">
        <v>1.990337</v>
      </c>
      <c r="CB87" s="4">
        <v>17.028600000000001</v>
      </c>
    </row>
    <row r="88" spans="1:80">
      <c r="A88" s="2">
        <v>42439</v>
      </c>
      <c r="B88" s="32">
        <v>0.51693965277777776</v>
      </c>
      <c r="C88" s="4">
        <v>0</v>
      </c>
      <c r="D88" s="4">
        <v>0</v>
      </c>
      <c r="E88" s="4" t="s">
        <v>155</v>
      </c>
      <c r="F88" s="4">
        <v>0.493506</v>
      </c>
      <c r="G88" s="4">
        <v>-0.5</v>
      </c>
      <c r="H88" s="4">
        <v>0.5</v>
      </c>
      <c r="I88" s="4">
        <v>-5.0999999999999996</v>
      </c>
      <c r="K88" s="4">
        <v>21.1</v>
      </c>
      <c r="L88" s="4">
        <v>0</v>
      </c>
      <c r="AB88" s="4" t="s">
        <v>415</v>
      </c>
      <c r="AC88" s="4">
        <v>0</v>
      </c>
      <c r="AD88" s="4">
        <v>13.3</v>
      </c>
      <c r="AE88" s="4">
        <v>854</v>
      </c>
      <c r="AF88" s="4">
        <v>920</v>
      </c>
      <c r="AG88" s="4">
        <v>901</v>
      </c>
      <c r="AK88" s="4">
        <v>984</v>
      </c>
      <c r="AL88" s="4">
        <v>0</v>
      </c>
      <c r="AM88" s="4">
        <v>0</v>
      </c>
      <c r="AN88" s="4">
        <v>23</v>
      </c>
      <c r="AO88" s="4">
        <v>189.4</v>
      </c>
      <c r="AP88" s="4">
        <v>190</v>
      </c>
      <c r="AQ88" s="4">
        <v>3.1</v>
      </c>
      <c r="AR88" s="4">
        <v>195</v>
      </c>
      <c r="AS88" s="4" t="s">
        <v>155</v>
      </c>
      <c r="AT88" s="4">
        <v>2</v>
      </c>
      <c r="AU88" s="5">
        <v>0.72486111111111118</v>
      </c>
      <c r="AV88" s="4">
        <v>47.159410000000001</v>
      </c>
      <c r="AW88" s="4">
        <v>-88.489717999999996</v>
      </c>
      <c r="AX88" s="4">
        <v>321.7</v>
      </c>
      <c r="AY88" s="4">
        <v>0</v>
      </c>
      <c r="AZ88" s="4">
        <v>12</v>
      </c>
      <c r="BA88" s="4">
        <v>10</v>
      </c>
      <c r="BB88" s="4" t="s">
        <v>419</v>
      </c>
      <c r="BC88" s="4">
        <v>1</v>
      </c>
      <c r="BD88" s="4">
        <v>1.4</v>
      </c>
      <c r="BE88" s="4">
        <v>1.7</v>
      </c>
      <c r="BX88" s="4">
        <v>7.8444E-2</v>
      </c>
      <c r="BY88" s="4">
        <v>-5</v>
      </c>
      <c r="BZ88" s="4">
        <v>0.84177800000000003</v>
      </c>
      <c r="CA88" s="4">
        <v>1.9169750000000001</v>
      </c>
      <c r="CB88" s="4">
        <v>17.003916</v>
      </c>
    </row>
    <row r="89" spans="1:80">
      <c r="A89" s="2">
        <v>42439</v>
      </c>
      <c r="B89" s="32">
        <v>0.5169512268518518</v>
      </c>
      <c r="C89" s="4">
        <v>0</v>
      </c>
      <c r="D89" s="4">
        <v>0</v>
      </c>
      <c r="E89" s="4" t="s">
        <v>155</v>
      </c>
      <c r="F89" s="4">
        <v>0</v>
      </c>
      <c r="G89" s="4">
        <v>-0.5</v>
      </c>
      <c r="H89" s="4">
        <v>0.5</v>
      </c>
      <c r="I89" s="4">
        <v>-0.9</v>
      </c>
      <c r="K89" s="4">
        <v>21.1</v>
      </c>
      <c r="L89" s="4">
        <v>0</v>
      </c>
      <c r="AB89" s="4" t="s">
        <v>415</v>
      </c>
      <c r="AC89" s="4">
        <v>0</v>
      </c>
      <c r="AD89" s="4">
        <v>13.4</v>
      </c>
      <c r="AE89" s="4">
        <v>853</v>
      </c>
      <c r="AF89" s="4">
        <v>920</v>
      </c>
      <c r="AG89" s="4">
        <v>901</v>
      </c>
      <c r="AK89" s="4">
        <v>984</v>
      </c>
      <c r="AL89" s="4">
        <v>0</v>
      </c>
      <c r="AM89" s="4">
        <v>0</v>
      </c>
      <c r="AN89" s="4">
        <v>23</v>
      </c>
      <c r="AO89" s="4">
        <v>189</v>
      </c>
      <c r="AP89" s="4">
        <v>190</v>
      </c>
      <c r="AQ89" s="4">
        <v>3.1</v>
      </c>
      <c r="AR89" s="4">
        <v>195</v>
      </c>
      <c r="AS89" s="4" t="s">
        <v>155</v>
      </c>
      <c r="AT89" s="4">
        <v>2</v>
      </c>
      <c r="AU89" s="5">
        <v>0.72487268518518511</v>
      </c>
      <c r="AV89" s="4">
        <v>47.159410000000001</v>
      </c>
      <c r="AW89" s="4">
        <v>-88.489720000000005</v>
      </c>
      <c r="AX89" s="4">
        <v>321.7</v>
      </c>
      <c r="AY89" s="4">
        <v>0</v>
      </c>
      <c r="AZ89" s="4">
        <v>12</v>
      </c>
      <c r="BA89" s="4">
        <v>10</v>
      </c>
      <c r="BB89" s="4" t="s">
        <v>419</v>
      </c>
      <c r="BC89" s="4">
        <v>1</v>
      </c>
      <c r="BD89" s="4">
        <v>1.4</v>
      </c>
      <c r="BE89" s="4">
        <v>1.7</v>
      </c>
      <c r="BX89" s="4">
        <v>8.3666000000000004E-2</v>
      </c>
      <c r="BY89" s="4">
        <v>-5</v>
      </c>
      <c r="BZ89" s="4">
        <v>0.84283300000000005</v>
      </c>
      <c r="CA89" s="4">
        <v>2.0445880000000001</v>
      </c>
      <c r="CB89" s="4">
        <v>17.025227000000001</v>
      </c>
    </row>
    <row r="90" spans="1:80">
      <c r="A90" s="2">
        <v>42439</v>
      </c>
      <c r="B90" s="32">
        <v>0.51696280092592595</v>
      </c>
      <c r="C90" s="4">
        <v>0</v>
      </c>
      <c r="D90" s="4">
        <v>0</v>
      </c>
      <c r="E90" s="4" t="s">
        <v>155</v>
      </c>
      <c r="F90" s="4">
        <v>0</v>
      </c>
      <c r="G90" s="4">
        <v>-0.5</v>
      </c>
      <c r="H90" s="4">
        <v>0.5</v>
      </c>
      <c r="I90" s="4">
        <v>-3.1</v>
      </c>
      <c r="K90" s="4">
        <v>21.1</v>
      </c>
      <c r="L90" s="4">
        <v>0</v>
      </c>
      <c r="AB90" s="4" t="s">
        <v>415</v>
      </c>
      <c r="AC90" s="4">
        <v>0</v>
      </c>
      <c r="AD90" s="4">
        <v>13.3</v>
      </c>
      <c r="AE90" s="4">
        <v>853</v>
      </c>
      <c r="AF90" s="4">
        <v>920</v>
      </c>
      <c r="AG90" s="4">
        <v>901</v>
      </c>
      <c r="AK90" s="4">
        <v>984</v>
      </c>
      <c r="AL90" s="4">
        <v>0</v>
      </c>
      <c r="AM90" s="4">
        <v>0</v>
      </c>
      <c r="AN90" s="4">
        <v>23</v>
      </c>
      <c r="AO90" s="4">
        <v>189.6</v>
      </c>
      <c r="AP90" s="4">
        <v>189.4</v>
      </c>
      <c r="AQ90" s="4">
        <v>3.1</v>
      </c>
      <c r="AR90" s="4">
        <v>195</v>
      </c>
      <c r="AS90" s="4" t="s">
        <v>155</v>
      </c>
      <c r="AT90" s="4">
        <v>2</v>
      </c>
      <c r="AU90" s="5">
        <v>0.72488425925925926</v>
      </c>
      <c r="AV90" s="4">
        <v>47.159410000000001</v>
      </c>
      <c r="AW90" s="4">
        <v>-88.489720000000005</v>
      </c>
      <c r="AX90" s="4">
        <v>321.7</v>
      </c>
      <c r="AY90" s="4">
        <v>0</v>
      </c>
      <c r="AZ90" s="4">
        <v>12</v>
      </c>
      <c r="BA90" s="4">
        <v>10</v>
      </c>
      <c r="BB90" s="4" t="s">
        <v>419</v>
      </c>
      <c r="BC90" s="4">
        <v>1</v>
      </c>
      <c r="BD90" s="4">
        <v>1.4</v>
      </c>
      <c r="BE90" s="4">
        <v>1.7</v>
      </c>
      <c r="BX90" s="4">
        <v>8.4778000000000006E-2</v>
      </c>
      <c r="BY90" s="4">
        <v>-5</v>
      </c>
      <c r="BZ90" s="4">
        <v>0.84338900000000006</v>
      </c>
      <c r="CA90" s="4">
        <v>2.0717620000000001</v>
      </c>
      <c r="CB90" s="4">
        <v>17.036458</v>
      </c>
    </row>
    <row r="91" spans="1:80">
      <c r="A91" s="2">
        <v>42439</v>
      </c>
      <c r="B91" s="32">
        <v>0.51697437499999999</v>
      </c>
      <c r="C91" s="4">
        <v>0</v>
      </c>
      <c r="D91" s="4">
        <v>0</v>
      </c>
      <c r="E91" s="4" t="s">
        <v>155</v>
      </c>
      <c r="F91" s="4">
        <v>0</v>
      </c>
      <c r="G91" s="4">
        <v>-0.5</v>
      </c>
      <c r="H91" s="4">
        <v>0.5</v>
      </c>
      <c r="I91" s="4">
        <v>-3.4</v>
      </c>
      <c r="K91" s="4">
        <v>21.1</v>
      </c>
      <c r="L91" s="4">
        <v>0</v>
      </c>
      <c r="AB91" s="4" t="s">
        <v>415</v>
      </c>
      <c r="AC91" s="4">
        <v>0</v>
      </c>
      <c r="AD91" s="4">
        <v>13.3</v>
      </c>
      <c r="AE91" s="4">
        <v>854</v>
      </c>
      <c r="AF91" s="4">
        <v>920</v>
      </c>
      <c r="AG91" s="4">
        <v>900</v>
      </c>
      <c r="AK91" s="4">
        <v>984</v>
      </c>
      <c r="AL91" s="4">
        <v>0</v>
      </c>
      <c r="AM91" s="4">
        <v>0</v>
      </c>
      <c r="AN91" s="4">
        <v>23</v>
      </c>
      <c r="AO91" s="4">
        <v>190</v>
      </c>
      <c r="AP91" s="4">
        <v>189.6</v>
      </c>
      <c r="AQ91" s="4">
        <v>3.1</v>
      </c>
      <c r="AR91" s="4">
        <v>195</v>
      </c>
      <c r="AS91" s="4" t="s">
        <v>155</v>
      </c>
      <c r="AT91" s="4">
        <v>2</v>
      </c>
      <c r="AU91" s="5">
        <v>0.72489583333333341</v>
      </c>
      <c r="AV91" s="4">
        <v>47.159412000000003</v>
      </c>
      <c r="AW91" s="4">
        <v>-88.489722</v>
      </c>
      <c r="AX91" s="4">
        <v>321.60000000000002</v>
      </c>
      <c r="AY91" s="4">
        <v>0</v>
      </c>
      <c r="AZ91" s="4">
        <v>12</v>
      </c>
      <c r="BA91" s="4">
        <v>10</v>
      </c>
      <c r="BB91" s="4" t="s">
        <v>419</v>
      </c>
      <c r="BC91" s="4">
        <v>0.99909899999999996</v>
      </c>
      <c r="BD91" s="4">
        <v>1.3990990000000001</v>
      </c>
      <c r="BE91" s="4">
        <v>1.6990989999999999</v>
      </c>
      <c r="BX91" s="4">
        <v>8.0334000000000003E-2</v>
      </c>
      <c r="BY91" s="4">
        <v>-5</v>
      </c>
      <c r="BZ91" s="4">
        <v>0.84299999999999997</v>
      </c>
      <c r="CA91" s="4">
        <v>1.9631620000000001</v>
      </c>
      <c r="CB91" s="4">
        <v>17.028600000000001</v>
      </c>
    </row>
    <row r="92" spans="1:80">
      <c r="A92" s="2">
        <v>42439</v>
      </c>
      <c r="B92" s="32">
        <v>0.51698594907407414</v>
      </c>
      <c r="C92" s="4">
        <v>0</v>
      </c>
      <c r="D92" s="4">
        <v>0</v>
      </c>
      <c r="E92" s="4" t="s">
        <v>155</v>
      </c>
      <c r="F92" s="4">
        <v>0</v>
      </c>
      <c r="G92" s="4">
        <v>-0.5</v>
      </c>
      <c r="H92" s="4">
        <v>0.5</v>
      </c>
      <c r="I92" s="4">
        <v>-1</v>
      </c>
      <c r="K92" s="4">
        <v>21.1</v>
      </c>
      <c r="L92" s="4">
        <v>0</v>
      </c>
      <c r="AB92" s="4" t="s">
        <v>415</v>
      </c>
      <c r="AC92" s="4">
        <v>0</v>
      </c>
      <c r="AD92" s="4">
        <v>13.4</v>
      </c>
      <c r="AE92" s="4">
        <v>854</v>
      </c>
      <c r="AF92" s="4">
        <v>920</v>
      </c>
      <c r="AG92" s="4">
        <v>901</v>
      </c>
      <c r="AK92" s="4">
        <v>984</v>
      </c>
      <c r="AL92" s="4">
        <v>0</v>
      </c>
      <c r="AM92" s="4">
        <v>0</v>
      </c>
      <c r="AN92" s="4">
        <v>23</v>
      </c>
      <c r="AO92" s="4">
        <v>189.4</v>
      </c>
      <c r="AP92" s="4">
        <v>190</v>
      </c>
      <c r="AQ92" s="4">
        <v>3.1</v>
      </c>
      <c r="AR92" s="4">
        <v>195</v>
      </c>
      <c r="AS92" s="4" t="s">
        <v>155</v>
      </c>
      <c r="AT92" s="4">
        <v>2</v>
      </c>
      <c r="AU92" s="5">
        <v>0.72490740740740733</v>
      </c>
      <c r="AV92" s="4">
        <v>47.159412000000003</v>
      </c>
      <c r="AW92" s="4">
        <v>-88.489722</v>
      </c>
      <c r="AX92" s="4">
        <v>321.8</v>
      </c>
      <c r="AY92" s="4">
        <v>0</v>
      </c>
      <c r="AZ92" s="4">
        <v>12</v>
      </c>
      <c r="BA92" s="4">
        <v>10</v>
      </c>
      <c r="BB92" s="4" t="s">
        <v>419</v>
      </c>
      <c r="BC92" s="4">
        <v>0.9</v>
      </c>
      <c r="BD92" s="4">
        <v>1.3</v>
      </c>
      <c r="BE92" s="4">
        <v>1.6</v>
      </c>
      <c r="BX92" s="4">
        <v>7.9830999999999999E-2</v>
      </c>
      <c r="BY92" s="4">
        <v>-5</v>
      </c>
      <c r="BZ92" s="4">
        <v>0.84360999999999997</v>
      </c>
      <c r="CA92" s="4">
        <v>1.950874</v>
      </c>
      <c r="CB92" s="4">
        <v>17.040929999999999</v>
      </c>
    </row>
    <row r="93" spans="1:80">
      <c r="A93" s="2">
        <v>42439</v>
      </c>
      <c r="B93" s="32">
        <v>0.51699752314814817</v>
      </c>
      <c r="C93" s="4">
        <v>0</v>
      </c>
      <c r="D93" s="4">
        <v>0</v>
      </c>
      <c r="E93" s="4" t="s">
        <v>155</v>
      </c>
      <c r="F93" s="4">
        <v>0</v>
      </c>
      <c r="G93" s="4">
        <v>-0.5</v>
      </c>
      <c r="H93" s="4">
        <v>0.5</v>
      </c>
      <c r="I93" s="4">
        <v>-5.2</v>
      </c>
      <c r="K93" s="4">
        <v>21.1</v>
      </c>
      <c r="L93" s="4">
        <v>0</v>
      </c>
      <c r="AB93" s="4" t="s">
        <v>415</v>
      </c>
      <c r="AC93" s="4">
        <v>0</v>
      </c>
      <c r="AD93" s="4">
        <v>13.3</v>
      </c>
      <c r="AE93" s="4">
        <v>854</v>
      </c>
      <c r="AF93" s="4">
        <v>920</v>
      </c>
      <c r="AG93" s="4">
        <v>901</v>
      </c>
      <c r="AK93" s="4">
        <v>984</v>
      </c>
      <c r="AL93" s="4">
        <v>0</v>
      </c>
      <c r="AM93" s="4">
        <v>0</v>
      </c>
      <c r="AN93" s="4">
        <v>23</v>
      </c>
      <c r="AO93" s="4">
        <v>189</v>
      </c>
      <c r="AP93" s="4">
        <v>190</v>
      </c>
      <c r="AQ93" s="4">
        <v>3.2</v>
      </c>
      <c r="AR93" s="4">
        <v>195</v>
      </c>
      <c r="AS93" s="4" t="s">
        <v>155</v>
      </c>
      <c r="AT93" s="4">
        <v>2</v>
      </c>
      <c r="AU93" s="5">
        <v>0.72491898148148148</v>
      </c>
      <c r="AV93" s="4">
        <v>47.159412000000003</v>
      </c>
      <c r="AW93" s="4">
        <v>-88.489722</v>
      </c>
      <c r="AX93" s="4">
        <v>322.10000000000002</v>
      </c>
      <c r="AY93" s="4">
        <v>0</v>
      </c>
      <c r="AZ93" s="4">
        <v>12</v>
      </c>
      <c r="BA93" s="4">
        <v>10</v>
      </c>
      <c r="BB93" s="4" t="s">
        <v>419</v>
      </c>
      <c r="BC93" s="4">
        <v>0.9</v>
      </c>
      <c r="BD93" s="4">
        <v>1.3</v>
      </c>
      <c r="BE93" s="4">
        <v>1.6</v>
      </c>
      <c r="BX93" s="4">
        <v>8.2221000000000002E-2</v>
      </c>
      <c r="BY93" s="4">
        <v>-5</v>
      </c>
      <c r="BZ93" s="4">
        <v>0.84338900000000006</v>
      </c>
      <c r="CA93" s="4">
        <v>2.0092819999999998</v>
      </c>
      <c r="CB93" s="4">
        <v>17.036466000000001</v>
      </c>
    </row>
    <row r="94" spans="1:80">
      <c r="A94" s="2">
        <v>42439</v>
      </c>
      <c r="B94" s="32">
        <v>0.51700909722222221</v>
      </c>
      <c r="C94" s="4">
        <v>0</v>
      </c>
      <c r="D94" s="4">
        <v>0</v>
      </c>
      <c r="E94" s="4" t="s">
        <v>155</v>
      </c>
      <c r="F94" s="4">
        <v>0</v>
      </c>
      <c r="G94" s="4">
        <v>-0.5</v>
      </c>
      <c r="H94" s="4">
        <v>0.5</v>
      </c>
      <c r="I94" s="4">
        <v>-0.9</v>
      </c>
      <c r="K94" s="4">
        <v>21.1</v>
      </c>
      <c r="L94" s="4">
        <v>0</v>
      </c>
      <c r="AB94" s="4" t="s">
        <v>415</v>
      </c>
      <c r="AC94" s="4">
        <v>0</v>
      </c>
      <c r="AD94" s="4">
        <v>13.4</v>
      </c>
      <c r="AE94" s="4">
        <v>853</v>
      </c>
      <c r="AF94" s="4">
        <v>920</v>
      </c>
      <c r="AG94" s="4">
        <v>901</v>
      </c>
      <c r="AK94" s="4">
        <v>984</v>
      </c>
      <c r="AL94" s="4">
        <v>0</v>
      </c>
      <c r="AM94" s="4">
        <v>0</v>
      </c>
      <c r="AN94" s="4">
        <v>23</v>
      </c>
      <c r="AO94" s="4">
        <v>189</v>
      </c>
      <c r="AP94" s="4">
        <v>189.4</v>
      </c>
      <c r="AQ94" s="4">
        <v>3.3</v>
      </c>
      <c r="AR94" s="4">
        <v>195</v>
      </c>
      <c r="AS94" s="4" t="s">
        <v>155</v>
      </c>
      <c r="AT94" s="4">
        <v>2</v>
      </c>
      <c r="AU94" s="5">
        <v>0.72493055555555552</v>
      </c>
      <c r="AV94" s="4">
        <v>47.159412000000003</v>
      </c>
      <c r="AW94" s="4">
        <v>-88.489722999999998</v>
      </c>
      <c r="AX94" s="4">
        <v>322.39999999999998</v>
      </c>
      <c r="AY94" s="4">
        <v>0</v>
      </c>
      <c r="AZ94" s="4">
        <v>12</v>
      </c>
      <c r="BA94" s="4">
        <v>10</v>
      </c>
      <c r="BB94" s="4" t="s">
        <v>419</v>
      </c>
      <c r="BC94" s="4">
        <v>0.9</v>
      </c>
      <c r="BD94" s="4">
        <v>1.3</v>
      </c>
      <c r="BE94" s="4">
        <v>1.6</v>
      </c>
      <c r="BX94" s="4">
        <v>8.8498999999999994E-2</v>
      </c>
      <c r="BY94" s="4">
        <v>-5</v>
      </c>
      <c r="BZ94" s="4">
        <v>0.843611</v>
      </c>
      <c r="CA94" s="4">
        <v>2.1626949999999998</v>
      </c>
      <c r="CB94" s="4">
        <v>17.040942000000001</v>
      </c>
    </row>
    <row r="95" spans="1:80">
      <c r="A95" s="2">
        <v>42439</v>
      </c>
      <c r="B95" s="32">
        <v>0.51702067129629625</v>
      </c>
      <c r="C95" s="4">
        <v>0</v>
      </c>
      <c r="D95" s="4">
        <v>0</v>
      </c>
      <c r="E95" s="4" t="s">
        <v>155</v>
      </c>
      <c r="F95" s="4">
        <v>0</v>
      </c>
      <c r="G95" s="4">
        <v>-0.5</v>
      </c>
      <c r="H95" s="4">
        <v>0.5</v>
      </c>
      <c r="I95" s="4">
        <v>-3.1</v>
      </c>
      <c r="K95" s="4">
        <v>21.1</v>
      </c>
      <c r="L95" s="4">
        <v>0</v>
      </c>
      <c r="AB95" s="4" t="s">
        <v>415</v>
      </c>
      <c r="AC95" s="4">
        <v>0</v>
      </c>
      <c r="AD95" s="4">
        <v>13.3</v>
      </c>
      <c r="AE95" s="4">
        <v>854</v>
      </c>
      <c r="AF95" s="4">
        <v>919</v>
      </c>
      <c r="AG95" s="4">
        <v>901</v>
      </c>
      <c r="AK95" s="4">
        <v>984</v>
      </c>
      <c r="AL95" s="4">
        <v>0</v>
      </c>
      <c r="AM95" s="4">
        <v>0</v>
      </c>
      <c r="AN95" s="4">
        <v>23</v>
      </c>
      <c r="AO95" s="4">
        <v>189</v>
      </c>
      <c r="AP95" s="4">
        <v>189.6</v>
      </c>
      <c r="AQ95" s="4">
        <v>3.2</v>
      </c>
      <c r="AR95" s="4">
        <v>195</v>
      </c>
      <c r="AS95" s="4" t="s">
        <v>155</v>
      </c>
      <c r="AT95" s="4">
        <v>2</v>
      </c>
      <c r="AU95" s="5">
        <v>0.72494212962962967</v>
      </c>
      <c r="AV95" s="4">
        <v>47.159412000000003</v>
      </c>
      <c r="AW95" s="4">
        <v>-88.489722999999998</v>
      </c>
      <c r="AX95" s="4">
        <v>322.5</v>
      </c>
      <c r="AY95" s="4">
        <v>0</v>
      </c>
      <c r="AZ95" s="4">
        <v>12</v>
      </c>
      <c r="BA95" s="4">
        <v>10</v>
      </c>
      <c r="BB95" s="4" t="s">
        <v>419</v>
      </c>
      <c r="BC95" s="4">
        <v>0.9</v>
      </c>
      <c r="BD95" s="4">
        <v>1.3</v>
      </c>
      <c r="BE95" s="4">
        <v>1.6</v>
      </c>
      <c r="BX95" s="4">
        <v>8.6500999999999995E-2</v>
      </c>
      <c r="BY95" s="4">
        <v>-5</v>
      </c>
      <c r="BZ95" s="4">
        <v>0.84399999999999997</v>
      </c>
      <c r="CA95" s="4">
        <v>2.1138680000000001</v>
      </c>
      <c r="CB95" s="4">
        <v>17.0488</v>
      </c>
    </row>
    <row r="96" spans="1:80">
      <c r="A96" s="2">
        <v>42439</v>
      </c>
      <c r="B96" s="32">
        <v>0.5170322453703704</v>
      </c>
      <c r="C96" s="4">
        <v>0</v>
      </c>
      <c r="D96" s="4">
        <v>0</v>
      </c>
      <c r="E96" s="4" t="s">
        <v>155</v>
      </c>
      <c r="F96" s="4">
        <v>0</v>
      </c>
      <c r="G96" s="4">
        <v>-0.5</v>
      </c>
      <c r="H96" s="4">
        <v>0.5</v>
      </c>
      <c r="I96" s="4">
        <v>-5.6</v>
      </c>
      <c r="K96" s="4">
        <v>21.1</v>
      </c>
      <c r="L96" s="4">
        <v>0</v>
      </c>
      <c r="AB96" s="4" t="s">
        <v>415</v>
      </c>
      <c r="AC96" s="4">
        <v>0</v>
      </c>
      <c r="AD96" s="4">
        <v>13.3</v>
      </c>
      <c r="AE96" s="4">
        <v>854</v>
      </c>
      <c r="AF96" s="4">
        <v>919</v>
      </c>
      <c r="AG96" s="4">
        <v>901</v>
      </c>
      <c r="AK96" s="4">
        <v>984</v>
      </c>
      <c r="AL96" s="4">
        <v>0</v>
      </c>
      <c r="AM96" s="4">
        <v>0</v>
      </c>
      <c r="AN96" s="4">
        <v>23</v>
      </c>
      <c r="AO96" s="4">
        <v>189</v>
      </c>
      <c r="AP96" s="4">
        <v>189.4</v>
      </c>
      <c r="AQ96" s="4">
        <v>2.9</v>
      </c>
      <c r="AR96" s="4">
        <v>195</v>
      </c>
      <c r="AS96" s="4" t="s">
        <v>155</v>
      </c>
      <c r="AT96" s="4">
        <v>2</v>
      </c>
      <c r="AU96" s="5">
        <v>0.7249537037037036</v>
      </c>
      <c r="AV96" s="4">
        <v>47.159413000000001</v>
      </c>
      <c r="AW96" s="4">
        <v>-88.489722999999998</v>
      </c>
      <c r="AX96" s="4">
        <v>323.10000000000002</v>
      </c>
      <c r="AY96" s="4">
        <v>0</v>
      </c>
      <c r="AZ96" s="4">
        <v>12</v>
      </c>
      <c r="BA96" s="4">
        <v>10</v>
      </c>
      <c r="BB96" s="4" t="s">
        <v>419</v>
      </c>
      <c r="BC96" s="4">
        <v>0.9</v>
      </c>
      <c r="BD96" s="4">
        <v>1.3</v>
      </c>
      <c r="BE96" s="4">
        <v>1.6</v>
      </c>
      <c r="BX96" s="4">
        <v>8.1167000000000003E-2</v>
      </c>
      <c r="BY96" s="4">
        <v>-5</v>
      </c>
      <c r="BZ96" s="4">
        <v>0.84338900000000006</v>
      </c>
      <c r="CA96" s="4">
        <v>1.983519</v>
      </c>
      <c r="CB96" s="4">
        <v>17.036458</v>
      </c>
    </row>
    <row r="97" spans="1:80">
      <c r="A97" s="2">
        <v>42439</v>
      </c>
      <c r="B97" s="32">
        <v>0.51704381944444444</v>
      </c>
      <c r="C97" s="4">
        <v>0</v>
      </c>
      <c r="D97" s="4">
        <v>0</v>
      </c>
      <c r="E97" s="4" t="s">
        <v>155</v>
      </c>
      <c r="F97" s="4">
        <v>0</v>
      </c>
      <c r="G97" s="4">
        <v>-0.5</v>
      </c>
      <c r="H97" s="4">
        <v>0.5</v>
      </c>
      <c r="I97" s="4">
        <v>-0.3</v>
      </c>
      <c r="K97" s="4">
        <v>21.1</v>
      </c>
      <c r="L97" s="4">
        <v>0</v>
      </c>
      <c r="AB97" s="4" t="s">
        <v>415</v>
      </c>
      <c r="AC97" s="4">
        <v>0</v>
      </c>
      <c r="AD97" s="4">
        <v>13.4</v>
      </c>
      <c r="AE97" s="4">
        <v>853</v>
      </c>
      <c r="AF97" s="4">
        <v>918</v>
      </c>
      <c r="AG97" s="4">
        <v>900</v>
      </c>
      <c r="AK97" s="4">
        <v>984</v>
      </c>
      <c r="AL97" s="4">
        <v>0</v>
      </c>
      <c r="AM97" s="4">
        <v>0</v>
      </c>
      <c r="AN97" s="4">
        <v>23</v>
      </c>
      <c r="AO97" s="4">
        <v>189</v>
      </c>
      <c r="AP97" s="4">
        <v>189</v>
      </c>
      <c r="AQ97" s="4">
        <v>2.7</v>
      </c>
      <c r="AR97" s="4">
        <v>195</v>
      </c>
      <c r="AS97" s="4" t="s">
        <v>155</v>
      </c>
      <c r="AT97" s="4">
        <v>2</v>
      </c>
      <c r="AU97" s="5">
        <v>0.7249537037037036</v>
      </c>
      <c r="AV97" s="4">
        <v>47.159413000000001</v>
      </c>
      <c r="AW97" s="4">
        <v>-88.489722999999998</v>
      </c>
      <c r="AX97" s="4">
        <v>323.10000000000002</v>
      </c>
      <c r="AY97" s="4">
        <v>0</v>
      </c>
      <c r="AZ97" s="4">
        <v>12</v>
      </c>
      <c r="BA97" s="4">
        <v>10</v>
      </c>
      <c r="BB97" s="4" t="s">
        <v>419</v>
      </c>
      <c r="BC97" s="4">
        <v>0.9</v>
      </c>
      <c r="BD97" s="4">
        <v>1.3</v>
      </c>
      <c r="BE97" s="4">
        <v>1.6</v>
      </c>
      <c r="BX97" s="4">
        <v>8.1833000000000003E-2</v>
      </c>
      <c r="BY97" s="4">
        <v>-5</v>
      </c>
      <c r="BZ97" s="4">
        <v>0.84299999999999997</v>
      </c>
      <c r="CA97" s="4">
        <v>1.9997940000000001</v>
      </c>
      <c r="CB97" s="4">
        <v>17.028600000000001</v>
      </c>
    </row>
    <row r="98" spans="1:80">
      <c r="A98" s="2">
        <v>42439</v>
      </c>
      <c r="B98" s="32">
        <v>0.51705539351851859</v>
      </c>
      <c r="C98" s="4">
        <v>0</v>
      </c>
      <c r="D98" s="4">
        <v>0</v>
      </c>
      <c r="E98" s="4" t="s">
        <v>155</v>
      </c>
      <c r="F98" s="4">
        <v>0</v>
      </c>
      <c r="G98" s="4">
        <v>-0.5</v>
      </c>
      <c r="H98" s="4">
        <v>0.5</v>
      </c>
      <c r="I98" s="4">
        <v>-4.7</v>
      </c>
      <c r="K98" s="4">
        <v>21.1</v>
      </c>
      <c r="L98" s="4">
        <v>0</v>
      </c>
      <c r="AB98" s="4" t="s">
        <v>415</v>
      </c>
      <c r="AC98" s="4">
        <v>0</v>
      </c>
      <c r="AD98" s="4">
        <v>13.3</v>
      </c>
      <c r="AE98" s="4">
        <v>854</v>
      </c>
      <c r="AF98" s="4">
        <v>919</v>
      </c>
      <c r="AG98" s="4">
        <v>901</v>
      </c>
      <c r="AK98" s="4">
        <v>984</v>
      </c>
      <c r="AL98" s="4">
        <v>0</v>
      </c>
      <c r="AM98" s="4">
        <v>0</v>
      </c>
      <c r="AN98" s="4">
        <v>23</v>
      </c>
      <c r="AO98" s="4">
        <v>189</v>
      </c>
      <c r="AP98" s="4">
        <v>189</v>
      </c>
      <c r="AQ98" s="4">
        <v>2.9</v>
      </c>
      <c r="AR98" s="4">
        <v>195</v>
      </c>
      <c r="AS98" s="4" t="s">
        <v>155</v>
      </c>
      <c r="AT98" s="4">
        <v>2</v>
      </c>
      <c r="AU98" s="5">
        <v>0.7249768518518519</v>
      </c>
      <c r="AV98" s="4">
        <v>47.159413000000001</v>
      </c>
      <c r="AW98" s="4">
        <v>-88.489725000000007</v>
      </c>
      <c r="AX98" s="4">
        <v>323.8</v>
      </c>
      <c r="AY98" s="4">
        <v>0</v>
      </c>
      <c r="AZ98" s="4">
        <v>12</v>
      </c>
      <c r="BA98" s="4">
        <v>10</v>
      </c>
      <c r="BB98" s="4" t="s">
        <v>419</v>
      </c>
      <c r="BC98" s="4">
        <v>0.9</v>
      </c>
      <c r="BD98" s="4">
        <v>1.3</v>
      </c>
      <c r="BE98" s="4">
        <v>1.6</v>
      </c>
      <c r="BX98" s="4">
        <v>7.7501E-2</v>
      </c>
      <c r="BY98" s="4">
        <v>-5</v>
      </c>
      <c r="BZ98" s="4">
        <v>0.84238900000000005</v>
      </c>
      <c r="CA98" s="4">
        <v>1.893931</v>
      </c>
      <c r="CB98" s="4">
        <v>17.016258000000001</v>
      </c>
    </row>
    <row r="99" spans="1:80">
      <c r="A99" s="2">
        <v>42439</v>
      </c>
      <c r="B99" s="32">
        <v>0.51706696759259263</v>
      </c>
      <c r="C99" s="4">
        <v>0</v>
      </c>
      <c r="D99" s="4">
        <v>0</v>
      </c>
      <c r="E99" s="4" t="s">
        <v>155</v>
      </c>
      <c r="F99" s="4">
        <v>0</v>
      </c>
      <c r="G99" s="4">
        <v>-0.5</v>
      </c>
      <c r="H99" s="4">
        <v>0.5</v>
      </c>
      <c r="I99" s="4">
        <v>-1.9</v>
      </c>
      <c r="K99" s="4">
        <v>21.1</v>
      </c>
      <c r="L99" s="4">
        <v>0</v>
      </c>
      <c r="AB99" s="4" t="s">
        <v>415</v>
      </c>
      <c r="AC99" s="4">
        <v>0</v>
      </c>
      <c r="AD99" s="4">
        <v>13.4</v>
      </c>
      <c r="AE99" s="4">
        <v>853</v>
      </c>
      <c r="AF99" s="4">
        <v>919</v>
      </c>
      <c r="AG99" s="4">
        <v>901</v>
      </c>
      <c r="AK99" s="4">
        <v>984</v>
      </c>
      <c r="AL99" s="4">
        <v>0</v>
      </c>
      <c r="AM99" s="4">
        <v>0</v>
      </c>
      <c r="AN99" s="4">
        <v>23</v>
      </c>
      <c r="AO99" s="4">
        <v>189</v>
      </c>
      <c r="AP99" s="4">
        <v>189</v>
      </c>
      <c r="AQ99" s="4">
        <v>3.1</v>
      </c>
      <c r="AR99" s="4">
        <v>195</v>
      </c>
      <c r="AS99" s="4" t="s">
        <v>155</v>
      </c>
      <c r="AT99" s="4">
        <v>2</v>
      </c>
      <c r="AU99" s="5">
        <v>0.72498842592592594</v>
      </c>
      <c r="AV99" s="4">
        <v>47.159413000000001</v>
      </c>
      <c r="AW99" s="4">
        <v>-88.489725000000007</v>
      </c>
      <c r="AX99" s="4">
        <v>324.2</v>
      </c>
      <c r="AY99" s="4">
        <v>0</v>
      </c>
      <c r="AZ99" s="4">
        <v>12</v>
      </c>
      <c r="BA99" s="4">
        <v>10</v>
      </c>
      <c r="BB99" s="4" t="s">
        <v>419</v>
      </c>
      <c r="BC99" s="4">
        <v>0.9</v>
      </c>
      <c r="BD99" s="4">
        <v>1.3</v>
      </c>
      <c r="BE99" s="4">
        <v>1.6</v>
      </c>
      <c r="BX99" s="4">
        <v>7.8276999999999999E-2</v>
      </c>
      <c r="BY99" s="4">
        <v>-5</v>
      </c>
      <c r="BZ99" s="4">
        <v>0.84322200000000003</v>
      </c>
      <c r="CA99" s="4">
        <v>1.9128940000000001</v>
      </c>
      <c r="CB99" s="4">
        <v>17.033083999999999</v>
      </c>
    </row>
    <row r="100" spans="1:80">
      <c r="A100" s="2">
        <v>42439</v>
      </c>
      <c r="B100" s="32">
        <v>0.51707854166666667</v>
      </c>
      <c r="C100" s="4">
        <v>0</v>
      </c>
      <c r="D100" s="4">
        <v>0</v>
      </c>
      <c r="E100" s="4" t="s">
        <v>155</v>
      </c>
      <c r="F100" s="4">
        <v>0</v>
      </c>
      <c r="G100" s="4">
        <v>-0.5</v>
      </c>
      <c r="H100" s="4">
        <v>0.5</v>
      </c>
      <c r="I100" s="4">
        <v>-2.7</v>
      </c>
      <c r="K100" s="4">
        <v>21.1</v>
      </c>
      <c r="L100" s="4">
        <v>0</v>
      </c>
      <c r="AB100" s="4" t="s">
        <v>415</v>
      </c>
      <c r="AC100" s="4">
        <v>0</v>
      </c>
      <c r="AD100" s="4">
        <v>13.4</v>
      </c>
      <c r="AE100" s="4">
        <v>853</v>
      </c>
      <c r="AF100" s="4">
        <v>919</v>
      </c>
      <c r="AG100" s="4">
        <v>900</v>
      </c>
      <c r="AK100" s="4">
        <v>984</v>
      </c>
      <c r="AL100" s="4">
        <v>0</v>
      </c>
      <c r="AM100" s="4">
        <v>0</v>
      </c>
      <c r="AN100" s="4">
        <v>23</v>
      </c>
      <c r="AO100" s="4">
        <v>189</v>
      </c>
      <c r="AP100" s="4">
        <v>189</v>
      </c>
      <c r="AQ100" s="4">
        <v>3</v>
      </c>
      <c r="AR100" s="4">
        <v>195</v>
      </c>
      <c r="AS100" s="4" t="s">
        <v>155</v>
      </c>
      <c r="AT100" s="4">
        <v>2</v>
      </c>
      <c r="AU100" s="5">
        <v>0.72499999999999998</v>
      </c>
      <c r="AV100" s="4">
        <v>47.159413000000001</v>
      </c>
      <c r="AW100" s="4">
        <v>-88.489727000000002</v>
      </c>
      <c r="AX100" s="4">
        <v>324.5</v>
      </c>
      <c r="AY100" s="4">
        <v>0</v>
      </c>
      <c r="AZ100" s="4">
        <v>12</v>
      </c>
      <c r="BA100" s="4">
        <v>10</v>
      </c>
      <c r="BB100" s="4" t="s">
        <v>419</v>
      </c>
      <c r="BC100" s="4">
        <v>0.9</v>
      </c>
      <c r="BD100" s="4">
        <v>1.3</v>
      </c>
      <c r="BE100" s="4">
        <v>1.6</v>
      </c>
      <c r="BX100" s="4">
        <v>8.2833000000000004E-2</v>
      </c>
      <c r="BY100" s="4">
        <v>-5</v>
      </c>
      <c r="BZ100" s="4">
        <v>0.84399999999999997</v>
      </c>
      <c r="CA100" s="4">
        <v>2.024232</v>
      </c>
      <c r="CB100" s="4">
        <v>17.0488</v>
      </c>
    </row>
    <row r="101" spans="1:80">
      <c r="A101" s="2">
        <v>42439</v>
      </c>
      <c r="B101" s="32">
        <v>0.51709011574074071</v>
      </c>
      <c r="C101" s="4">
        <v>0</v>
      </c>
      <c r="D101" s="4">
        <v>0</v>
      </c>
      <c r="E101" s="4" t="s">
        <v>155</v>
      </c>
      <c r="F101" s="4">
        <v>0</v>
      </c>
      <c r="G101" s="4">
        <v>-0.5</v>
      </c>
      <c r="H101" s="4">
        <v>0.5</v>
      </c>
      <c r="I101" s="4">
        <v>-4.3</v>
      </c>
      <c r="K101" s="4">
        <v>21.1</v>
      </c>
      <c r="L101" s="4">
        <v>0</v>
      </c>
      <c r="AB101" s="4" t="s">
        <v>415</v>
      </c>
      <c r="AC101" s="4">
        <v>0</v>
      </c>
      <c r="AD101" s="4">
        <v>13.3</v>
      </c>
      <c r="AE101" s="4">
        <v>854</v>
      </c>
      <c r="AF101" s="4">
        <v>919</v>
      </c>
      <c r="AG101" s="4">
        <v>901</v>
      </c>
      <c r="AK101" s="4">
        <v>984</v>
      </c>
      <c r="AL101" s="4">
        <v>0</v>
      </c>
      <c r="AM101" s="4">
        <v>0</v>
      </c>
      <c r="AN101" s="4">
        <v>23</v>
      </c>
      <c r="AO101" s="4">
        <v>189</v>
      </c>
      <c r="AP101" s="4">
        <v>189.6</v>
      </c>
      <c r="AQ101" s="4">
        <v>3</v>
      </c>
      <c r="AR101" s="4">
        <v>195</v>
      </c>
      <c r="AS101" s="4" t="s">
        <v>155</v>
      </c>
      <c r="AT101" s="4">
        <v>2</v>
      </c>
      <c r="AU101" s="5">
        <v>0.72501157407407402</v>
      </c>
      <c r="AV101" s="4">
        <v>47.159413000000001</v>
      </c>
      <c r="AW101" s="4">
        <v>-88.489727000000002</v>
      </c>
      <c r="AX101" s="4">
        <v>324.89999999999998</v>
      </c>
      <c r="AY101" s="4">
        <v>0</v>
      </c>
      <c r="AZ101" s="4">
        <v>12</v>
      </c>
      <c r="BA101" s="4">
        <v>10</v>
      </c>
      <c r="BB101" s="4" t="s">
        <v>419</v>
      </c>
      <c r="BC101" s="4">
        <v>0.9</v>
      </c>
      <c r="BD101" s="4">
        <v>1.3</v>
      </c>
      <c r="BE101" s="4">
        <v>1.6</v>
      </c>
      <c r="BX101" s="4">
        <v>8.6443999999999993E-2</v>
      </c>
      <c r="BY101" s="4">
        <v>-5</v>
      </c>
      <c r="BZ101" s="4">
        <v>0.84399999999999997</v>
      </c>
      <c r="CA101" s="4">
        <v>2.1124749999999999</v>
      </c>
      <c r="CB101" s="4">
        <v>17.0488</v>
      </c>
    </row>
    <row r="102" spans="1:80">
      <c r="A102" s="2">
        <v>42439</v>
      </c>
      <c r="B102" s="32">
        <v>0.51710168981481475</v>
      </c>
      <c r="C102" s="4">
        <v>0</v>
      </c>
      <c r="D102" s="4">
        <v>0</v>
      </c>
      <c r="E102" s="4" t="s">
        <v>155</v>
      </c>
      <c r="F102" s="4">
        <v>0</v>
      </c>
      <c r="G102" s="4">
        <v>-0.5</v>
      </c>
      <c r="H102" s="4">
        <v>0.5</v>
      </c>
      <c r="I102" s="4">
        <v>-0.4</v>
      </c>
      <c r="K102" s="4">
        <v>21.1</v>
      </c>
      <c r="L102" s="4">
        <v>0</v>
      </c>
      <c r="AB102" s="4" t="s">
        <v>415</v>
      </c>
      <c r="AC102" s="4">
        <v>0</v>
      </c>
      <c r="AD102" s="4">
        <v>13.4</v>
      </c>
      <c r="AE102" s="4">
        <v>853</v>
      </c>
      <c r="AF102" s="4">
        <v>918</v>
      </c>
      <c r="AG102" s="4">
        <v>901</v>
      </c>
      <c r="AK102" s="4">
        <v>984</v>
      </c>
      <c r="AL102" s="4">
        <v>0</v>
      </c>
      <c r="AM102" s="4">
        <v>0</v>
      </c>
      <c r="AN102" s="4">
        <v>23</v>
      </c>
      <c r="AO102" s="4">
        <v>189</v>
      </c>
      <c r="AP102" s="4">
        <v>190</v>
      </c>
      <c r="AQ102" s="4">
        <v>3.1</v>
      </c>
      <c r="AR102" s="4">
        <v>195</v>
      </c>
      <c r="AS102" s="4" t="s">
        <v>155</v>
      </c>
      <c r="AT102" s="4">
        <v>2</v>
      </c>
      <c r="AU102" s="5">
        <v>0.72502314814814817</v>
      </c>
      <c r="AV102" s="4">
        <v>47.159415000000003</v>
      </c>
      <c r="AW102" s="4">
        <v>-88.489727000000002</v>
      </c>
      <c r="AX102" s="4">
        <v>325.3</v>
      </c>
      <c r="AY102" s="4">
        <v>0</v>
      </c>
      <c r="AZ102" s="4">
        <v>12</v>
      </c>
      <c r="BA102" s="4">
        <v>10</v>
      </c>
      <c r="BB102" s="4" t="s">
        <v>419</v>
      </c>
      <c r="BC102" s="4">
        <v>0.9</v>
      </c>
      <c r="BD102" s="4">
        <v>1.3</v>
      </c>
      <c r="BE102" s="4">
        <v>1.6</v>
      </c>
      <c r="BX102" s="4">
        <v>8.0668000000000004E-2</v>
      </c>
      <c r="BY102" s="4">
        <v>-5</v>
      </c>
      <c r="BZ102" s="4">
        <v>0.844611</v>
      </c>
      <c r="CA102" s="4">
        <v>1.9713240000000001</v>
      </c>
      <c r="CB102" s="4">
        <v>17.061142</v>
      </c>
    </row>
    <row r="103" spans="1:80">
      <c r="A103" s="2">
        <v>42439</v>
      </c>
      <c r="B103" s="32">
        <v>0.5171132638888889</v>
      </c>
      <c r="C103" s="4">
        <v>0</v>
      </c>
      <c r="D103" s="4">
        <v>0</v>
      </c>
      <c r="E103" s="4" t="s">
        <v>155</v>
      </c>
      <c r="F103" s="4">
        <v>0</v>
      </c>
      <c r="G103" s="4">
        <v>-0.5</v>
      </c>
      <c r="H103" s="4">
        <v>0.5</v>
      </c>
      <c r="I103" s="4">
        <v>-3.4</v>
      </c>
      <c r="K103" s="4">
        <v>21.1</v>
      </c>
      <c r="L103" s="4">
        <v>0</v>
      </c>
      <c r="AB103" s="4" t="s">
        <v>415</v>
      </c>
      <c r="AC103" s="4">
        <v>0</v>
      </c>
      <c r="AD103" s="4">
        <v>13.4</v>
      </c>
      <c r="AE103" s="4">
        <v>854</v>
      </c>
      <c r="AF103" s="4">
        <v>919</v>
      </c>
      <c r="AG103" s="4">
        <v>902</v>
      </c>
      <c r="AK103" s="4">
        <v>984</v>
      </c>
      <c r="AL103" s="4">
        <v>0</v>
      </c>
      <c r="AM103" s="4">
        <v>0</v>
      </c>
      <c r="AN103" s="4">
        <v>23</v>
      </c>
      <c r="AO103" s="4">
        <v>189</v>
      </c>
      <c r="AP103" s="4">
        <v>189.4</v>
      </c>
      <c r="AQ103" s="4">
        <v>3.1</v>
      </c>
      <c r="AR103" s="4">
        <v>195</v>
      </c>
      <c r="AS103" s="4" t="s">
        <v>155</v>
      </c>
      <c r="AT103" s="4">
        <v>2</v>
      </c>
      <c r="AU103" s="5">
        <v>0.72503472222222232</v>
      </c>
      <c r="AV103" s="4">
        <v>47.159415000000003</v>
      </c>
      <c r="AW103" s="4">
        <v>-88.489727999999999</v>
      </c>
      <c r="AX103" s="4">
        <v>325.89999999999998</v>
      </c>
      <c r="AY103" s="4">
        <v>0</v>
      </c>
      <c r="AZ103" s="4">
        <v>12</v>
      </c>
      <c r="BA103" s="4">
        <v>10</v>
      </c>
      <c r="BB103" s="4" t="s">
        <v>419</v>
      </c>
      <c r="BC103" s="4">
        <v>0.9</v>
      </c>
      <c r="BD103" s="4">
        <v>1.3</v>
      </c>
      <c r="BE103" s="4">
        <v>1.6</v>
      </c>
      <c r="BX103" s="4">
        <v>7.3555999999999996E-2</v>
      </c>
      <c r="BY103" s="4">
        <v>-5</v>
      </c>
      <c r="BZ103" s="4">
        <v>0.84438899999999995</v>
      </c>
      <c r="CA103" s="4">
        <v>1.797525</v>
      </c>
      <c r="CB103" s="4">
        <v>17.056657999999999</v>
      </c>
    </row>
    <row r="104" spans="1:80">
      <c r="A104" s="2">
        <v>42439</v>
      </c>
      <c r="B104" s="32">
        <v>0.51712483796296294</v>
      </c>
      <c r="C104" s="4">
        <v>0</v>
      </c>
      <c r="D104" s="4">
        <v>0</v>
      </c>
      <c r="E104" s="4" t="s">
        <v>155</v>
      </c>
      <c r="F104" s="4">
        <v>0</v>
      </c>
      <c r="G104" s="4">
        <v>-0.5</v>
      </c>
      <c r="H104" s="4">
        <v>0.5</v>
      </c>
      <c r="I104" s="4">
        <v>-1.8</v>
      </c>
      <c r="K104" s="4">
        <v>21.1</v>
      </c>
      <c r="L104" s="4">
        <v>0</v>
      </c>
      <c r="AB104" s="4" t="s">
        <v>415</v>
      </c>
      <c r="AC104" s="4">
        <v>0</v>
      </c>
      <c r="AD104" s="4">
        <v>13.4</v>
      </c>
      <c r="AE104" s="4">
        <v>854</v>
      </c>
      <c r="AF104" s="4">
        <v>920</v>
      </c>
      <c r="AG104" s="4">
        <v>901</v>
      </c>
      <c r="AK104" s="4">
        <v>984</v>
      </c>
      <c r="AL104" s="4">
        <v>0</v>
      </c>
      <c r="AM104" s="4">
        <v>0</v>
      </c>
      <c r="AN104" s="4">
        <v>23</v>
      </c>
      <c r="AO104" s="4">
        <v>189</v>
      </c>
      <c r="AP104" s="4">
        <v>189.6</v>
      </c>
      <c r="AQ104" s="4">
        <v>3.2</v>
      </c>
      <c r="AR104" s="4">
        <v>195</v>
      </c>
      <c r="AS104" s="4" t="s">
        <v>155</v>
      </c>
      <c r="AT104" s="4">
        <v>2</v>
      </c>
      <c r="AU104" s="5">
        <v>0.72504629629629624</v>
      </c>
      <c r="AV104" s="4">
        <v>47.159415000000003</v>
      </c>
      <c r="AW104" s="4">
        <v>-88.489727999999999</v>
      </c>
      <c r="AX104" s="4">
        <v>326.39999999999998</v>
      </c>
      <c r="AY104" s="4">
        <v>0</v>
      </c>
      <c r="AZ104" s="4">
        <v>12</v>
      </c>
      <c r="BA104" s="4">
        <v>10</v>
      </c>
      <c r="BB104" s="4" t="s">
        <v>419</v>
      </c>
      <c r="BC104" s="4">
        <v>0.9</v>
      </c>
      <c r="BD104" s="4">
        <v>1.3</v>
      </c>
      <c r="BE104" s="4">
        <v>1.6</v>
      </c>
      <c r="BX104" s="4">
        <v>7.0777999999999994E-2</v>
      </c>
      <c r="BY104" s="4">
        <v>-5</v>
      </c>
      <c r="BZ104" s="4">
        <v>0.844611</v>
      </c>
      <c r="CA104" s="4">
        <v>1.7296370000000001</v>
      </c>
      <c r="CB104" s="4">
        <v>17.061142</v>
      </c>
    </row>
    <row r="105" spans="1:80">
      <c r="A105" s="2">
        <v>42439</v>
      </c>
      <c r="B105" s="32">
        <v>0.51713641203703709</v>
      </c>
      <c r="C105" s="4">
        <v>0</v>
      </c>
      <c r="D105" s="4">
        <v>0</v>
      </c>
      <c r="E105" s="4" t="s">
        <v>155</v>
      </c>
      <c r="F105" s="4">
        <v>0</v>
      </c>
      <c r="G105" s="4">
        <v>-0.5</v>
      </c>
      <c r="H105" s="4">
        <v>0.5</v>
      </c>
      <c r="I105" s="4">
        <v>-2.1</v>
      </c>
      <c r="K105" s="4">
        <v>21.1</v>
      </c>
      <c r="L105" s="4">
        <v>0</v>
      </c>
      <c r="AB105" s="4" t="s">
        <v>415</v>
      </c>
      <c r="AC105" s="4">
        <v>0</v>
      </c>
      <c r="AD105" s="4">
        <v>13.3</v>
      </c>
      <c r="AE105" s="4">
        <v>854</v>
      </c>
      <c r="AF105" s="4">
        <v>921</v>
      </c>
      <c r="AG105" s="4">
        <v>902</v>
      </c>
      <c r="AK105" s="4">
        <v>984</v>
      </c>
      <c r="AL105" s="4">
        <v>0</v>
      </c>
      <c r="AM105" s="4">
        <v>0</v>
      </c>
      <c r="AN105" s="4">
        <v>23</v>
      </c>
      <c r="AO105" s="4">
        <v>189</v>
      </c>
      <c r="AP105" s="4">
        <v>189.4</v>
      </c>
      <c r="AQ105" s="4">
        <v>3.3</v>
      </c>
      <c r="AR105" s="4">
        <v>195</v>
      </c>
      <c r="AS105" s="4" t="s">
        <v>155</v>
      </c>
      <c r="AT105" s="4">
        <v>2</v>
      </c>
      <c r="AU105" s="5">
        <v>0.72505787037037039</v>
      </c>
      <c r="AV105" s="4">
        <v>47.159415000000003</v>
      </c>
      <c r="AW105" s="4">
        <v>-88.489727999999999</v>
      </c>
      <c r="AX105" s="4">
        <v>326.60000000000002</v>
      </c>
      <c r="AY105" s="4">
        <v>0</v>
      </c>
      <c r="AZ105" s="4">
        <v>12</v>
      </c>
      <c r="BA105" s="4">
        <v>10</v>
      </c>
      <c r="BB105" s="4" t="s">
        <v>419</v>
      </c>
      <c r="BC105" s="4">
        <v>0.9</v>
      </c>
      <c r="BD105" s="4">
        <v>1.3</v>
      </c>
      <c r="BE105" s="4">
        <v>1.6</v>
      </c>
      <c r="BX105" s="4">
        <v>7.9776E-2</v>
      </c>
      <c r="BY105" s="4">
        <v>-5</v>
      </c>
      <c r="BZ105" s="4">
        <v>0.84438899999999995</v>
      </c>
      <c r="CA105" s="4">
        <v>1.9495260000000001</v>
      </c>
      <c r="CB105" s="4">
        <v>17.056657999999999</v>
      </c>
    </row>
    <row r="106" spans="1:80">
      <c r="A106" s="2">
        <v>42439</v>
      </c>
      <c r="B106" s="32">
        <v>0.51714798611111112</v>
      </c>
      <c r="C106" s="4">
        <v>0</v>
      </c>
      <c r="D106" s="4">
        <v>0</v>
      </c>
      <c r="E106" s="4" t="s">
        <v>155</v>
      </c>
      <c r="F106" s="4">
        <v>0</v>
      </c>
      <c r="G106" s="4">
        <v>-0.5</v>
      </c>
      <c r="H106" s="4">
        <v>0.5</v>
      </c>
      <c r="I106" s="4">
        <v>-4.3</v>
      </c>
      <c r="K106" s="4">
        <v>21.1</v>
      </c>
      <c r="L106" s="4">
        <v>0</v>
      </c>
      <c r="AB106" s="4" t="s">
        <v>415</v>
      </c>
      <c r="AC106" s="4">
        <v>0</v>
      </c>
      <c r="AD106" s="4">
        <v>13.3</v>
      </c>
      <c r="AE106" s="4">
        <v>854</v>
      </c>
      <c r="AF106" s="4">
        <v>920</v>
      </c>
      <c r="AG106" s="4">
        <v>901</v>
      </c>
      <c r="AK106" s="4">
        <v>984</v>
      </c>
      <c r="AL106" s="4">
        <v>0</v>
      </c>
      <c r="AM106" s="4">
        <v>0</v>
      </c>
      <c r="AN106" s="4">
        <v>23</v>
      </c>
      <c r="AO106" s="4">
        <v>189.6</v>
      </c>
      <c r="AP106" s="4">
        <v>189</v>
      </c>
      <c r="AQ106" s="4">
        <v>3.3</v>
      </c>
      <c r="AR106" s="4">
        <v>195</v>
      </c>
      <c r="AS106" s="4" t="s">
        <v>155</v>
      </c>
      <c r="AT106" s="4">
        <v>2</v>
      </c>
      <c r="AU106" s="5">
        <v>0.72506944444444443</v>
      </c>
      <c r="AV106" s="4">
        <v>47.159415000000003</v>
      </c>
      <c r="AW106" s="4">
        <v>-88.489729999999994</v>
      </c>
      <c r="AX106" s="4">
        <v>326.8</v>
      </c>
      <c r="AY106" s="4">
        <v>0</v>
      </c>
      <c r="AZ106" s="4">
        <v>12</v>
      </c>
      <c r="BA106" s="4">
        <v>10</v>
      </c>
      <c r="BB106" s="4" t="s">
        <v>419</v>
      </c>
      <c r="BC106" s="4">
        <v>0.9</v>
      </c>
      <c r="BD106" s="4">
        <v>1.3</v>
      </c>
      <c r="BE106" s="4">
        <v>1.6</v>
      </c>
      <c r="BX106" s="4">
        <v>7.5613E-2</v>
      </c>
      <c r="BY106" s="4">
        <v>-5</v>
      </c>
      <c r="BZ106" s="4">
        <v>0.844611</v>
      </c>
      <c r="CA106" s="4">
        <v>1.847793</v>
      </c>
      <c r="CB106" s="4">
        <v>17.061142</v>
      </c>
    </row>
    <row r="107" spans="1:80">
      <c r="A107" s="2">
        <v>42439</v>
      </c>
      <c r="B107" s="32">
        <v>0.51715956018518516</v>
      </c>
      <c r="C107" s="4">
        <v>0</v>
      </c>
      <c r="D107" s="4">
        <v>0</v>
      </c>
      <c r="E107" s="4" t="s">
        <v>155</v>
      </c>
      <c r="F107" s="4">
        <v>0</v>
      </c>
      <c r="G107" s="4">
        <v>-0.5</v>
      </c>
      <c r="H107" s="4">
        <v>0.5</v>
      </c>
      <c r="I107" s="4">
        <v>-0.3</v>
      </c>
      <c r="K107" s="4">
        <v>21.1</v>
      </c>
      <c r="L107" s="4">
        <v>0</v>
      </c>
      <c r="AB107" s="4" t="s">
        <v>415</v>
      </c>
      <c r="AC107" s="4">
        <v>0</v>
      </c>
      <c r="AD107" s="4">
        <v>13.4</v>
      </c>
      <c r="AE107" s="4">
        <v>853</v>
      </c>
      <c r="AF107" s="4">
        <v>919</v>
      </c>
      <c r="AG107" s="4">
        <v>900</v>
      </c>
      <c r="AK107" s="4">
        <v>984</v>
      </c>
      <c r="AL107" s="4">
        <v>0</v>
      </c>
      <c r="AM107" s="4">
        <v>0</v>
      </c>
      <c r="AN107" s="4">
        <v>23</v>
      </c>
      <c r="AO107" s="4">
        <v>189.4</v>
      </c>
      <c r="AP107" s="4">
        <v>189.6</v>
      </c>
      <c r="AQ107" s="4">
        <v>3.2</v>
      </c>
      <c r="AR107" s="4">
        <v>195</v>
      </c>
      <c r="AS107" s="4" t="s">
        <v>155</v>
      </c>
      <c r="AT107" s="4">
        <v>2</v>
      </c>
      <c r="AU107" s="5">
        <v>0.72508101851851858</v>
      </c>
      <c r="AV107" s="4">
        <v>47.159416999999998</v>
      </c>
      <c r="AW107" s="4">
        <v>-88.489729999999994</v>
      </c>
      <c r="AX107" s="4">
        <v>327</v>
      </c>
      <c r="AY107" s="4">
        <v>0</v>
      </c>
      <c r="AZ107" s="4">
        <v>12</v>
      </c>
      <c r="BA107" s="4">
        <v>10</v>
      </c>
      <c r="BB107" s="4" t="s">
        <v>419</v>
      </c>
      <c r="BC107" s="4">
        <v>0.9</v>
      </c>
      <c r="BD107" s="4">
        <v>1.3</v>
      </c>
      <c r="BE107" s="4">
        <v>1.6</v>
      </c>
      <c r="BX107" s="4">
        <v>7.5720999999999997E-2</v>
      </c>
      <c r="BY107" s="4">
        <v>-5</v>
      </c>
      <c r="BZ107" s="4">
        <v>0.84499999999999997</v>
      </c>
      <c r="CA107" s="4">
        <v>1.8504320000000001</v>
      </c>
      <c r="CB107" s="4">
        <v>17.068999999999999</v>
      </c>
    </row>
    <row r="108" spans="1:80">
      <c r="A108" s="2">
        <v>42439</v>
      </c>
      <c r="B108" s="32">
        <v>0.5171711342592592</v>
      </c>
      <c r="C108" s="4">
        <v>0</v>
      </c>
      <c r="D108" s="4">
        <v>0</v>
      </c>
      <c r="E108" s="4" t="s">
        <v>155</v>
      </c>
      <c r="F108" s="4">
        <v>0</v>
      </c>
      <c r="G108" s="4">
        <v>-0.5</v>
      </c>
      <c r="H108" s="4">
        <v>0.5</v>
      </c>
      <c r="I108" s="4">
        <v>-4.3</v>
      </c>
      <c r="K108" s="4">
        <v>21.1</v>
      </c>
      <c r="L108" s="4">
        <v>0</v>
      </c>
      <c r="AB108" s="4" t="s">
        <v>415</v>
      </c>
      <c r="AC108" s="4">
        <v>0</v>
      </c>
      <c r="AD108" s="4">
        <v>13.3</v>
      </c>
      <c r="AE108" s="4">
        <v>854</v>
      </c>
      <c r="AF108" s="4">
        <v>919</v>
      </c>
      <c r="AG108" s="4">
        <v>901</v>
      </c>
      <c r="AK108" s="4">
        <v>983</v>
      </c>
      <c r="AL108" s="4">
        <v>0</v>
      </c>
      <c r="AM108" s="4">
        <v>0</v>
      </c>
      <c r="AN108" s="4">
        <v>23</v>
      </c>
      <c r="AO108" s="4">
        <v>189.6</v>
      </c>
      <c r="AP108" s="4">
        <v>190</v>
      </c>
      <c r="AQ108" s="4">
        <v>3.2</v>
      </c>
      <c r="AR108" s="4">
        <v>195</v>
      </c>
      <c r="AS108" s="4" t="s">
        <v>155</v>
      </c>
      <c r="AT108" s="4">
        <v>2</v>
      </c>
      <c r="AU108" s="5">
        <v>0.72509259259259251</v>
      </c>
      <c r="AV108" s="4">
        <v>47.159416999999998</v>
      </c>
      <c r="AW108" s="4">
        <v>-88.489729999999994</v>
      </c>
      <c r="AX108" s="4">
        <v>327.2</v>
      </c>
      <c r="AY108" s="4">
        <v>0</v>
      </c>
      <c r="AZ108" s="4">
        <v>12</v>
      </c>
      <c r="BA108" s="4">
        <v>10</v>
      </c>
      <c r="BB108" s="4" t="s">
        <v>419</v>
      </c>
      <c r="BC108" s="4">
        <v>0.9</v>
      </c>
      <c r="BD108" s="4">
        <v>1.3</v>
      </c>
      <c r="BE108" s="4">
        <v>1.6</v>
      </c>
      <c r="BX108" s="4">
        <v>7.3278999999999997E-2</v>
      </c>
      <c r="BY108" s="4">
        <v>-5</v>
      </c>
      <c r="BZ108" s="4">
        <v>0.84438899999999995</v>
      </c>
      <c r="CA108" s="4">
        <v>1.790756</v>
      </c>
      <c r="CB108" s="4">
        <v>17.056657999999999</v>
      </c>
    </row>
    <row r="109" spans="1:80">
      <c r="A109" s="2">
        <v>42439</v>
      </c>
      <c r="B109" s="32">
        <v>0.51718270833333335</v>
      </c>
      <c r="C109" s="4">
        <v>0</v>
      </c>
      <c r="D109" s="4">
        <v>0</v>
      </c>
      <c r="E109" s="4" t="s">
        <v>155</v>
      </c>
      <c r="F109" s="4">
        <v>0</v>
      </c>
      <c r="G109" s="4">
        <v>-0.5</v>
      </c>
      <c r="H109" s="4">
        <v>0.5</v>
      </c>
      <c r="I109" s="4">
        <v>-1.9</v>
      </c>
      <c r="K109" s="4">
        <v>21.1</v>
      </c>
      <c r="L109" s="4">
        <v>0</v>
      </c>
      <c r="AB109" s="4" t="s">
        <v>415</v>
      </c>
      <c r="AC109" s="4">
        <v>0</v>
      </c>
      <c r="AD109" s="4">
        <v>13.4</v>
      </c>
      <c r="AE109" s="4">
        <v>853</v>
      </c>
      <c r="AF109" s="4">
        <v>918</v>
      </c>
      <c r="AG109" s="4">
        <v>901</v>
      </c>
      <c r="AK109" s="4">
        <v>984</v>
      </c>
      <c r="AL109" s="4">
        <v>0</v>
      </c>
      <c r="AM109" s="4">
        <v>0</v>
      </c>
      <c r="AN109" s="4">
        <v>23</v>
      </c>
      <c r="AO109" s="4">
        <v>189.4</v>
      </c>
      <c r="AP109" s="4">
        <v>190</v>
      </c>
      <c r="AQ109" s="4">
        <v>3.3</v>
      </c>
      <c r="AR109" s="4">
        <v>195</v>
      </c>
      <c r="AS109" s="4" t="s">
        <v>155</v>
      </c>
      <c r="AT109" s="4">
        <v>2</v>
      </c>
      <c r="AU109" s="5">
        <v>0.72510416666666666</v>
      </c>
      <c r="AV109" s="4">
        <v>47.159416999999998</v>
      </c>
      <c r="AW109" s="4">
        <v>-88.489729999999994</v>
      </c>
      <c r="AX109" s="4">
        <v>327.3</v>
      </c>
      <c r="AY109" s="4">
        <v>0</v>
      </c>
      <c r="AZ109" s="4">
        <v>12</v>
      </c>
      <c r="BA109" s="4">
        <v>10</v>
      </c>
      <c r="BB109" s="4" t="s">
        <v>419</v>
      </c>
      <c r="BC109" s="4">
        <v>0.9</v>
      </c>
      <c r="BD109" s="4">
        <v>1.3</v>
      </c>
      <c r="BE109" s="4">
        <v>1.6</v>
      </c>
      <c r="BX109" s="4">
        <v>6.9000000000000006E-2</v>
      </c>
      <c r="BY109" s="4">
        <v>-5</v>
      </c>
      <c r="BZ109" s="4">
        <v>0.844611</v>
      </c>
      <c r="CA109" s="4">
        <v>1.686188</v>
      </c>
      <c r="CB109" s="4">
        <v>17.061142</v>
      </c>
    </row>
    <row r="110" spans="1:80">
      <c r="A110" s="2">
        <v>42439</v>
      </c>
      <c r="B110" s="32">
        <v>0.51719428240740739</v>
      </c>
      <c r="C110" s="4">
        <v>0</v>
      </c>
      <c r="D110" s="4">
        <v>0</v>
      </c>
      <c r="E110" s="4" t="s">
        <v>155</v>
      </c>
      <c r="F110" s="4">
        <v>0</v>
      </c>
      <c r="G110" s="4">
        <v>-0.5</v>
      </c>
      <c r="H110" s="4">
        <v>0.5</v>
      </c>
      <c r="I110" s="4">
        <v>-2.2000000000000002</v>
      </c>
      <c r="K110" s="4">
        <v>21.1</v>
      </c>
      <c r="L110" s="4">
        <v>0</v>
      </c>
      <c r="AB110" s="4" t="s">
        <v>415</v>
      </c>
      <c r="AC110" s="4">
        <v>0</v>
      </c>
      <c r="AD110" s="4">
        <v>13.3</v>
      </c>
      <c r="AE110" s="4">
        <v>853</v>
      </c>
      <c r="AF110" s="4">
        <v>918</v>
      </c>
      <c r="AG110" s="4">
        <v>901</v>
      </c>
      <c r="AK110" s="4">
        <v>984</v>
      </c>
      <c r="AL110" s="4">
        <v>0</v>
      </c>
      <c r="AM110" s="4">
        <v>0</v>
      </c>
      <c r="AN110" s="4">
        <v>23</v>
      </c>
      <c r="AO110" s="4">
        <v>189.6</v>
      </c>
      <c r="AP110" s="4">
        <v>190</v>
      </c>
      <c r="AQ110" s="4">
        <v>3.4</v>
      </c>
      <c r="AR110" s="4">
        <v>195</v>
      </c>
      <c r="AS110" s="4" t="s">
        <v>155</v>
      </c>
      <c r="AT110" s="4">
        <v>2</v>
      </c>
      <c r="AU110" s="5">
        <v>0.72511574074074081</v>
      </c>
      <c r="AV110" s="4">
        <v>47.159416999999998</v>
      </c>
      <c r="AW110" s="4">
        <v>-88.489732000000004</v>
      </c>
      <c r="AX110" s="4">
        <v>327.3</v>
      </c>
      <c r="AY110" s="4">
        <v>0</v>
      </c>
      <c r="AZ110" s="4">
        <v>12</v>
      </c>
      <c r="BA110" s="4">
        <v>10</v>
      </c>
      <c r="BB110" s="4" t="s">
        <v>419</v>
      </c>
      <c r="BC110" s="4">
        <v>0.9</v>
      </c>
      <c r="BD110" s="4">
        <v>1.3</v>
      </c>
      <c r="BE110" s="4">
        <v>1.6</v>
      </c>
      <c r="BX110" s="4">
        <v>6.9000000000000006E-2</v>
      </c>
      <c r="BY110" s="4">
        <v>-5</v>
      </c>
      <c r="BZ110" s="4">
        <v>0.845611</v>
      </c>
      <c r="CA110" s="4">
        <v>1.686188</v>
      </c>
      <c r="CB110" s="4">
        <v>17.081341999999999</v>
      </c>
    </row>
    <row r="111" spans="1:80">
      <c r="A111" s="2">
        <v>42439</v>
      </c>
      <c r="B111" s="32">
        <v>0.51720585648148154</v>
      </c>
      <c r="C111" s="4">
        <v>0</v>
      </c>
      <c r="D111" s="4">
        <v>0</v>
      </c>
      <c r="E111" s="4" t="s">
        <v>155</v>
      </c>
      <c r="F111" s="4">
        <v>0</v>
      </c>
      <c r="G111" s="4">
        <v>-0.5</v>
      </c>
      <c r="H111" s="4">
        <v>0.5</v>
      </c>
      <c r="I111" s="4">
        <v>-4.3</v>
      </c>
      <c r="K111" s="4">
        <v>21.1</v>
      </c>
      <c r="L111" s="4">
        <v>0</v>
      </c>
      <c r="AB111" s="4" t="s">
        <v>415</v>
      </c>
      <c r="AC111" s="4">
        <v>0</v>
      </c>
      <c r="AD111" s="4">
        <v>13.3</v>
      </c>
      <c r="AE111" s="4">
        <v>854</v>
      </c>
      <c r="AF111" s="4">
        <v>919</v>
      </c>
      <c r="AG111" s="4">
        <v>901</v>
      </c>
      <c r="AK111" s="4">
        <v>984</v>
      </c>
      <c r="AL111" s="4">
        <v>0</v>
      </c>
      <c r="AM111" s="4">
        <v>0</v>
      </c>
      <c r="AN111" s="4">
        <v>23</v>
      </c>
      <c r="AO111" s="4">
        <v>190</v>
      </c>
      <c r="AP111" s="4">
        <v>190</v>
      </c>
      <c r="AQ111" s="4">
        <v>3.5</v>
      </c>
      <c r="AR111" s="4">
        <v>195</v>
      </c>
      <c r="AS111" s="4" t="s">
        <v>155</v>
      </c>
      <c r="AT111" s="4">
        <v>2</v>
      </c>
      <c r="AU111" s="5">
        <v>0.72512731481481485</v>
      </c>
      <c r="AV111" s="4">
        <v>47.159416999999998</v>
      </c>
      <c r="AW111" s="4">
        <v>-88.489732000000004</v>
      </c>
      <c r="AX111" s="4">
        <v>327.39999999999998</v>
      </c>
      <c r="AY111" s="4">
        <v>0</v>
      </c>
      <c r="AZ111" s="4">
        <v>12</v>
      </c>
      <c r="BA111" s="4">
        <v>10</v>
      </c>
      <c r="BB111" s="4" t="s">
        <v>419</v>
      </c>
      <c r="BC111" s="4">
        <v>0.9</v>
      </c>
      <c r="BD111" s="4">
        <v>1.3</v>
      </c>
      <c r="BE111" s="4">
        <v>1.6</v>
      </c>
      <c r="BX111" s="4">
        <v>7.6325000000000004E-2</v>
      </c>
      <c r="BY111" s="4">
        <v>-5</v>
      </c>
      <c r="BZ111" s="4">
        <v>0.84538999999999997</v>
      </c>
      <c r="CA111" s="4">
        <v>1.8651850000000001</v>
      </c>
      <c r="CB111" s="4">
        <v>17.07687</v>
      </c>
    </row>
    <row r="112" spans="1:80">
      <c r="A112" s="2">
        <v>42439</v>
      </c>
      <c r="B112" s="32">
        <v>0.51721743055555558</v>
      </c>
      <c r="C112" s="4">
        <v>0</v>
      </c>
      <c r="D112" s="4">
        <v>0</v>
      </c>
      <c r="E112" s="4" t="s">
        <v>155</v>
      </c>
      <c r="F112" s="4">
        <v>0</v>
      </c>
      <c r="G112" s="4">
        <v>-0.5</v>
      </c>
      <c r="H112" s="4">
        <v>0.5</v>
      </c>
      <c r="I112" s="4">
        <v>-0.3</v>
      </c>
      <c r="K112" s="4">
        <v>21.1</v>
      </c>
      <c r="L112" s="4">
        <v>0</v>
      </c>
      <c r="AB112" s="4" t="s">
        <v>415</v>
      </c>
      <c r="AC112" s="4">
        <v>0</v>
      </c>
      <c r="AD112" s="4">
        <v>13.4</v>
      </c>
      <c r="AE112" s="4">
        <v>853</v>
      </c>
      <c r="AF112" s="4">
        <v>920</v>
      </c>
      <c r="AG112" s="4">
        <v>900</v>
      </c>
      <c r="AK112" s="4">
        <v>984</v>
      </c>
      <c r="AL112" s="4">
        <v>0</v>
      </c>
      <c r="AM112" s="4">
        <v>0</v>
      </c>
      <c r="AN112" s="4">
        <v>23</v>
      </c>
      <c r="AO112" s="4">
        <v>190</v>
      </c>
      <c r="AP112" s="4">
        <v>190</v>
      </c>
      <c r="AQ112" s="4">
        <v>3.4</v>
      </c>
      <c r="AR112" s="4">
        <v>195</v>
      </c>
      <c r="AS112" s="4" t="s">
        <v>155</v>
      </c>
      <c r="AT112" s="4">
        <v>2</v>
      </c>
      <c r="AU112" s="5">
        <v>0.72513888888888889</v>
      </c>
      <c r="AV112" s="4">
        <v>47.159416999999998</v>
      </c>
      <c r="AW112" s="4">
        <v>-88.489732000000004</v>
      </c>
      <c r="AX112" s="4">
        <v>327.3</v>
      </c>
      <c r="AY112" s="4">
        <v>0</v>
      </c>
      <c r="AZ112" s="4">
        <v>12</v>
      </c>
      <c r="BA112" s="4">
        <v>10</v>
      </c>
      <c r="BB112" s="4" t="s">
        <v>419</v>
      </c>
      <c r="BC112" s="4">
        <v>0.9</v>
      </c>
      <c r="BD112" s="4">
        <v>1.3</v>
      </c>
      <c r="BE112" s="4">
        <v>1.6</v>
      </c>
      <c r="BX112" s="4">
        <v>8.6495000000000002E-2</v>
      </c>
      <c r="BY112" s="4">
        <v>-5</v>
      </c>
      <c r="BZ112" s="4">
        <v>0.845611</v>
      </c>
      <c r="CA112" s="4">
        <v>2.113734</v>
      </c>
      <c r="CB112" s="4">
        <v>17.081333999999998</v>
      </c>
    </row>
    <row r="113" spans="1:80">
      <c r="A113" s="2">
        <v>42439</v>
      </c>
      <c r="B113" s="32">
        <v>0.51722900462962962</v>
      </c>
      <c r="C113" s="4">
        <v>0</v>
      </c>
      <c r="D113" s="4">
        <v>0</v>
      </c>
      <c r="E113" s="4" t="s">
        <v>155</v>
      </c>
      <c r="F113" s="4">
        <v>0</v>
      </c>
      <c r="G113" s="4">
        <v>-0.5</v>
      </c>
      <c r="H113" s="4">
        <v>0.5</v>
      </c>
      <c r="I113" s="4">
        <v>-4</v>
      </c>
      <c r="K113" s="4">
        <v>21.1</v>
      </c>
      <c r="L113" s="4">
        <v>0</v>
      </c>
      <c r="AB113" s="4" t="s">
        <v>415</v>
      </c>
      <c r="AC113" s="4">
        <v>0</v>
      </c>
      <c r="AD113" s="4">
        <v>13.3</v>
      </c>
      <c r="AE113" s="4">
        <v>854</v>
      </c>
      <c r="AF113" s="4">
        <v>919</v>
      </c>
      <c r="AG113" s="4">
        <v>900</v>
      </c>
      <c r="AK113" s="4">
        <v>984</v>
      </c>
      <c r="AL113" s="4">
        <v>0</v>
      </c>
      <c r="AM113" s="4">
        <v>0</v>
      </c>
      <c r="AN113" s="4">
        <v>23</v>
      </c>
      <c r="AO113" s="4">
        <v>190</v>
      </c>
      <c r="AP113" s="4">
        <v>190</v>
      </c>
      <c r="AQ113" s="4">
        <v>3.2</v>
      </c>
      <c r="AR113" s="4">
        <v>195</v>
      </c>
      <c r="AS113" s="4" t="s">
        <v>155</v>
      </c>
      <c r="AT113" s="4">
        <v>2</v>
      </c>
      <c r="AU113" s="5">
        <v>0.72515046296296293</v>
      </c>
      <c r="AV113" s="4">
        <v>47.159416999999998</v>
      </c>
      <c r="AW113" s="4">
        <v>-88.489732000000004</v>
      </c>
      <c r="AX113" s="4">
        <v>327.2</v>
      </c>
      <c r="AY113" s="4">
        <v>0</v>
      </c>
      <c r="AZ113" s="4">
        <v>12</v>
      </c>
      <c r="BA113" s="4">
        <v>10</v>
      </c>
      <c r="BB113" s="4" t="s">
        <v>419</v>
      </c>
      <c r="BC113" s="4">
        <v>0.9</v>
      </c>
      <c r="BD113" s="4">
        <v>1.3</v>
      </c>
      <c r="BE113" s="4">
        <v>1.6</v>
      </c>
      <c r="BX113" s="4">
        <v>8.8777999999999996E-2</v>
      </c>
      <c r="BY113" s="4">
        <v>-5</v>
      </c>
      <c r="BZ113" s="4">
        <v>0.84538899999999995</v>
      </c>
      <c r="CA113" s="4">
        <v>2.1695120000000001</v>
      </c>
      <c r="CB113" s="4">
        <v>17.076858000000001</v>
      </c>
    </row>
    <row r="114" spans="1:80">
      <c r="A114" s="2">
        <v>42439</v>
      </c>
      <c r="B114" s="32">
        <v>0.51724057870370366</v>
      </c>
      <c r="C114" s="4">
        <v>0</v>
      </c>
      <c r="D114" s="4">
        <v>0</v>
      </c>
      <c r="E114" s="4" t="s">
        <v>155</v>
      </c>
      <c r="F114" s="4">
        <v>0</v>
      </c>
      <c r="G114" s="4">
        <v>-0.5</v>
      </c>
      <c r="H114" s="4">
        <v>0.5</v>
      </c>
      <c r="I114" s="4">
        <v>-1.9</v>
      </c>
      <c r="K114" s="4">
        <v>21.1</v>
      </c>
      <c r="L114" s="4">
        <v>0</v>
      </c>
      <c r="AB114" s="4" t="s">
        <v>415</v>
      </c>
      <c r="AC114" s="4">
        <v>0</v>
      </c>
      <c r="AD114" s="4">
        <v>13.4</v>
      </c>
      <c r="AE114" s="4">
        <v>853</v>
      </c>
      <c r="AF114" s="4">
        <v>919</v>
      </c>
      <c r="AG114" s="4">
        <v>901</v>
      </c>
      <c r="AK114" s="4">
        <v>984</v>
      </c>
      <c r="AL114" s="4">
        <v>0</v>
      </c>
      <c r="AM114" s="4">
        <v>0</v>
      </c>
      <c r="AN114" s="4">
        <v>23</v>
      </c>
      <c r="AO114" s="4">
        <v>190</v>
      </c>
      <c r="AP114" s="4">
        <v>190</v>
      </c>
      <c r="AQ114" s="4">
        <v>3.1</v>
      </c>
      <c r="AR114" s="4">
        <v>195</v>
      </c>
      <c r="AS114" s="4" t="s">
        <v>155</v>
      </c>
      <c r="AT114" s="4">
        <v>2</v>
      </c>
      <c r="AU114" s="5">
        <v>0.72516203703703708</v>
      </c>
      <c r="AV114" s="4">
        <v>47.159416999999998</v>
      </c>
      <c r="AW114" s="4">
        <v>-88.489732000000004</v>
      </c>
      <c r="AX114" s="4">
        <v>327.10000000000002</v>
      </c>
      <c r="AY114" s="4">
        <v>0</v>
      </c>
      <c r="AZ114" s="4">
        <v>12</v>
      </c>
      <c r="BA114" s="4">
        <v>10</v>
      </c>
      <c r="BB114" s="4" t="s">
        <v>419</v>
      </c>
      <c r="BC114" s="4">
        <v>0.9</v>
      </c>
      <c r="BD114" s="4">
        <v>1.3</v>
      </c>
      <c r="BE114" s="4">
        <v>1.6</v>
      </c>
      <c r="BX114" s="4">
        <v>8.9832999999999996E-2</v>
      </c>
      <c r="BY114" s="4">
        <v>-5</v>
      </c>
      <c r="BZ114" s="4">
        <v>0.845611</v>
      </c>
      <c r="CA114" s="4">
        <v>2.1952940000000001</v>
      </c>
      <c r="CB114" s="4">
        <v>17.081341999999999</v>
      </c>
    </row>
    <row r="115" spans="1:80">
      <c r="A115" s="2">
        <v>42439</v>
      </c>
      <c r="B115" s="32">
        <v>0.51725215277777781</v>
      </c>
      <c r="C115" s="4">
        <v>0</v>
      </c>
      <c r="D115" s="4">
        <v>0</v>
      </c>
      <c r="E115" s="4" t="s">
        <v>155</v>
      </c>
      <c r="F115" s="4">
        <v>0</v>
      </c>
      <c r="G115" s="4">
        <v>-0.5</v>
      </c>
      <c r="H115" s="4">
        <v>0.5</v>
      </c>
      <c r="I115" s="4">
        <v>-1.4</v>
      </c>
      <c r="K115" s="4">
        <v>21.1</v>
      </c>
      <c r="L115" s="4">
        <v>0</v>
      </c>
      <c r="AB115" s="4" t="s">
        <v>415</v>
      </c>
      <c r="AC115" s="4">
        <v>0</v>
      </c>
      <c r="AD115" s="4">
        <v>13.4</v>
      </c>
      <c r="AE115" s="4">
        <v>853</v>
      </c>
      <c r="AF115" s="4">
        <v>919</v>
      </c>
      <c r="AG115" s="4">
        <v>900</v>
      </c>
      <c r="AK115" s="4">
        <v>984</v>
      </c>
      <c r="AL115" s="4">
        <v>0</v>
      </c>
      <c r="AM115" s="4">
        <v>0</v>
      </c>
      <c r="AN115" s="4">
        <v>23</v>
      </c>
      <c r="AO115" s="4">
        <v>190</v>
      </c>
      <c r="AP115" s="4">
        <v>190</v>
      </c>
      <c r="AQ115" s="4">
        <v>3.2</v>
      </c>
      <c r="AR115" s="4">
        <v>195</v>
      </c>
      <c r="AS115" s="4" t="s">
        <v>155</v>
      </c>
      <c r="AT115" s="4">
        <v>2</v>
      </c>
      <c r="AU115" s="5">
        <v>0.72517361111111101</v>
      </c>
      <c r="AV115" s="4">
        <v>47.159416999999998</v>
      </c>
      <c r="AW115" s="4">
        <v>-88.489732000000004</v>
      </c>
      <c r="AX115" s="4">
        <v>327.10000000000002</v>
      </c>
      <c r="AY115" s="4">
        <v>0</v>
      </c>
      <c r="AZ115" s="4">
        <v>12</v>
      </c>
      <c r="BA115" s="4">
        <v>10</v>
      </c>
      <c r="BB115" s="4" t="s">
        <v>419</v>
      </c>
      <c r="BC115" s="4">
        <v>0.9</v>
      </c>
      <c r="BD115" s="4">
        <v>1.3</v>
      </c>
      <c r="BE115" s="4">
        <v>1.6</v>
      </c>
      <c r="BX115" s="4">
        <v>8.3057000000000006E-2</v>
      </c>
      <c r="BY115" s="4">
        <v>-5</v>
      </c>
      <c r="BZ115" s="4">
        <v>0.84599999999999997</v>
      </c>
      <c r="CA115" s="4">
        <v>2.0297049999999999</v>
      </c>
      <c r="CB115" s="4">
        <v>17.089200000000002</v>
      </c>
    </row>
    <row r="116" spans="1:80">
      <c r="A116" s="2">
        <v>42439</v>
      </c>
      <c r="B116" s="32">
        <v>0.51726372685185185</v>
      </c>
      <c r="C116" s="4">
        <v>0</v>
      </c>
      <c r="D116" s="4">
        <v>0</v>
      </c>
      <c r="E116" s="4" t="s">
        <v>155</v>
      </c>
      <c r="F116" s="4">
        <v>0</v>
      </c>
      <c r="G116" s="4">
        <v>-0.5</v>
      </c>
      <c r="H116" s="4">
        <v>0.5</v>
      </c>
      <c r="I116" s="4">
        <v>-4</v>
      </c>
      <c r="K116" s="4">
        <v>21.1</v>
      </c>
      <c r="L116" s="4">
        <v>0</v>
      </c>
      <c r="AB116" s="4" t="s">
        <v>415</v>
      </c>
      <c r="AC116" s="4">
        <v>0</v>
      </c>
      <c r="AD116" s="4">
        <v>13.3</v>
      </c>
      <c r="AE116" s="4">
        <v>854</v>
      </c>
      <c r="AF116" s="4">
        <v>919</v>
      </c>
      <c r="AG116" s="4">
        <v>901</v>
      </c>
      <c r="AK116" s="4">
        <v>984</v>
      </c>
      <c r="AL116" s="4">
        <v>0</v>
      </c>
      <c r="AM116" s="4">
        <v>0</v>
      </c>
      <c r="AN116" s="4">
        <v>23</v>
      </c>
      <c r="AO116" s="4">
        <v>190</v>
      </c>
      <c r="AP116" s="4">
        <v>190</v>
      </c>
      <c r="AQ116" s="4">
        <v>3.1</v>
      </c>
      <c r="AR116" s="4">
        <v>195</v>
      </c>
      <c r="AS116" s="4" t="s">
        <v>155</v>
      </c>
      <c r="AT116" s="4">
        <v>2</v>
      </c>
      <c r="AU116" s="5">
        <v>0.72518518518518515</v>
      </c>
      <c r="AV116" s="4">
        <v>47.159418000000002</v>
      </c>
      <c r="AW116" s="4">
        <v>-88.489733000000001</v>
      </c>
      <c r="AX116" s="4">
        <v>327.3</v>
      </c>
      <c r="AY116" s="4">
        <v>0</v>
      </c>
      <c r="AZ116" s="4">
        <v>12</v>
      </c>
      <c r="BA116" s="4">
        <v>10</v>
      </c>
      <c r="BB116" s="4" t="s">
        <v>419</v>
      </c>
      <c r="BC116" s="4">
        <v>0.90100000000000002</v>
      </c>
      <c r="BD116" s="4">
        <v>1.302</v>
      </c>
      <c r="BE116" s="4">
        <v>1.6020000000000001</v>
      </c>
      <c r="BX116" s="4">
        <v>7.9222000000000001E-2</v>
      </c>
      <c r="BY116" s="4">
        <v>-5</v>
      </c>
      <c r="BZ116" s="4">
        <v>0.84599999999999997</v>
      </c>
      <c r="CA116" s="4">
        <v>1.935988</v>
      </c>
      <c r="CB116" s="4">
        <v>17.089200000000002</v>
      </c>
    </row>
    <row r="117" spans="1:80">
      <c r="A117" s="2">
        <v>42439</v>
      </c>
      <c r="B117" s="32">
        <v>0.517275300925926</v>
      </c>
      <c r="C117" s="4">
        <v>0</v>
      </c>
      <c r="D117" s="4">
        <v>0</v>
      </c>
      <c r="E117" s="4" t="s">
        <v>155</v>
      </c>
      <c r="F117" s="4">
        <v>0</v>
      </c>
      <c r="G117" s="4">
        <v>-0.5</v>
      </c>
      <c r="H117" s="4">
        <v>0.5</v>
      </c>
      <c r="I117" s="4">
        <v>-0.3</v>
      </c>
      <c r="K117" s="4">
        <v>21.1</v>
      </c>
      <c r="L117" s="4">
        <v>0</v>
      </c>
      <c r="AB117" s="4" t="s">
        <v>415</v>
      </c>
      <c r="AC117" s="4">
        <v>0</v>
      </c>
      <c r="AD117" s="4">
        <v>13.4</v>
      </c>
      <c r="AE117" s="4">
        <v>854</v>
      </c>
      <c r="AF117" s="4">
        <v>919</v>
      </c>
      <c r="AG117" s="4">
        <v>901</v>
      </c>
      <c r="AK117" s="4">
        <v>984</v>
      </c>
      <c r="AL117" s="4">
        <v>0</v>
      </c>
      <c r="AM117" s="4">
        <v>0</v>
      </c>
      <c r="AN117" s="4">
        <v>23</v>
      </c>
      <c r="AO117" s="4">
        <v>190</v>
      </c>
      <c r="AP117" s="4">
        <v>190</v>
      </c>
      <c r="AQ117" s="4">
        <v>3.1</v>
      </c>
      <c r="AR117" s="4">
        <v>195</v>
      </c>
      <c r="AS117" s="4" t="s">
        <v>155</v>
      </c>
      <c r="AT117" s="4">
        <v>2</v>
      </c>
      <c r="AU117" s="5">
        <v>0.7251967592592593</v>
      </c>
      <c r="AV117" s="4">
        <v>47.159418000000002</v>
      </c>
      <c r="AW117" s="4">
        <v>-88.489733000000001</v>
      </c>
      <c r="AX117" s="4">
        <v>327.5</v>
      </c>
      <c r="AY117" s="4">
        <v>0</v>
      </c>
      <c r="AZ117" s="4">
        <v>12</v>
      </c>
      <c r="BA117" s="4">
        <v>10</v>
      </c>
      <c r="BB117" s="4" t="s">
        <v>419</v>
      </c>
      <c r="BC117" s="4">
        <v>1</v>
      </c>
      <c r="BD117" s="4">
        <v>1.498</v>
      </c>
      <c r="BE117" s="4">
        <v>1.798</v>
      </c>
      <c r="BX117" s="4">
        <v>8.6721000000000006E-2</v>
      </c>
      <c r="BY117" s="4">
        <v>-5</v>
      </c>
      <c r="BZ117" s="4">
        <v>0.84599999999999997</v>
      </c>
      <c r="CA117" s="4">
        <v>2.1192440000000001</v>
      </c>
      <c r="CB117" s="4">
        <v>17.089200000000002</v>
      </c>
    </row>
    <row r="118" spans="1:80">
      <c r="A118" s="2">
        <v>42439</v>
      </c>
      <c r="B118" s="32">
        <v>0.51728687500000003</v>
      </c>
      <c r="C118" s="4">
        <v>0</v>
      </c>
      <c r="D118" s="4">
        <v>0</v>
      </c>
      <c r="E118" s="4" t="s">
        <v>155</v>
      </c>
      <c r="F118" s="4">
        <v>0</v>
      </c>
      <c r="G118" s="4">
        <v>-0.5</v>
      </c>
      <c r="H118" s="4">
        <v>0.5</v>
      </c>
      <c r="I118" s="4">
        <v>-3.5</v>
      </c>
      <c r="K118" s="4">
        <v>21.1</v>
      </c>
      <c r="L118" s="4">
        <v>0</v>
      </c>
      <c r="AB118" s="4" t="s">
        <v>415</v>
      </c>
      <c r="AC118" s="4">
        <v>0</v>
      </c>
      <c r="AD118" s="4">
        <v>13.4</v>
      </c>
      <c r="AE118" s="4">
        <v>854</v>
      </c>
      <c r="AF118" s="4">
        <v>920</v>
      </c>
      <c r="AG118" s="4">
        <v>902</v>
      </c>
      <c r="AK118" s="4">
        <v>984</v>
      </c>
      <c r="AL118" s="4">
        <v>0</v>
      </c>
      <c r="AM118" s="4">
        <v>0</v>
      </c>
      <c r="AN118" s="4">
        <v>23</v>
      </c>
      <c r="AO118" s="4">
        <v>190</v>
      </c>
      <c r="AP118" s="4">
        <v>190</v>
      </c>
      <c r="AQ118" s="4">
        <v>3.2</v>
      </c>
      <c r="AR118" s="4">
        <v>195</v>
      </c>
      <c r="AS118" s="4" t="s">
        <v>155</v>
      </c>
      <c r="AT118" s="4">
        <v>2</v>
      </c>
      <c r="AU118" s="5">
        <v>0.72520833333333334</v>
      </c>
      <c r="AV118" s="4">
        <v>47.159418000000002</v>
      </c>
      <c r="AW118" s="4">
        <v>-88.489733000000001</v>
      </c>
      <c r="AX118" s="4">
        <v>327.60000000000002</v>
      </c>
      <c r="AY118" s="4">
        <v>0</v>
      </c>
      <c r="AZ118" s="4">
        <v>12</v>
      </c>
      <c r="BA118" s="4">
        <v>10</v>
      </c>
      <c r="BB118" s="4" t="s">
        <v>419</v>
      </c>
      <c r="BC118" s="4">
        <v>1</v>
      </c>
      <c r="BD118" s="4">
        <v>1.3</v>
      </c>
      <c r="BE118" s="4">
        <v>1.6</v>
      </c>
      <c r="BX118" s="4">
        <v>0.89324300000000001</v>
      </c>
      <c r="BY118" s="4">
        <v>-5</v>
      </c>
      <c r="BZ118" s="4">
        <v>0.846611</v>
      </c>
      <c r="CA118" s="4">
        <v>21.828626</v>
      </c>
      <c r="CB118" s="4">
        <v>17.101541999999998</v>
      </c>
    </row>
    <row r="119" spans="1:80">
      <c r="A119" s="2">
        <v>42439</v>
      </c>
      <c r="B119" s="32">
        <v>0.51729844907407407</v>
      </c>
      <c r="C119" s="4">
        <v>0</v>
      </c>
      <c r="D119" s="4">
        <v>0</v>
      </c>
      <c r="E119" s="4" t="s">
        <v>155</v>
      </c>
      <c r="F119" s="4">
        <v>0</v>
      </c>
      <c r="G119" s="4">
        <v>-0.6</v>
      </c>
      <c r="H119" s="4">
        <v>0.5</v>
      </c>
      <c r="I119" s="4">
        <v>-2.7</v>
      </c>
      <c r="K119" s="4">
        <v>21.1</v>
      </c>
      <c r="L119" s="4">
        <v>0</v>
      </c>
      <c r="AB119" s="4" t="s">
        <v>415</v>
      </c>
      <c r="AC119" s="4">
        <v>0</v>
      </c>
      <c r="AD119" s="4">
        <v>13.4</v>
      </c>
      <c r="AE119" s="4">
        <v>854</v>
      </c>
      <c r="AF119" s="4">
        <v>920</v>
      </c>
      <c r="AG119" s="4">
        <v>903</v>
      </c>
      <c r="AK119" s="4">
        <v>984</v>
      </c>
      <c r="AL119" s="4">
        <v>0</v>
      </c>
      <c r="AM119" s="4">
        <v>0</v>
      </c>
      <c r="AN119" s="4">
        <v>23</v>
      </c>
      <c r="AO119" s="4">
        <v>190</v>
      </c>
      <c r="AP119" s="4">
        <v>190</v>
      </c>
      <c r="AQ119" s="4">
        <v>3.2</v>
      </c>
      <c r="AR119" s="4">
        <v>195</v>
      </c>
      <c r="AS119" s="4" t="s">
        <v>155</v>
      </c>
      <c r="AT119" s="4">
        <v>2</v>
      </c>
      <c r="AU119" s="5">
        <v>0.72521990740740738</v>
      </c>
      <c r="AV119" s="4">
        <v>47.159418000000002</v>
      </c>
      <c r="AW119" s="4">
        <v>-88.489733000000001</v>
      </c>
      <c r="AX119" s="4">
        <v>328.2</v>
      </c>
      <c r="AY119" s="4">
        <v>0</v>
      </c>
      <c r="AZ119" s="4">
        <v>12</v>
      </c>
      <c r="BA119" s="4">
        <v>10</v>
      </c>
      <c r="BB119" s="4" t="s">
        <v>419</v>
      </c>
      <c r="BC119" s="4">
        <v>1.0009999999999999</v>
      </c>
      <c r="BD119" s="4">
        <v>1.302</v>
      </c>
      <c r="BE119" s="4">
        <v>1.603</v>
      </c>
      <c r="BX119" s="4">
        <v>0.87059699999999995</v>
      </c>
      <c r="BY119" s="4">
        <v>-5</v>
      </c>
      <c r="BZ119" s="4">
        <v>0.84638899999999995</v>
      </c>
      <c r="CA119" s="4">
        <v>21.275213999999998</v>
      </c>
      <c r="CB119" s="4">
        <v>17.097058000000001</v>
      </c>
    </row>
    <row r="120" spans="1:80">
      <c r="A120" s="2">
        <v>42439</v>
      </c>
      <c r="B120" s="32">
        <v>0.51731002314814811</v>
      </c>
      <c r="C120" s="4">
        <v>0</v>
      </c>
      <c r="D120" s="4">
        <v>0</v>
      </c>
      <c r="E120" s="4" t="s">
        <v>155</v>
      </c>
      <c r="F120" s="4">
        <v>0</v>
      </c>
      <c r="G120" s="4">
        <v>-0.6</v>
      </c>
      <c r="H120" s="4">
        <v>0.5</v>
      </c>
      <c r="I120" s="4">
        <v>-1.3</v>
      </c>
      <c r="K120" s="4">
        <v>21.1</v>
      </c>
      <c r="L120" s="4">
        <v>0</v>
      </c>
      <c r="AB120" s="4" t="s">
        <v>415</v>
      </c>
      <c r="AC120" s="4">
        <v>0</v>
      </c>
      <c r="AD120" s="4">
        <v>13.4</v>
      </c>
      <c r="AE120" s="4">
        <v>854</v>
      </c>
      <c r="AF120" s="4">
        <v>920</v>
      </c>
      <c r="AG120" s="4">
        <v>903</v>
      </c>
      <c r="AK120" s="4">
        <v>984</v>
      </c>
      <c r="AL120" s="4">
        <v>0</v>
      </c>
      <c r="AM120" s="4">
        <v>0</v>
      </c>
      <c r="AN120" s="4">
        <v>23</v>
      </c>
      <c r="AO120" s="4">
        <v>190</v>
      </c>
      <c r="AP120" s="4">
        <v>190</v>
      </c>
      <c r="AQ120" s="4">
        <v>3.1</v>
      </c>
      <c r="AR120" s="4">
        <v>195</v>
      </c>
      <c r="AS120" s="4" t="s">
        <v>155</v>
      </c>
      <c r="AT120" s="4">
        <v>2</v>
      </c>
      <c r="AU120" s="5">
        <v>0.72523148148148142</v>
      </c>
      <c r="AV120" s="4">
        <v>47.159418000000002</v>
      </c>
      <c r="AW120" s="4">
        <v>-88.489733000000001</v>
      </c>
      <c r="AX120" s="4">
        <v>328.4</v>
      </c>
      <c r="AY120" s="4">
        <v>0</v>
      </c>
      <c r="AZ120" s="4">
        <v>12</v>
      </c>
      <c r="BA120" s="4">
        <v>10</v>
      </c>
      <c r="BB120" s="4" t="s">
        <v>419</v>
      </c>
      <c r="BC120" s="4">
        <v>1.1000000000000001</v>
      </c>
      <c r="BD120" s="4">
        <v>1.5</v>
      </c>
      <c r="BE120" s="4">
        <v>1.9</v>
      </c>
      <c r="BX120" s="4">
        <v>0.32448199999999999</v>
      </c>
      <c r="BY120" s="4">
        <v>-5</v>
      </c>
      <c r="BZ120" s="4">
        <v>0.84538899999999995</v>
      </c>
      <c r="CA120" s="4">
        <v>7.9295289999999996</v>
      </c>
      <c r="CB120" s="4">
        <v>17.076858000000001</v>
      </c>
    </row>
    <row r="121" spans="1:80">
      <c r="A121" s="2">
        <v>42439</v>
      </c>
      <c r="B121" s="32">
        <v>0.51732159722222215</v>
      </c>
      <c r="C121" s="4">
        <v>0</v>
      </c>
      <c r="D121" s="4">
        <v>0</v>
      </c>
      <c r="E121" s="4" t="s">
        <v>155</v>
      </c>
      <c r="F121" s="4">
        <v>0</v>
      </c>
      <c r="G121" s="4">
        <v>-0.5</v>
      </c>
      <c r="H121" s="4">
        <v>0.5</v>
      </c>
      <c r="I121" s="4">
        <v>-4.7</v>
      </c>
      <c r="K121" s="4">
        <v>21.1</v>
      </c>
      <c r="L121" s="4">
        <v>0</v>
      </c>
      <c r="AB121" s="4" t="s">
        <v>415</v>
      </c>
      <c r="AC121" s="4">
        <v>0</v>
      </c>
      <c r="AD121" s="4">
        <v>13.3</v>
      </c>
      <c r="AE121" s="4">
        <v>854</v>
      </c>
      <c r="AF121" s="4">
        <v>921</v>
      </c>
      <c r="AG121" s="4">
        <v>903</v>
      </c>
      <c r="AK121" s="4">
        <v>984</v>
      </c>
      <c r="AL121" s="4">
        <v>0</v>
      </c>
      <c r="AM121" s="4">
        <v>0</v>
      </c>
      <c r="AN121" s="4">
        <v>23</v>
      </c>
      <c r="AO121" s="4">
        <v>190</v>
      </c>
      <c r="AP121" s="4">
        <v>190</v>
      </c>
      <c r="AQ121" s="4">
        <v>3.2</v>
      </c>
      <c r="AR121" s="4">
        <v>195</v>
      </c>
      <c r="AS121" s="4" t="s">
        <v>155</v>
      </c>
      <c r="AT121" s="4">
        <v>2</v>
      </c>
      <c r="AU121" s="5">
        <v>0.72524305555555557</v>
      </c>
      <c r="AV121" s="4">
        <v>47.159418000000002</v>
      </c>
      <c r="AW121" s="4">
        <v>-88.489733000000001</v>
      </c>
      <c r="AX121" s="4">
        <v>328.6</v>
      </c>
      <c r="AY121" s="4">
        <v>0</v>
      </c>
      <c r="AZ121" s="4">
        <v>12</v>
      </c>
      <c r="BA121" s="4">
        <v>10</v>
      </c>
      <c r="BB121" s="4" t="s">
        <v>419</v>
      </c>
      <c r="BC121" s="4">
        <v>1.1000000000000001</v>
      </c>
      <c r="BD121" s="4">
        <v>1.5</v>
      </c>
      <c r="BE121" s="4">
        <v>1.9</v>
      </c>
      <c r="BX121" s="4">
        <v>0.120291</v>
      </c>
      <c r="BY121" s="4">
        <v>-5</v>
      </c>
      <c r="BZ121" s="4">
        <v>0.843167</v>
      </c>
      <c r="CA121" s="4">
        <v>2.9396119999999999</v>
      </c>
      <c r="CB121" s="4">
        <v>17.031973000000001</v>
      </c>
    </row>
    <row r="122" spans="1:80">
      <c r="A122" s="2">
        <v>42439</v>
      </c>
      <c r="B122" s="32">
        <v>0.5173331712962963</v>
      </c>
      <c r="C122" s="4">
        <v>0</v>
      </c>
      <c r="D122" s="4">
        <v>-2.9999999999999997E-4</v>
      </c>
      <c r="E122" s="4" t="s">
        <v>155</v>
      </c>
      <c r="F122" s="4">
        <v>-2.512953</v>
      </c>
      <c r="G122" s="4">
        <v>-0.5</v>
      </c>
      <c r="H122" s="4">
        <v>0.5</v>
      </c>
      <c r="I122" s="4">
        <v>-0.3</v>
      </c>
      <c r="K122" s="4">
        <v>21.1</v>
      </c>
      <c r="L122" s="4">
        <v>0</v>
      </c>
      <c r="AB122" s="4" t="s">
        <v>415</v>
      </c>
      <c r="AC122" s="4">
        <v>0</v>
      </c>
      <c r="AD122" s="4">
        <v>13.4</v>
      </c>
      <c r="AE122" s="4">
        <v>853</v>
      </c>
      <c r="AF122" s="4">
        <v>920</v>
      </c>
      <c r="AG122" s="4">
        <v>902</v>
      </c>
      <c r="AK122" s="4">
        <v>984</v>
      </c>
      <c r="AL122" s="4">
        <v>0</v>
      </c>
      <c r="AM122" s="4">
        <v>0</v>
      </c>
      <c r="AN122" s="4">
        <v>23</v>
      </c>
      <c r="AO122" s="4">
        <v>190</v>
      </c>
      <c r="AP122" s="4">
        <v>190</v>
      </c>
      <c r="AQ122" s="4">
        <v>3.3</v>
      </c>
      <c r="AR122" s="4">
        <v>195</v>
      </c>
      <c r="AS122" s="4" t="s">
        <v>155</v>
      </c>
      <c r="AT122" s="4">
        <v>2</v>
      </c>
      <c r="AU122" s="5">
        <v>0.72525462962962972</v>
      </c>
      <c r="AV122" s="4">
        <v>47.159418000000002</v>
      </c>
      <c r="AW122" s="4">
        <v>-88.489733000000001</v>
      </c>
      <c r="AX122" s="4">
        <v>328.7</v>
      </c>
      <c r="AY122" s="4">
        <v>0</v>
      </c>
      <c r="AZ122" s="4">
        <v>12</v>
      </c>
      <c r="BA122" s="4">
        <v>10</v>
      </c>
      <c r="BB122" s="4" t="s">
        <v>419</v>
      </c>
      <c r="BC122" s="4">
        <v>1.1000000000000001</v>
      </c>
      <c r="BD122" s="4">
        <v>1.5</v>
      </c>
      <c r="BE122" s="4">
        <v>1.9</v>
      </c>
      <c r="BX122" s="4">
        <v>4.6504999999999998E-2</v>
      </c>
      <c r="BY122" s="4">
        <v>-5</v>
      </c>
      <c r="BZ122" s="4">
        <v>0.84077800000000003</v>
      </c>
      <c r="CA122" s="4">
        <v>1.136466</v>
      </c>
      <c r="CB122" s="4">
        <v>16.983716000000001</v>
      </c>
    </row>
    <row r="123" spans="1:80">
      <c r="A123" s="2">
        <v>42439</v>
      </c>
      <c r="B123" s="32">
        <v>0.51734474537037034</v>
      </c>
      <c r="C123" s="4">
        <v>0</v>
      </c>
      <c r="D123" s="4">
        <v>-1E-3</v>
      </c>
      <c r="E123" s="4" t="s">
        <v>155</v>
      </c>
      <c r="F123" s="4">
        <v>-10</v>
      </c>
      <c r="G123" s="4">
        <v>-0.6</v>
      </c>
      <c r="H123" s="4">
        <v>0.5</v>
      </c>
      <c r="I123" s="4">
        <v>-3.4</v>
      </c>
      <c r="K123" s="4">
        <v>21.1</v>
      </c>
      <c r="L123" s="4">
        <v>0</v>
      </c>
      <c r="AB123" s="4" t="s">
        <v>415</v>
      </c>
      <c r="AC123" s="4">
        <v>0</v>
      </c>
      <c r="AD123" s="4">
        <v>13.3</v>
      </c>
      <c r="AE123" s="4">
        <v>854</v>
      </c>
      <c r="AF123" s="4">
        <v>921</v>
      </c>
      <c r="AG123" s="4">
        <v>902</v>
      </c>
      <c r="AK123" s="4">
        <v>984</v>
      </c>
      <c r="AL123" s="4">
        <v>0</v>
      </c>
      <c r="AM123" s="4">
        <v>0</v>
      </c>
      <c r="AN123" s="4">
        <v>23</v>
      </c>
      <c r="AO123" s="4">
        <v>190</v>
      </c>
      <c r="AP123" s="4">
        <v>190</v>
      </c>
      <c r="AQ123" s="4">
        <v>3.2</v>
      </c>
      <c r="AR123" s="4">
        <v>195</v>
      </c>
      <c r="AS123" s="4" t="s">
        <v>155</v>
      </c>
      <c r="AT123" s="4">
        <v>2</v>
      </c>
      <c r="AU123" s="5">
        <v>0.72526620370370365</v>
      </c>
      <c r="AV123" s="4">
        <v>47.159418000000002</v>
      </c>
      <c r="AW123" s="4">
        <v>-88.489733000000001</v>
      </c>
      <c r="AX123" s="4">
        <v>328.8</v>
      </c>
      <c r="AY123" s="4">
        <v>0</v>
      </c>
      <c r="AZ123" s="4">
        <v>12</v>
      </c>
      <c r="BA123" s="4">
        <v>10</v>
      </c>
      <c r="BB123" s="4" t="s">
        <v>419</v>
      </c>
      <c r="BC123" s="4">
        <v>1.1000000000000001</v>
      </c>
      <c r="BD123" s="4">
        <v>1.5</v>
      </c>
      <c r="BE123" s="4">
        <v>1.9</v>
      </c>
      <c r="BX123" s="4">
        <v>1.8613000000000001E-2</v>
      </c>
      <c r="BY123" s="4">
        <v>-5</v>
      </c>
      <c r="BZ123" s="4">
        <v>0.83877800000000002</v>
      </c>
      <c r="CA123" s="4">
        <v>0.45485500000000001</v>
      </c>
      <c r="CB123" s="4">
        <v>16.943315999999999</v>
      </c>
    </row>
    <row r="124" spans="1:80">
      <c r="A124" s="2">
        <v>42439</v>
      </c>
      <c r="B124" s="32">
        <v>0.51735631944444449</v>
      </c>
      <c r="C124" s="4">
        <v>0</v>
      </c>
      <c r="D124" s="4">
        <v>-1E-3</v>
      </c>
      <c r="E124" s="4" t="s">
        <v>155</v>
      </c>
      <c r="F124" s="4">
        <v>-10</v>
      </c>
      <c r="G124" s="4">
        <v>-0.6</v>
      </c>
      <c r="H124" s="4">
        <v>0.5</v>
      </c>
      <c r="I124" s="4">
        <v>-1.7</v>
      </c>
      <c r="K124" s="4">
        <v>21.1</v>
      </c>
      <c r="L124" s="4">
        <v>0</v>
      </c>
      <c r="AB124" s="4" t="s">
        <v>415</v>
      </c>
      <c r="AC124" s="4">
        <v>0</v>
      </c>
      <c r="AD124" s="4">
        <v>13.4</v>
      </c>
      <c r="AE124" s="4">
        <v>854</v>
      </c>
      <c r="AF124" s="4">
        <v>921</v>
      </c>
      <c r="AG124" s="4">
        <v>902</v>
      </c>
      <c r="AK124" s="4">
        <v>984</v>
      </c>
      <c r="AL124" s="4">
        <v>0</v>
      </c>
      <c r="AM124" s="4">
        <v>0</v>
      </c>
      <c r="AN124" s="4">
        <v>23</v>
      </c>
      <c r="AO124" s="4">
        <v>190.6</v>
      </c>
      <c r="AP124" s="4">
        <v>190</v>
      </c>
      <c r="AQ124" s="4">
        <v>3.3</v>
      </c>
      <c r="AR124" s="4">
        <v>195</v>
      </c>
      <c r="AS124" s="4" t="s">
        <v>155</v>
      </c>
      <c r="AT124" s="4">
        <v>2</v>
      </c>
      <c r="AU124" s="5">
        <v>0.7252777777777778</v>
      </c>
      <c r="AV124" s="4">
        <v>47.159418000000002</v>
      </c>
      <c r="AW124" s="4">
        <v>-88.489733000000001</v>
      </c>
      <c r="AX124" s="4">
        <v>328.7</v>
      </c>
      <c r="AY124" s="4">
        <v>0</v>
      </c>
      <c r="AZ124" s="4">
        <v>12</v>
      </c>
      <c r="BA124" s="4">
        <v>10</v>
      </c>
      <c r="BB124" s="4" t="s">
        <v>419</v>
      </c>
      <c r="BC124" s="4">
        <v>1.1000000000000001</v>
      </c>
      <c r="BD124" s="4">
        <v>1.5</v>
      </c>
      <c r="BE124" s="4">
        <v>1.9</v>
      </c>
      <c r="BX124" s="4">
        <v>8.3339999999999994E-3</v>
      </c>
      <c r="BY124" s="4">
        <v>-5</v>
      </c>
      <c r="BZ124" s="4">
        <v>0.83616699999999999</v>
      </c>
      <c r="CA124" s="4">
        <v>0.20366200000000001</v>
      </c>
      <c r="CB124" s="4">
        <v>16.890573</v>
      </c>
    </row>
    <row r="125" spans="1:80">
      <c r="A125" s="2">
        <v>42439</v>
      </c>
      <c r="B125" s="32">
        <v>0.51736789351851853</v>
      </c>
      <c r="C125" s="4">
        <v>0</v>
      </c>
      <c r="D125" s="4">
        <v>-1E-3</v>
      </c>
      <c r="E125" s="4" t="s">
        <v>155</v>
      </c>
      <c r="F125" s="4">
        <v>-10</v>
      </c>
      <c r="G125" s="4">
        <v>-0.5</v>
      </c>
      <c r="H125" s="4">
        <v>0.5</v>
      </c>
      <c r="I125" s="4">
        <v>-0.7</v>
      </c>
      <c r="K125" s="4">
        <v>21.1</v>
      </c>
      <c r="L125" s="4">
        <v>0</v>
      </c>
      <c r="AB125" s="4" t="s">
        <v>415</v>
      </c>
      <c r="AC125" s="4">
        <v>0</v>
      </c>
      <c r="AD125" s="4">
        <v>13.4</v>
      </c>
      <c r="AE125" s="4">
        <v>853</v>
      </c>
      <c r="AF125" s="4">
        <v>921</v>
      </c>
      <c r="AG125" s="4">
        <v>902</v>
      </c>
      <c r="AK125" s="4">
        <v>984</v>
      </c>
      <c r="AL125" s="4">
        <v>0</v>
      </c>
      <c r="AM125" s="4">
        <v>0</v>
      </c>
      <c r="AN125" s="4">
        <v>23</v>
      </c>
      <c r="AO125" s="4">
        <v>191</v>
      </c>
      <c r="AP125" s="4">
        <v>190</v>
      </c>
      <c r="AQ125" s="4">
        <v>3.4</v>
      </c>
      <c r="AR125" s="4">
        <v>195</v>
      </c>
      <c r="AS125" s="4" t="s">
        <v>155</v>
      </c>
      <c r="AT125" s="4">
        <v>2</v>
      </c>
      <c r="AU125" s="5">
        <v>0.72528935185185184</v>
      </c>
      <c r="AV125" s="4">
        <v>47.159419999999997</v>
      </c>
      <c r="AW125" s="4">
        <v>-88.489733000000001</v>
      </c>
      <c r="AX125" s="4">
        <v>328.4</v>
      </c>
      <c r="AY125" s="4">
        <v>0</v>
      </c>
      <c r="AZ125" s="4">
        <v>12</v>
      </c>
      <c r="BA125" s="4">
        <v>10</v>
      </c>
      <c r="BB125" s="4" t="s">
        <v>419</v>
      </c>
      <c r="BC125" s="4">
        <v>1.0980000000000001</v>
      </c>
      <c r="BD125" s="4">
        <v>1.498</v>
      </c>
      <c r="BE125" s="4">
        <v>1.897</v>
      </c>
      <c r="BX125" s="4">
        <v>4.7780000000000001E-3</v>
      </c>
      <c r="BY125" s="4">
        <v>-5</v>
      </c>
      <c r="BZ125" s="4">
        <v>0.83499999999999996</v>
      </c>
      <c r="CA125" s="4">
        <v>0.116762</v>
      </c>
      <c r="CB125" s="4">
        <v>16.867000000000001</v>
      </c>
    </row>
    <row r="126" spans="1:80">
      <c r="A126" s="2">
        <v>42439</v>
      </c>
      <c r="B126" s="32">
        <v>0.51737946759259257</v>
      </c>
      <c r="C126" s="4">
        <v>0</v>
      </c>
      <c r="D126" s="4">
        <v>-4.0000000000000002E-4</v>
      </c>
      <c r="E126" s="4" t="s">
        <v>155</v>
      </c>
      <c r="F126" s="4">
        <v>-4.1954510000000003</v>
      </c>
      <c r="G126" s="4">
        <v>-0.5</v>
      </c>
      <c r="H126" s="4">
        <v>0.5</v>
      </c>
      <c r="I126" s="4">
        <v>-4.7</v>
      </c>
      <c r="K126" s="4">
        <v>21.1</v>
      </c>
      <c r="L126" s="4">
        <v>0</v>
      </c>
      <c r="AB126" s="4" t="s">
        <v>415</v>
      </c>
      <c r="AC126" s="4">
        <v>0</v>
      </c>
      <c r="AD126" s="4">
        <v>13.3</v>
      </c>
      <c r="AE126" s="4">
        <v>854</v>
      </c>
      <c r="AF126" s="4">
        <v>921</v>
      </c>
      <c r="AG126" s="4">
        <v>903</v>
      </c>
      <c r="AK126" s="4">
        <v>984</v>
      </c>
      <c r="AL126" s="4">
        <v>0</v>
      </c>
      <c r="AM126" s="4">
        <v>0</v>
      </c>
      <c r="AN126" s="4">
        <v>23</v>
      </c>
      <c r="AO126" s="4">
        <v>191</v>
      </c>
      <c r="AP126" s="4">
        <v>190</v>
      </c>
      <c r="AQ126" s="4">
        <v>3.2</v>
      </c>
      <c r="AR126" s="4">
        <v>195</v>
      </c>
      <c r="AS126" s="4" t="s">
        <v>155</v>
      </c>
      <c r="AT126" s="4">
        <v>2</v>
      </c>
      <c r="AU126" s="5">
        <v>0.72530092592592599</v>
      </c>
      <c r="AV126" s="4">
        <v>47.159419999999997</v>
      </c>
      <c r="AW126" s="4">
        <v>-88.489733000000001</v>
      </c>
      <c r="AX126" s="4">
        <v>328.2</v>
      </c>
      <c r="AY126" s="4">
        <v>0</v>
      </c>
      <c r="AZ126" s="4">
        <v>12</v>
      </c>
      <c r="BA126" s="4">
        <v>10</v>
      </c>
      <c r="BB126" s="4" t="s">
        <v>419</v>
      </c>
      <c r="BC126" s="4">
        <v>0.9</v>
      </c>
      <c r="BD126" s="4">
        <v>1.3</v>
      </c>
      <c r="BE126" s="4">
        <v>1.6</v>
      </c>
      <c r="BX126" s="4">
        <v>4.0000000000000001E-3</v>
      </c>
      <c r="BY126" s="4">
        <v>-5</v>
      </c>
      <c r="BZ126" s="4">
        <v>0.83316699999999999</v>
      </c>
      <c r="CA126" s="4">
        <v>9.7750000000000004E-2</v>
      </c>
      <c r="CB126" s="4">
        <v>16.829972999999999</v>
      </c>
    </row>
    <row r="127" spans="1:80">
      <c r="A127" s="2">
        <v>42439</v>
      </c>
      <c r="B127" s="32">
        <v>0.51739104166666661</v>
      </c>
      <c r="C127" s="4">
        <v>0</v>
      </c>
      <c r="D127" s="4">
        <v>0</v>
      </c>
      <c r="E127" s="4" t="s">
        <v>155</v>
      </c>
      <c r="F127" s="4">
        <v>0</v>
      </c>
      <c r="G127" s="4">
        <v>-0.5</v>
      </c>
      <c r="H127" s="4">
        <v>0.5</v>
      </c>
      <c r="I127" s="4">
        <v>-0.3</v>
      </c>
      <c r="K127" s="4">
        <v>21.1</v>
      </c>
      <c r="L127" s="4">
        <v>0</v>
      </c>
      <c r="AB127" s="4" t="s">
        <v>415</v>
      </c>
      <c r="AC127" s="4">
        <v>0</v>
      </c>
      <c r="AD127" s="4">
        <v>13.3</v>
      </c>
      <c r="AE127" s="4">
        <v>853</v>
      </c>
      <c r="AF127" s="4">
        <v>920</v>
      </c>
      <c r="AG127" s="4">
        <v>903</v>
      </c>
      <c r="AK127" s="4">
        <v>984</v>
      </c>
      <c r="AL127" s="4">
        <v>0</v>
      </c>
      <c r="AM127" s="4">
        <v>0</v>
      </c>
      <c r="AN127" s="4">
        <v>23</v>
      </c>
      <c r="AO127" s="4">
        <v>191</v>
      </c>
      <c r="AP127" s="4">
        <v>190.6</v>
      </c>
      <c r="AQ127" s="4">
        <v>3.2</v>
      </c>
      <c r="AR127" s="4">
        <v>195</v>
      </c>
      <c r="AS127" s="4" t="s">
        <v>155</v>
      </c>
      <c r="AT127" s="4">
        <v>2</v>
      </c>
      <c r="AU127" s="5">
        <v>0.72530092592592599</v>
      </c>
      <c r="AV127" s="4">
        <v>47.159419999999997</v>
      </c>
      <c r="AW127" s="4">
        <v>-88.489733000000001</v>
      </c>
      <c r="AX127" s="4">
        <v>328.2</v>
      </c>
      <c r="AY127" s="4">
        <v>0</v>
      </c>
      <c r="AZ127" s="4">
        <v>12</v>
      </c>
      <c r="BA127" s="4">
        <v>10</v>
      </c>
      <c r="BB127" s="4" t="s">
        <v>419</v>
      </c>
      <c r="BC127" s="4">
        <v>0.9</v>
      </c>
      <c r="BD127" s="4">
        <v>1.3</v>
      </c>
      <c r="BE127" s="4">
        <v>1.6</v>
      </c>
      <c r="BX127" s="4">
        <v>4.0000000000000001E-3</v>
      </c>
      <c r="BY127" s="4">
        <v>-5</v>
      </c>
      <c r="BZ127" s="4">
        <v>0.83138999999999996</v>
      </c>
      <c r="CA127" s="4">
        <v>9.7750000000000004E-2</v>
      </c>
      <c r="CB127" s="4">
        <v>16.794070000000001</v>
      </c>
    </row>
    <row r="128" spans="1:80">
      <c r="A128" s="2">
        <v>42439</v>
      </c>
      <c r="B128" s="32">
        <v>0.51740261574074076</v>
      </c>
      <c r="C128" s="4">
        <v>0</v>
      </c>
      <c r="D128" s="4">
        <v>0</v>
      </c>
      <c r="E128" s="4" t="s">
        <v>155</v>
      </c>
      <c r="F128" s="4">
        <v>0</v>
      </c>
      <c r="G128" s="4">
        <v>-0.6</v>
      </c>
      <c r="H128" s="4">
        <v>0.5</v>
      </c>
      <c r="I128" s="4">
        <v>-3</v>
      </c>
      <c r="K128" s="4">
        <v>21.1</v>
      </c>
      <c r="L128" s="4">
        <v>0</v>
      </c>
      <c r="AB128" s="4" t="s">
        <v>415</v>
      </c>
      <c r="AC128" s="4">
        <v>0</v>
      </c>
      <c r="AD128" s="4">
        <v>13.3</v>
      </c>
      <c r="AE128" s="4">
        <v>854</v>
      </c>
      <c r="AF128" s="4">
        <v>921</v>
      </c>
      <c r="AG128" s="4">
        <v>903</v>
      </c>
      <c r="AK128" s="4">
        <v>984</v>
      </c>
      <c r="AL128" s="4">
        <v>0</v>
      </c>
      <c r="AM128" s="4">
        <v>0</v>
      </c>
      <c r="AN128" s="4">
        <v>23</v>
      </c>
      <c r="AO128" s="4">
        <v>191</v>
      </c>
      <c r="AP128" s="4">
        <v>191</v>
      </c>
      <c r="AQ128" s="4">
        <v>3.3</v>
      </c>
      <c r="AR128" s="4">
        <v>195</v>
      </c>
      <c r="AS128" s="4" t="s">
        <v>155</v>
      </c>
      <c r="AT128" s="4">
        <v>2</v>
      </c>
      <c r="AU128" s="5">
        <v>0.72531249999999992</v>
      </c>
      <c r="AV128" s="4">
        <v>47.159419999999997</v>
      </c>
      <c r="AW128" s="4">
        <v>-88.489733000000001</v>
      </c>
      <c r="AX128" s="4">
        <v>327.8</v>
      </c>
      <c r="AY128" s="4">
        <v>0</v>
      </c>
      <c r="AZ128" s="4">
        <v>12</v>
      </c>
      <c r="BA128" s="4">
        <v>10</v>
      </c>
      <c r="BB128" s="4" t="s">
        <v>419</v>
      </c>
      <c r="BC128" s="4">
        <v>0.9</v>
      </c>
      <c r="BD128" s="4">
        <v>1.3</v>
      </c>
      <c r="BE128" s="4">
        <v>1.6</v>
      </c>
      <c r="BX128" s="4">
        <v>4.6109999999999996E-3</v>
      </c>
      <c r="BY128" s="4">
        <v>-5</v>
      </c>
      <c r="BZ128" s="4">
        <v>0.82977900000000004</v>
      </c>
      <c r="CA128" s="4">
        <v>0.11267199999999999</v>
      </c>
      <c r="CB128" s="4">
        <v>16.761531000000002</v>
      </c>
    </row>
    <row r="129" spans="1:80">
      <c r="A129" s="2">
        <v>42439</v>
      </c>
      <c r="B129" s="32">
        <v>0.5174141898148148</v>
      </c>
      <c r="C129" s="4">
        <v>0</v>
      </c>
      <c r="D129" s="4">
        <v>0</v>
      </c>
      <c r="E129" s="4" t="s">
        <v>155</v>
      </c>
      <c r="F129" s="4">
        <v>0</v>
      </c>
      <c r="G129" s="4">
        <v>-0.6</v>
      </c>
      <c r="H129" s="4">
        <v>0.5</v>
      </c>
      <c r="I129" s="4">
        <v>-2.7</v>
      </c>
      <c r="K129" s="4">
        <v>21.1</v>
      </c>
      <c r="L129" s="4">
        <v>0</v>
      </c>
      <c r="AB129" s="4" t="s">
        <v>415</v>
      </c>
      <c r="AC129" s="4">
        <v>0</v>
      </c>
      <c r="AD129" s="4">
        <v>13.4</v>
      </c>
      <c r="AE129" s="4">
        <v>854</v>
      </c>
      <c r="AF129" s="4">
        <v>921</v>
      </c>
      <c r="AG129" s="4">
        <v>902</v>
      </c>
      <c r="AK129" s="4">
        <v>984</v>
      </c>
      <c r="AL129" s="4">
        <v>0</v>
      </c>
      <c r="AM129" s="4">
        <v>0</v>
      </c>
      <c r="AN129" s="4">
        <v>23</v>
      </c>
      <c r="AO129" s="4">
        <v>191</v>
      </c>
      <c r="AP129" s="4">
        <v>190.4</v>
      </c>
      <c r="AQ129" s="4">
        <v>3.4</v>
      </c>
      <c r="AR129" s="4">
        <v>195</v>
      </c>
      <c r="AS129" s="4" t="s">
        <v>155</v>
      </c>
      <c r="AT129" s="4">
        <v>2</v>
      </c>
      <c r="AU129" s="5">
        <v>0.72533564814814822</v>
      </c>
      <c r="AV129" s="4">
        <v>47.159419999999997</v>
      </c>
      <c r="AW129" s="4">
        <v>-88.489733000000001</v>
      </c>
      <c r="AX129" s="4">
        <v>327</v>
      </c>
      <c r="AY129" s="4">
        <v>0</v>
      </c>
      <c r="AZ129" s="4">
        <v>12</v>
      </c>
      <c r="BA129" s="4">
        <v>10</v>
      </c>
      <c r="BB129" s="4" t="s">
        <v>419</v>
      </c>
      <c r="BC129" s="4">
        <v>0.9</v>
      </c>
      <c r="BD129" s="4">
        <v>1.3</v>
      </c>
      <c r="BE129" s="4">
        <v>1.6</v>
      </c>
      <c r="BX129" s="4">
        <v>3.1670000000000001E-3</v>
      </c>
      <c r="BY129" s="4">
        <v>-5</v>
      </c>
      <c r="BZ129" s="4">
        <v>0.82899999999999996</v>
      </c>
      <c r="CA129" s="4">
        <v>7.7394000000000004E-2</v>
      </c>
      <c r="CB129" s="4">
        <v>16.745799999999999</v>
      </c>
    </row>
    <row r="130" spans="1:80">
      <c r="A130" s="2">
        <v>42439</v>
      </c>
      <c r="B130" s="32">
        <v>0.51742576388888895</v>
      </c>
      <c r="C130" s="4">
        <v>0</v>
      </c>
      <c r="D130" s="4">
        <v>0</v>
      </c>
      <c r="E130" s="4" t="s">
        <v>155</v>
      </c>
      <c r="F130" s="4">
        <v>0</v>
      </c>
      <c r="G130" s="4">
        <v>-0.6</v>
      </c>
      <c r="H130" s="4">
        <v>0.5</v>
      </c>
      <c r="I130" s="4">
        <v>0</v>
      </c>
      <c r="K130" s="4">
        <v>21.1</v>
      </c>
      <c r="L130" s="4">
        <v>0</v>
      </c>
      <c r="AB130" s="4" t="s">
        <v>415</v>
      </c>
      <c r="AC130" s="4">
        <v>0</v>
      </c>
      <c r="AD130" s="4">
        <v>13.4</v>
      </c>
      <c r="AE130" s="4">
        <v>854</v>
      </c>
      <c r="AF130" s="4">
        <v>921</v>
      </c>
      <c r="AG130" s="4">
        <v>902</v>
      </c>
      <c r="AK130" s="4">
        <v>984</v>
      </c>
      <c r="AL130" s="4">
        <v>0</v>
      </c>
      <c r="AM130" s="4">
        <v>0</v>
      </c>
      <c r="AN130" s="4">
        <v>23</v>
      </c>
      <c r="AO130" s="4">
        <v>191</v>
      </c>
      <c r="AP130" s="4">
        <v>190</v>
      </c>
      <c r="AQ130" s="4">
        <v>3.3</v>
      </c>
      <c r="AR130" s="4">
        <v>195</v>
      </c>
      <c r="AS130" s="4" t="s">
        <v>155</v>
      </c>
      <c r="AT130" s="4">
        <v>2</v>
      </c>
      <c r="AU130" s="5">
        <v>0.72533564814814822</v>
      </c>
      <c r="AV130" s="4">
        <v>47.159419999999997</v>
      </c>
      <c r="AW130" s="4">
        <v>-88.489733000000001</v>
      </c>
      <c r="AX130" s="4">
        <v>327</v>
      </c>
      <c r="AY130" s="4">
        <v>0</v>
      </c>
      <c r="AZ130" s="4">
        <v>12</v>
      </c>
      <c r="BA130" s="4">
        <v>10</v>
      </c>
      <c r="BB130" s="4" t="s">
        <v>419</v>
      </c>
      <c r="BC130" s="4">
        <v>0.9</v>
      </c>
      <c r="BD130" s="4">
        <v>1.3</v>
      </c>
      <c r="BE130" s="4">
        <v>1.6</v>
      </c>
      <c r="BX130" s="4">
        <v>2E-3</v>
      </c>
      <c r="BY130" s="4">
        <v>-5</v>
      </c>
      <c r="BZ130" s="4">
        <v>0.82838900000000004</v>
      </c>
      <c r="CA130" s="4">
        <v>4.8875000000000002E-2</v>
      </c>
      <c r="CB130" s="4">
        <v>16.733457999999999</v>
      </c>
    </row>
    <row r="131" spans="1:80">
      <c r="A131" s="2">
        <v>42439</v>
      </c>
      <c r="B131" s="32">
        <v>0.51743733796296298</v>
      </c>
      <c r="C131" s="4">
        <v>0</v>
      </c>
      <c r="D131" s="4">
        <v>0</v>
      </c>
      <c r="E131" s="4" t="s">
        <v>155</v>
      </c>
      <c r="F131" s="4">
        <v>0</v>
      </c>
      <c r="G131" s="4">
        <v>-0.6</v>
      </c>
      <c r="H131" s="4">
        <v>0.5</v>
      </c>
      <c r="I131" s="4">
        <v>-1.7</v>
      </c>
      <c r="K131" s="4">
        <v>21.1</v>
      </c>
      <c r="L131" s="4">
        <v>0</v>
      </c>
      <c r="AB131" s="4" t="s">
        <v>415</v>
      </c>
      <c r="AC131" s="4">
        <v>0</v>
      </c>
      <c r="AD131" s="4">
        <v>13.3</v>
      </c>
      <c r="AE131" s="4">
        <v>854</v>
      </c>
      <c r="AF131" s="4">
        <v>923</v>
      </c>
      <c r="AG131" s="4">
        <v>902</v>
      </c>
      <c r="AK131" s="4">
        <v>984</v>
      </c>
      <c r="AL131" s="4">
        <v>0</v>
      </c>
      <c r="AM131" s="4">
        <v>0</v>
      </c>
      <c r="AN131" s="4">
        <v>23</v>
      </c>
      <c r="AO131" s="4">
        <v>191</v>
      </c>
      <c r="AP131" s="4">
        <v>190</v>
      </c>
      <c r="AQ131" s="4">
        <v>3.1</v>
      </c>
      <c r="AR131" s="4">
        <v>195</v>
      </c>
      <c r="AS131" s="4" t="s">
        <v>155</v>
      </c>
      <c r="AT131" s="4">
        <v>2</v>
      </c>
      <c r="AU131" s="5">
        <v>0.72535879629629629</v>
      </c>
      <c r="AV131" s="4">
        <v>47.159419999999997</v>
      </c>
      <c r="AW131" s="4">
        <v>-88.489733000000001</v>
      </c>
      <c r="AX131" s="4">
        <v>325.89999999999998</v>
      </c>
      <c r="AY131" s="4">
        <v>0</v>
      </c>
      <c r="AZ131" s="4">
        <v>12</v>
      </c>
      <c r="BA131" s="4">
        <v>10</v>
      </c>
      <c r="BB131" s="4" t="s">
        <v>419</v>
      </c>
      <c r="BC131" s="4">
        <v>0.9</v>
      </c>
      <c r="BD131" s="4">
        <v>1.3</v>
      </c>
      <c r="BE131" s="4">
        <v>1.6</v>
      </c>
      <c r="BX131" s="4">
        <v>2E-3</v>
      </c>
      <c r="BY131" s="4">
        <v>-5</v>
      </c>
      <c r="BZ131" s="4">
        <v>0.82738900000000004</v>
      </c>
      <c r="CA131" s="4">
        <v>4.8875000000000002E-2</v>
      </c>
      <c r="CB131" s="4">
        <v>16.713258</v>
      </c>
    </row>
    <row r="132" spans="1:80">
      <c r="A132" s="2">
        <v>42439</v>
      </c>
      <c r="B132" s="32">
        <v>0.51744891203703702</v>
      </c>
      <c r="C132" s="4">
        <v>0</v>
      </c>
      <c r="D132" s="4">
        <v>0</v>
      </c>
      <c r="E132" s="4" t="s">
        <v>155</v>
      </c>
      <c r="F132" s="4">
        <v>0</v>
      </c>
      <c r="G132" s="4">
        <v>-0.6</v>
      </c>
      <c r="H132" s="4">
        <v>0.5</v>
      </c>
      <c r="I132" s="4">
        <v>2.1</v>
      </c>
      <c r="K132" s="4">
        <v>21.1</v>
      </c>
      <c r="L132" s="4">
        <v>0</v>
      </c>
      <c r="AB132" s="4" t="s">
        <v>415</v>
      </c>
      <c r="AC132" s="4">
        <v>0</v>
      </c>
      <c r="AD132" s="4">
        <v>13.4</v>
      </c>
      <c r="AE132" s="4">
        <v>853</v>
      </c>
      <c r="AF132" s="4">
        <v>923</v>
      </c>
      <c r="AG132" s="4">
        <v>902</v>
      </c>
      <c r="AK132" s="4">
        <v>984</v>
      </c>
      <c r="AL132" s="4">
        <v>0</v>
      </c>
      <c r="AM132" s="4">
        <v>0</v>
      </c>
      <c r="AN132" s="4">
        <v>23</v>
      </c>
      <c r="AO132" s="4">
        <v>191</v>
      </c>
      <c r="AP132" s="4">
        <v>190</v>
      </c>
      <c r="AQ132" s="4">
        <v>3.2</v>
      </c>
      <c r="AR132" s="4">
        <v>195</v>
      </c>
      <c r="AS132" s="4" t="s">
        <v>155</v>
      </c>
      <c r="AT132" s="4">
        <v>2</v>
      </c>
      <c r="AU132" s="5">
        <v>0.72537037037037033</v>
      </c>
      <c r="AV132" s="4">
        <v>47.159419999999997</v>
      </c>
      <c r="AW132" s="4">
        <v>-88.489734999999996</v>
      </c>
      <c r="AX132" s="4">
        <v>325.10000000000002</v>
      </c>
      <c r="AY132" s="4">
        <v>0</v>
      </c>
      <c r="AZ132" s="4">
        <v>12</v>
      </c>
      <c r="BA132" s="4">
        <v>10</v>
      </c>
      <c r="BB132" s="4" t="s">
        <v>419</v>
      </c>
      <c r="BC132" s="4">
        <v>0.9</v>
      </c>
      <c r="BD132" s="4">
        <v>1.3</v>
      </c>
      <c r="BE132" s="4">
        <v>1.601</v>
      </c>
      <c r="BX132" s="4">
        <v>1.389E-3</v>
      </c>
      <c r="BY132" s="4">
        <v>-5</v>
      </c>
      <c r="BZ132" s="4">
        <v>0.82761099999999999</v>
      </c>
      <c r="CA132" s="4">
        <v>3.3944000000000002E-2</v>
      </c>
      <c r="CB132" s="4">
        <v>16.717742000000001</v>
      </c>
    </row>
    <row r="133" spans="1:80">
      <c r="A133" s="2">
        <v>42439</v>
      </c>
      <c r="B133" s="32">
        <v>0.51746048611111106</v>
      </c>
      <c r="C133" s="4">
        <v>0</v>
      </c>
      <c r="D133" s="4">
        <v>0</v>
      </c>
      <c r="E133" s="4" t="s">
        <v>155</v>
      </c>
      <c r="F133" s="4">
        <v>0</v>
      </c>
      <c r="G133" s="4">
        <v>-0.6</v>
      </c>
      <c r="H133" s="4">
        <v>0.5</v>
      </c>
      <c r="I133" s="4">
        <v>0.3</v>
      </c>
      <c r="K133" s="4">
        <v>21.1</v>
      </c>
      <c r="L133" s="4">
        <v>0</v>
      </c>
      <c r="AB133" s="4" t="s">
        <v>415</v>
      </c>
      <c r="AC133" s="4">
        <v>0</v>
      </c>
      <c r="AD133" s="4">
        <v>13.4</v>
      </c>
      <c r="AE133" s="4">
        <v>853</v>
      </c>
      <c r="AF133" s="4">
        <v>922</v>
      </c>
      <c r="AG133" s="4">
        <v>901</v>
      </c>
      <c r="AK133" s="4">
        <v>984</v>
      </c>
      <c r="AL133" s="4">
        <v>0</v>
      </c>
      <c r="AM133" s="4">
        <v>0</v>
      </c>
      <c r="AN133" s="4">
        <v>23</v>
      </c>
      <c r="AO133" s="4">
        <v>191</v>
      </c>
      <c r="AP133" s="4">
        <v>190</v>
      </c>
      <c r="AQ133" s="4">
        <v>3.3</v>
      </c>
      <c r="AR133" s="4">
        <v>195</v>
      </c>
      <c r="AS133" s="4" t="s">
        <v>155</v>
      </c>
      <c r="AT133" s="4">
        <v>2</v>
      </c>
      <c r="AU133" s="5">
        <v>0.72537037037037033</v>
      </c>
      <c r="AV133" s="4">
        <v>47.159419999999997</v>
      </c>
      <c r="AW133" s="4">
        <v>-88.489734999999996</v>
      </c>
      <c r="AX133" s="4">
        <v>325.10000000000002</v>
      </c>
      <c r="AY133" s="4">
        <v>0</v>
      </c>
      <c r="AZ133" s="4">
        <v>12</v>
      </c>
      <c r="BA133" s="4">
        <v>10</v>
      </c>
      <c r="BB133" s="4" t="s">
        <v>419</v>
      </c>
      <c r="BC133" s="4">
        <v>0.90100000000000002</v>
      </c>
      <c r="BD133" s="4">
        <v>1.2969999999999999</v>
      </c>
      <c r="BE133" s="4">
        <v>1.7</v>
      </c>
      <c r="BX133" s="4">
        <v>1.611E-3</v>
      </c>
      <c r="BY133" s="4">
        <v>-5</v>
      </c>
      <c r="BZ133" s="4">
        <v>0.82738900000000004</v>
      </c>
      <c r="CA133" s="4">
        <v>3.9369000000000001E-2</v>
      </c>
      <c r="CB133" s="4">
        <v>16.713258</v>
      </c>
    </row>
    <row r="134" spans="1:80">
      <c r="A134" s="2">
        <v>42439</v>
      </c>
      <c r="B134" s="32">
        <v>0.51747206018518521</v>
      </c>
      <c r="C134" s="4">
        <v>0</v>
      </c>
      <c r="D134" s="4">
        <v>0</v>
      </c>
      <c r="E134" s="4" t="s">
        <v>155</v>
      </c>
      <c r="F134" s="4">
        <v>0</v>
      </c>
      <c r="G134" s="4">
        <v>-0.6</v>
      </c>
      <c r="H134" s="4">
        <v>0.5</v>
      </c>
      <c r="I134" s="4">
        <v>-0.6</v>
      </c>
      <c r="K134" s="4">
        <v>21.1</v>
      </c>
      <c r="L134" s="4">
        <v>0</v>
      </c>
      <c r="AB134" s="4" t="s">
        <v>415</v>
      </c>
      <c r="AC134" s="4">
        <v>0</v>
      </c>
      <c r="AD134" s="4">
        <v>13.5</v>
      </c>
      <c r="AE134" s="4">
        <v>853</v>
      </c>
      <c r="AF134" s="4">
        <v>921</v>
      </c>
      <c r="AG134" s="4">
        <v>902</v>
      </c>
      <c r="AK134" s="4">
        <v>984</v>
      </c>
      <c r="AL134" s="4">
        <v>0</v>
      </c>
      <c r="AM134" s="4">
        <v>0</v>
      </c>
      <c r="AN134" s="4">
        <v>23</v>
      </c>
      <c r="AO134" s="4">
        <v>191</v>
      </c>
      <c r="AP134" s="4">
        <v>190</v>
      </c>
      <c r="AQ134" s="4">
        <v>3.3</v>
      </c>
      <c r="AR134" s="4">
        <v>195</v>
      </c>
      <c r="AS134" s="4" t="s">
        <v>155</v>
      </c>
      <c r="AT134" s="4">
        <v>2</v>
      </c>
      <c r="AU134" s="5">
        <v>0.72539351851851841</v>
      </c>
      <c r="AV134" s="4">
        <v>47.159419999999997</v>
      </c>
      <c r="AW134" s="4">
        <v>-88.489734999999996</v>
      </c>
      <c r="AX134" s="4">
        <v>324.10000000000002</v>
      </c>
      <c r="AY134" s="4">
        <v>0</v>
      </c>
      <c r="AZ134" s="4">
        <v>12</v>
      </c>
      <c r="BA134" s="4">
        <v>10</v>
      </c>
      <c r="BB134" s="4" t="s">
        <v>419</v>
      </c>
      <c r="BC134" s="4">
        <v>1</v>
      </c>
      <c r="BD134" s="4">
        <v>1.0009999999999999</v>
      </c>
      <c r="BE134" s="4">
        <v>1.7</v>
      </c>
      <c r="BX134" s="4">
        <v>2E-3</v>
      </c>
      <c r="BY134" s="4">
        <v>-5</v>
      </c>
      <c r="BZ134" s="4">
        <v>0.82638900000000004</v>
      </c>
      <c r="CA134" s="4">
        <v>4.8875000000000002E-2</v>
      </c>
      <c r="CB134" s="4">
        <v>16.693058000000001</v>
      </c>
    </row>
    <row r="135" spans="1:80">
      <c r="A135" s="2">
        <v>42439</v>
      </c>
      <c r="B135" s="32">
        <v>0.51748363425925925</v>
      </c>
      <c r="C135" s="4">
        <v>0</v>
      </c>
      <c r="D135" s="4">
        <v>0</v>
      </c>
      <c r="E135" s="4" t="s">
        <v>155</v>
      </c>
      <c r="F135" s="4">
        <v>0</v>
      </c>
      <c r="G135" s="4">
        <v>-0.6</v>
      </c>
      <c r="H135" s="4">
        <v>0.5</v>
      </c>
      <c r="I135" s="4">
        <v>2</v>
      </c>
      <c r="K135" s="4">
        <v>21.1</v>
      </c>
      <c r="L135" s="4">
        <v>0</v>
      </c>
      <c r="AB135" s="4" t="s">
        <v>415</v>
      </c>
      <c r="AC135" s="4">
        <v>0</v>
      </c>
      <c r="AD135" s="4">
        <v>13.6</v>
      </c>
      <c r="AE135" s="4">
        <v>852</v>
      </c>
      <c r="AF135" s="4">
        <v>922</v>
      </c>
      <c r="AG135" s="4">
        <v>901</v>
      </c>
      <c r="AK135" s="4">
        <v>984</v>
      </c>
      <c r="AL135" s="4">
        <v>0</v>
      </c>
      <c r="AM135" s="4">
        <v>0</v>
      </c>
      <c r="AN135" s="4">
        <v>23</v>
      </c>
      <c r="AO135" s="4">
        <v>191.6</v>
      </c>
      <c r="AP135" s="4">
        <v>190.6</v>
      </c>
      <c r="AQ135" s="4">
        <v>3.4</v>
      </c>
      <c r="AR135" s="4">
        <v>195</v>
      </c>
      <c r="AS135" s="4" t="s">
        <v>155</v>
      </c>
      <c r="AT135" s="4">
        <v>2</v>
      </c>
      <c r="AU135" s="5">
        <v>0.72539351851851841</v>
      </c>
      <c r="AV135" s="4">
        <v>47.159419999999997</v>
      </c>
      <c r="AW135" s="4">
        <v>-88.489734999999996</v>
      </c>
      <c r="AX135" s="4">
        <v>324.10000000000002</v>
      </c>
      <c r="AY135" s="4">
        <v>0</v>
      </c>
      <c r="AZ135" s="4">
        <v>12</v>
      </c>
      <c r="BA135" s="4">
        <v>10</v>
      </c>
      <c r="BB135" s="4" t="s">
        <v>419</v>
      </c>
      <c r="BC135" s="4">
        <v>1</v>
      </c>
      <c r="BD135" s="4">
        <v>1.1000000000000001</v>
      </c>
      <c r="BE135" s="4">
        <v>1.7</v>
      </c>
      <c r="BX135" s="4">
        <v>2E-3</v>
      </c>
      <c r="BY135" s="4">
        <v>-5</v>
      </c>
      <c r="BZ135" s="4">
        <v>0.82661099999999998</v>
      </c>
      <c r="CA135" s="4">
        <v>4.8875000000000002E-2</v>
      </c>
      <c r="CB135" s="4">
        <v>16.697541999999999</v>
      </c>
    </row>
    <row r="136" spans="1:80">
      <c r="A136" s="2">
        <v>42439</v>
      </c>
      <c r="B136" s="32">
        <v>0.5174952083333334</v>
      </c>
      <c r="C136" s="4">
        <v>0</v>
      </c>
      <c r="D136" s="4">
        <v>0</v>
      </c>
      <c r="E136" s="4" t="s">
        <v>155</v>
      </c>
      <c r="F136" s="4">
        <v>0</v>
      </c>
      <c r="G136" s="4">
        <v>-0.6</v>
      </c>
      <c r="H136" s="4">
        <v>0.5</v>
      </c>
      <c r="I136" s="4">
        <v>-0.7</v>
      </c>
      <c r="K136" s="4">
        <v>21.1</v>
      </c>
      <c r="L136" s="4">
        <v>0</v>
      </c>
      <c r="AB136" s="4" t="s">
        <v>415</v>
      </c>
      <c r="AC136" s="4">
        <v>0</v>
      </c>
      <c r="AD136" s="4">
        <v>13.5</v>
      </c>
      <c r="AE136" s="4">
        <v>852</v>
      </c>
      <c r="AF136" s="4">
        <v>922</v>
      </c>
      <c r="AG136" s="4">
        <v>902</v>
      </c>
      <c r="AK136" s="4">
        <v>984</v>
      </c>
      <c r="AL136" s="4">
        <v>0</v>
      </c>
      <c r="AM136" s="4">
        <v>0</v>
      </c>
      <c r="AN136" s="4">
        <v>23</v>
      </c>
      <c r="AO136" s="4">
        <v>192</v>
      </c>
      <c r="AP136" s="4">
        <v>191</v>
      </c>
      <c r="AQ136" s="4">
        <v>3.3</v>
      </c>
      <c r="AR136" s="4">
        <v>195</v>
      </c>
      <c r="AS136" s="4" t="s">
        <v>155</v>
      </c>
      <c r="AT136" s="4">
        <v>2</v>
      </c>
      <c r="AU136" s="5">
        <v>0.72541666666666671</v>
      </c>
      <c r="AV136" s="4">
        <v>47.159421999999999</v>
      </c>
      <c r="AW136" s="4">
        <v>-88.489734999999996</v>
      </c>
      <c r="AX136" s="4">
        <v>323.10000000000002</v>
      </c>
      <c r="AY136" s="4">
        <v>0</v>
      </c>
      <c r="AZ136" s="4">
        <v>12</v>
      </c>
      <c r="BA136" s="4">
        <v>10</v>
      </c>
      <c r="BB136" s="4" t="s">
        <v>419</v>
      </c>
      <c r="BC136" s="4">
        <v>1</v>
      </c>
      <c r="BD136" s="4">
        <v>1.1000000000000001</v>
      </c>
      <c r="BE136" s="4">
        <v>1.7</v>
      </c>
      <c r="BX136" s="4">
        <v>2.611E-3</v>
      </c>
      <c r="BY136" s="4">
        <v>-5</v>
      </c>
      <c r="BZ136" s="4">
        <v>0.82638900000000004</v>
      </c>
      <c r="CA136" s="4">
        <v>6.3807000000000003E-2</v>
      </c>
      <c r="CB136" s="4">
        <v>16.693058000000001</v>
      </c>
    </row>
    <row r="137" spans="1:80">
      <c r="A137" s="2">
        <v>42439</v>
      </c>
      <c r="B137" s="32">
        <v>0.51750678240740744</v>
      </c>
      <c r="C137" s="4">
        <v>0</v>
      </c>
      <c r="D137" s="4">
        <v>0</v>
      </c>
      <c r="E137" s="4" t="s">
        <v>155</v>
      </c>
      <c r="F137" s="4">
        <v>0</v>
      </c>
      <c r="G137" s="4">
        <v>-0.6</v>
      </c>
      <c r="H137" s="4">
        <v>0.5</v>
      </c>
      <c r="I137" s="4">
        <v>2.7</v>
      </c>
      <c r="K137" s="4">
        <v>21.1</v>
      </c>
      <c r="L137" s="4">
        <v>0</v>
      </c>
      <c r="AB137" s="4" t="s">
        <v>415</v>
      </c>
      <c r="AC137" s="4">
        <v>0</v>
      </c>
      <c r="AD137" s="4">
        <v>13.6</v>
      </c>
      <c r="AE137" s="4">
        <v>852</v>
      </c>
      <c r="AF137" s="4">
        <v>923</v>
      </c>
      <c r="AG137" s="4">
        <v>901</v>
      </c>
      <c r="AK137" s="4">
        <v>984</v>
      </c>
      <c r="AL137" s="4">
        <v>0</v>
      </c>
      <c r="AM137" s="4">
        <v>0</v>
      </c>
      <c r="AN137" s="4">
        <v>23</v>
      </c>
      <c r="AO137" s="4">
        <v>191.4</v>
      </c>
      <c r="AP137" s="4">
        <v>191</v>
      </c>
      <c r="AQ137" s="4">
        <v>3.3</v>
      </c>
      <c r="AR137" s="4">
        <v>195</v>
      </c>
      <c r="AS137" s="4" t="s">
        <v>155</v>
      </c>
      <c r="AT137" s="4">
        <v>2</v>
      </c>
      <c r="AU137" s="5">
        <v>0.72542824074074075</v>
      </c>
      <c r="AV137" s="4">
        <v>47.159421999999999</v>
      </c>
      <c r="AW137" s="4">
        <v>-88.489734999999996</v>
      </c>
      <c r="AX137" s="4">
        <v>322.5</v>
      </c>
      <c r="AY137" s="4">
        <v>0</v>
      </c>
      <c r="AZ137" s="4">
        <v>12</v>
      </c>
      <c r="BA137" s="4">
        <v>10</v>
      </c>
      <c r="BB137" s="4" t="s">
        <v>419</v>
      </c>
      <c r="BC137" s="4">
        <v>1</v>
      </c>
      <c r="BD137" s="4">
        <v>1.1000000000000001</v>
      </c>
      <c r="BE137" s="4">
        <v>1.7</v>
      </c>
      <c r="BX137" s="4">
        <v>2.3890000000000001E-3</v>
      </c>
      <c r="BY137" s="4">
        <v>-5</v>
      </c>
      <c r="BZ137" s="4">
        <v>0.82722200000000001</v>
      </c>
      <c r="CA137" s="4">
        <v>5.8381000000000002E-2</v>
      </c>
      <c r="CB137" s="4">
        <v>16.709883999999999</v>
      </c>
    </row>
    <row r="138" spans="1:80">
      <c r="A138" s="2">
        <v>42439</v>
      </c>
      <c r="B138" s="32">
        <v>0.51751835648148148</v>
      </c>
      <c r="C138" s="4">
        <v>0</v>
      </c>
      <c r="D138" s="4">
        <v>0</v>
      </c>
      <c r="E138" s="4" t="s">
        <v>155</v>
      </c>
      <c r="F138" s="4">
        <v>0</v>
      </c>
      <c r="G138" s="4">
        <v>-0.6</v>
      </c>
      <c r="H138" s="4">
        <v>0.5</v>
      </c>
      <c r="I138" s="4">
        <v>0.6</v>
      </c>
      <c r="K138" s="4">
        <v>21.1</v>
      </c>
      <c r="L138" s="4">
        <v>0</v>
      </c>
      <c r="AB138" s="4" t="s">
        <v>415</v>
      </c>
      <c r="AC138" s="4">
        <v>0</v>
      </c>
      <c r="AD138" s="4">
        <v>13.5</v>
      </c>
      <c r="AE138" s="4">
        <v>853</v>
      </c>
      <c r="AF138" s="4">
        <v>923</v>
      </c>
      <c r="AG138" s="4">
        <v>902</v>
      </c>
      <c r="AK138" s="4">
        <v>984</v>
      </c>
      <c r="AL138" s="4">
        <v>0</v>
      </c>
      <c r="AM138" s="4">
        <v>0</v>
      </c>
      <c r="AN138" s="4">
        <v>23</v>
      </c>
      <c r="AO138" s="4">
        <v>191.6</v>
      </c>
      <c r="AP138" s="4">
        <v>191</v>
      </c>
      <c r="AQ138" s="4">
        <v>3.3</v>
      </c>
      <c r="AR138" s="4">
        <v>195</v>
      </c>
      <c r="AS138" s="4" t="s">
        <v>155</v>
      </c>
      <c r="AT138" s="4">
        <v>2</v>
      </c>
      <c r="AU138" s="5">
        <v>0.72543981481481479</v>
      </c>
      <c r="AV138" s="4">
        <v>47.159421999999999</v>
      </c>
      <c r="AW138" s="4">
        <v>-88.489734999999996</v>
      </c>
      <c r="AX138" s="4">
        <v>322.10000000000002</v>
      </c>
      <c r="AY138" s="4">
        <v>0</v>
      </c>
      <c r="AZ138" s="4">
        <v>12</v>
      </c>
      <c r="BA138" s="4">
        <v>10</v>
      </c>
      <c r="BB138" s="4" t="s">
        <v>419</v>
      </c>
      <c r="BC138" s="4">
        <v>1</v>
      </c>
      <c r="BD138" s="4">
        <v>1.1000000000000001</v>
      </c>
      <c r="BE138" s="4">
        <v>1.7</v>
      </c>
      <c r="BX138" s="4">
        <v>3.222E-3</v>
      </c>
      <c r="BY138" s="4">
        <v>-5</v>
      </c>
      <c r="BZ138" s="4">
        <v>0.82738900000000004</v>
      </c>
      <c r="CA138" s="4">
        <v>7.8738000000000002E-2</v>
      </c>
      <c r="CB138" s="4">
        <v>16.713258</v>
      </c>
    </row>
    <row r="139" spans="1:80">
      <c r="A139" s="2">
        <v>42439</v>
      </c>
      <c r="B139" s="32">
        <v>0.51752993055555552</v>
      </c>
      <c r="C139" s="4">
        <v>0</v>
      </c>
      <c r="D139" s="4">
        <v>0</v>
      </c>
      <c r="E139" s="4" t="s">
        <v>155</v>
      </c>
      <c r="F139" s="4">
        <v>0</v>
      </c>
      <c r="G139" s="4">
        <v>-0.6</v>
      </c>
      <c r="H139" s="4">
        <v>0.5</v>
      </c>
      <c r="I139" s="4">
        <v>0.3</v>
      </c>
      <c r="K139" s="4">
        <v>21.1</v>
      </c>
      <c r="L139" s="4">
        <v>0</v>
      </c>
      <c r="AB139" s="4" t="s">
        <v>415</v>
      </c>
      <c r="AC139" s="4">
        <v>0</v>
      </c>
      <c r="AD139" s="4">
        <v>13.6</v>
      </c>
      <c r="AE139" s="4">
        <v>853</v>
      </c>
      <c r="AF139" s="4">
        <v>922</v>
      </c>
      <c r="AG139" s="4">
        <v>901</v>
      </c>
      <c r="AK139" s="4">
        <v>984</v>
      </c>
      <c r="AL139" s="4">
        <v>0</v>
      </c>
      <c r="AM139" s="4">
        <v>0</v>
      </c>
      <c r="AN139" s="4">
        <v>23</v>
      </c>
      <c r="AO139" s="4">
        <v>192</v>
      </c>
      <c r="AP139" s="4">
        <v>190.4</v>
      </c>
      <c r="AQ139" s="4">
        <v>3.2</v>
      </c>
      <c r="AR139" s="4">
        <v>195</v>
      </c>
      <c r="AS139" s="4" t="s">
        <v>155</v>
      </c>
      <c r="AT139" s="4">
        <v>2</v>
      </c>
      <c r="AU139" s="5">
        <v>0.72545138888888883</v>
      </c>
      <c r="AV139" s="4">
        <v>47.159421999999999</v>
      </c>
      <c r="AW139" s="4">
        <v>-88.489734999999996</v>
      </c>
      <c r="AX139" s="4">
        <v>321.89999999999998</v>
      </c>
      <c r="AY139" s="4">
        <v>0</v>
      </c>
      <c r="AZ139" s="4">
        <v>12</v>
      </c>
      <c r="BA139" s="4">
        <v>10</v>
      </c>
      <c r="BB139" s="4" t="s">
        <v>419</v>
      </c>
      <c r="BC139" s="4">
        <v>1</v>
      </c>
      <c r="BD139" s="4">
        <v>1.1009009999999999</v>
      </c>
      <c r="BE139" s="4">
        <v>1.700901</v>
      </c>
      <c r="BX139" s="4">
        <v>2.1670000000000001E-3</v>
      </c>
      <c r="BY139" s="4">
        <v>-5</v>
      </c>
      <c r="BZ139" s="4">
        <v>0.82638900000000004</v>
      </c>
      <c r="CA139" s="4">
        <v>5.2956000000000003E-2</v>
      </c>
      <c r="CB139" s="4">
        <v>16.693058000000001</v>
      </c>
    </row>
    <row r="140" spans="1:80">
      <c r="A140" s="2">
        <v>42439</v>
      </c>
      <c r="B140" s="32">
        <v>0.51754150462962967</v>
      </c>
      <c r="C140" s="4">
        <v>0</v>
      </c>
      <c r="D140" s="4">
        <v>0</v>
      </c>
      <c r="E140" s="4" t="s">
        <v>155</v>
      </c>
      <c r="F140" s="4">
        <v>0</v>
      </c>
      <c r="G140" s="4">
        <v>-0.6</v>
      </c>
      <c r="H140" s="4">
        <v>0.5</v>
      </c>
      <c r="I140" s="4">
        <v>2.8</v>
      </c>
      <c r="K140" s="4">
        <v>21.1</v>
      </c>
      <c r="L140" s="4">
        <v>0</v>
      </c>
      <c r="AB140" s="4" t="s">
        <v>415</v>
      </c>
      <c r="AC140" s="4">
        <v>0</v>
      </c>
      <c r="AD140" s="4">
        <v>13.6</v>
      </c>
      <c r="AE140" s="4">
        <v>852</v>
      </c>
      <c r="AF140" s="4">
        <v>921</v>
      </c>
      <c r="AG140" s="4">
        <v>901</v>
      </c>
      <c r="AK140" s="4">
        <v>984</v>
      </c>
      <c r="AL140" s="4">
        <v>0</v>
      </c>
      <c r="AM140" s="4">
        <v>0</v>
      </c>
      <c r="AN140" s="4">
        <v>23</v>
      </c>
      <c r="AO140" s="4">
        <v>192</v>
      </c>
      <c r="AP140" s="4">
        <v>190.6</v>
      </c>
      <c r="AQ140" s="4">
        <v>3.2</v>
      </c>
      <c r="AR140" s="4">
        <v>195</v>
      </c>
      <c r="AS140" s="4" t="s">
        <v>155</v>
      </c>
      <c r="AT140" s="4">
        <v>2</v>
      </c>
      <c r="AU140" s="5">
        <v>0.72546296296296298</v>
      </c>
      <c r="AV140" s="4">
        <v>47.159421999999999</v>
      </c>
      <c r="AW140" s="4">
        <v>-88.489734999999996</v>
      </c>
      <c r="AX140" s="4">
        <v>321.7</v>
      </c>
      <c r="AY140" s="4">
        <v>0</v>
      </c>
      <c r="AZ140" s="4">
        <v>12</v>
      </c>
      <c r="BA140" s="4">
        <v>10</v>
      </c>
      <c r="BB140" s="4" t="s">
        <v>419</v>
      </c>
      <c r="BC140" s="4">
        <v>1</v>
      </c>
      <c r="BD140" s="4">
        <v>1.2</v>
      </c>
      <c r="BE140" s="4">
        <v>1.8</v>
      </c>
      <c r="BX140" s="4">
        <v>2.222E-3</v>
      </c>
      <c r="BY140" s="4">
        <v>-5</v>
      </c>
      <c r="BZ140" s="4">
        <v>0.82599999999999996</v>
      </c>
      <c r="CA140" s="4">
        <v>5.4301000000000002E-2</v>
      </c>
      <c r="CB140" s="4">
        <v>16.685199999999998</v>
      </c>
    </row>
    <row r="141" spans="1:80">
      <c r="A141" s="2">
        <v>42439</v>
      </c>
      <c r="B141" s="32">
        <v>0.51755307870370371</v>
      </c>
      <c r="C141" s="4">
        <v>0</v>
      </c>
      <c r="D141" s="4">
        <v>0</v>
      </c>
      <c r="E141" s="4" t="s">
        <v>155</v>
      </c>
      <c r="F141" s="4">
        <v>0</v>
      </c>
      <c r="G141" s="4">
        <v>-0.6</v>
      </c>
      <c r="H141" s="4">
        <v>0.5</v>
      </c>
      <c r="I141" s="4">
        <v>0</v>
      </c>
      <c r="K141" s="4">
        <v>21.1</v>
      </c>
      <c r="L141" s="4">
        <v>0</v>
      </c>
      <c r="AB141" s="4" t="s">
        <v>415</v>
      </c>
      <c r="AC141" s="4">
        <v>0</v>
      </c>
      <c r="AD141" s="4">
        <v>13.5</v>
      </c>
      <c r="AE141" s="4">
        <v>853</v>
      </c>
      <c r="AF141" s="4">
        <v>921</v>
      </c>
      <c r="AG141" s="4">
        <v>902</v>
      </c>
      <c r="AK141" s="4">
        <v>984</v>
      </c>
      <c r="AL141" s="4">
        <v>0</v>
      </c>
      <c r="AM141" s="4">
        <v>0</v>
      </c>
      <c r="AN141" s="4">
        <v>23</v>
      </c>
      <c r="AO141" s="4">
        <v>192</v>
      </c>
      <c r="AP141" s="4">
        <v>191</v>
      </c>
      <c r="AQ141" s="4">
        <v>3.2</v>
      </c>
      <c r="AR141" s="4">
        <v>195</v>
      </c>
      <c r="AS141" s="4" t="s">
        <v>155</v>
      </c>
      <c r="AT141" s="4">
        <v>2</v>
      </c>
      <c r="AU141" s="5">
        <v>0.72547453703703713</v>
      </c>
      <c r="AV141" s="4">
        <v>47.159421999999999</v>
      </c>
      <c r="AW141" s="4">
        <v>-88.489734999999996</v>
      </c>
      <c r="AX141" s="4">
        <v>321.5</v>
      </c>
      <c r="AY141" s="4">
        <v>0</v>
      </c>
      <c r="AZ141" s="4">
        <v>12</v>
      </c>
      <c r="BA141" s="4">
        <v>10</v>
      </c>
      <c r="BB141" s="4" t="s">
        <v>419</v>
      </c>
      <c r="BC141" s="4">
        <v>1</v>
      </c>
      <c r="BD141" s="4">
        <v>1.2</v>
      </c>
      <c r="BE141" s="4">
        <v>1.798</v>
      </c>
      <c r="BX141" s="4">
        <v>2.3890000000000001E-3</v>
      </c>
      <c r="BY141" s="4">
        <v>-5</v>
      </c>
      <c r="BZ141" s="4">
        <v>0.82661099999999998</v>
      </c>
      <c r="CA141" s="4">
        <v>5.8381000000000002E-2</v>
      </c>
      <c r="CB141" s="4">
        <v>16.697541999999999</v>
      </c>
    </row>
    <row r="142" spans="1:80">
      <c r="A142" s="2">
        <v>42439</v>
      </c>
      <c r="B142" s="32">
        <v>0.51756465277777775</v>
      </c>
      <c r="C142" s="4">
        <v>0</v>
      </c>
      <c r="D142" s="4">
        <v>0</v>
      </c>
      <c r="E142" s="4" t="s">
        <v>155</v>
      </c>
      <c r="F142" s="4">
        <v>0</v>
      </c>
      <c r="G142" s="4">
        <v>-0.6</v>
      </c>
      <c r="H142" s="4">
        <v>0.5</v>
      </c>
      <c r="I142" s="4">
        <v>4.4000000000000004</v>
      </c>
      <c r="K142" s="4">
        <v>21.1</v>
      </c>
      <c r="L142" s="4">
        <v>0</v>
      </c>
      <c r="AB142" s="4" t="s">
        <v>415</v>
      </c>
      <c r="AC142" s="4">
        <v>0</v>
      </c>
      <c r="AD142" s="4">
        <v>13.6</v>
      </c>
      <c r="AE142" s="4">
        <v>853</v>
      </c>
      <c r="AF142" s="4">
        <v>922</v>
      </c>
      <c r="AG142" s="4">
        <v>901</v>
      </c>
      <c r="AK142" s="4">
        <v>984</v>
      </c>
      <c r="AL142" s="4">
        <v>0</v>
      </c>
      <c r="AM142" s="4">
        <v>0</v>
      </c>
      <c r="AN142" s="4">
        <v>23</v>
      </c>
      <c r="AO142" s="4">
        <v>192</v>
      </c>
      <c r="AP142" s="4">
        <v>191</v>
      </c>
      <c r="AQ142" s="4">
        <v>3.3</v>
      </c>
      <c r="AR142" s="4">
        <v>195</v>
      </c>
      <c r="AS142" s="4" t="s">
        <v>155</v>
      </c>
      <c r="AT142" s="4">
        <v>2</v>
      </c>
      <c r="AU142" s="5">
        <v>0.72548611111111105</v>
      </c>
      <c r="AV142" s="4">
        <v>47.159421999999999</v>
      </c>
      <c r="AW142" s="4">
        <v>-88.489734999999996</v>
      </c>
      <c r="AX142" s="4">
        <v>321.3</v>
      </c>
      <c r="AY142" s="4">
        <v>0</v>
      </c>
      <c r="AZ142" s="4">
        <v>12</v>
      </c>
      <c r="BA142" s="4">
        <v>10</v>
      </c>
      <c r="BB142" s="4" t="s">
        <v>419</v>
      </c>
      <c r="BC142" s="4">
        <v>1</v>
      </c>
      <c r="BD142" s="4">
        <v>1.2010000000000001</v>
      </c>
      <c r="BE142" s="4">
        <v>1.601</v>
      </c>
      <c r="BX142" s="4">
        <v>2E-3</v>
      </c>
      <c r="BY142" s="4">
        <v>-5</v>
      </c>
      <c r="BZ142" s="4">
        <v>0.82761099999999999</v>
      </c>
      <c r="CA142" s="4">
        <v>4.8875000000000002E-2</v>
      </c>
      <c r="CB142" s="4">
        <v>16.717742000000001</v>
      </c>
    </row>
    <row r="143" spans="1:80">
      <c r="A143" s="2">
        <v>42439</v>
      </c>
      <c r="B143" s="32">
        <v>0.51757622685185189</v>
      </c>
      <c r="C143" s="4">
        <v>0</v>
      </c>
      <c r="D143" s="4">
        <v>0</v>
      </c>
      <c r="E143" s="4" t="s">
        <v>155</v>
      </c>
      <c r="F143" s="4">
        <v>0</v>
      </c>
      <c r="G143" s="4">
        <v>-0.6</v>
      </c>
      <c r="H143" s="4">
        <v>0.5</v>
      </c>
      <c r="I143" s="4">
        <v>2</v>
      </c>
      <c r="K143" s="4">
        <v>21.12</v>
      </c>
      <c r="L143" s="4">
        <v>0</v>
      </c>
      <c r="AB143" s="4" t="s">
        <v>415</v>
      </c>
      <c r="AC143" s="4">
        <v>0</v>
      </c>
      <c r="AD143" s="4">
        <v>13.5</v>
      </c>
      <c r="AE143" s="4">
        <v>853</v>
      </c>
      <c r="AF143" s="4">
        <v>922</v>
      </c>
      <c r="AG143" s="4">
        <v>902</v>
      </c>
      <c r="AK143" s="4">
        <v>984</v>
      </c>
      <c r="AL143" s="4">
        <v>0</v>
      </c>
      <c r="AM143" s="4">
        <v>0</v>
      </c>
      <c r="AN143" s="4">
        <v>23</v>
      </c>
      <c r="AO143" s="4">
        <v>192</v>
      </c>
      <c r="AP143" s="4">
        <v>191</v>
      </c>
      <c r="AQ143" s="4">
        <v>3.3</v>
      </c>
      <c r="AR143" s="4">
        <v>195</v>
      </c>
      <c r="AS143" s="4" t="s">
        <v>155</v>
      </c>
      <c r="AT143" s="4">
        <v>2</v>
      </c>
      <c r="AU143" s="5">
        <v>0.7254976851851852</v>
      </c>
      <c r="AV143" s="4">
        <v>47.159421999999999</v>
      </c>
      <c r="AW143" s="4">
        <v>-88.489734999999996</v>
      </c>
      <c r="AX143" s="4">
        <v>320.89999999999998</v>
      </c>
      <c r="AY143" s="4">
        <v>0</v>
      </c>
      <c r="AZ143" s="4">
        <v>12</v>
      </c>
      <c r="BA143" s="4">
        <v>10</v>
      </c>
      <c r="BB143" s="4" t="s">
        <v>419</v>
      </c>
      <c r="BC143" s="4">
        <v>1</v>
      </c>
      <c r="BD143" s="4">
        <v>1.3</v>
      </c>
      <c r="BE143" s="4">
        <v>1.7</v>
      </c>
      <c r="BX143" s="4">
        <v>2.6099999999999999E-3</v>
      </c>
      <c r="BY143" s="4">
        <v>-5</v>
      </c>
      <c r="BZ143" s="4">
        <v>0.82799999999999996</v>
      </c>
      <c r="CA143" s="4">
        <v>6.3792000000000001E-2</v>
      </c>
      <c r="CB143" s="4">
        <v>16.7256</v>
      </c>
    </row>
    <row r="144" spans="1:80">
      <c r="A144" s="2">
        <v>42439</v>
      </c>
      <c r="B144" s="32">
        <v>0.51758780092592593</v>
      </c>
      <c r="C144" s="4">
        <v>0</v>
      </c>
      <c r="D144" s="4">
        <v>0</v>
      </c>
      <c r="E144" s="4" t="s">
        <v>155</v>
      </c>
      <c r="F144" s="4">
        <v>0</v>
      </c>
      <c r="G144" s="4">
        <v>-0.6</v>
      </c>
      <c r="H144" s="4">
        <v>0.5</v>
      </c>
      <c r="I144" s="4">
        <v>1.4</v>
      </c>
      <c r="K144" s="4">
        <v>21.2</v>
      </c>
      <c r="L144" s="4">
        <v>0</v>
      </c>
      <c r="AB144" s="4" t="s">
        <v>415</v>
      </c>
      <c r="AC144" s="4">
        <v>0</v>
      </c>
      <c r="AD144" s="4">
        <v>13.3</v>
      </c>
      <c r="AE144" s="4">
        <v>854</v>
      </c>
      <c r="AF144" s="4">
        <v>924</v>
      </c>
      <c r="AG144" s="4">
        <v>903</v>
      </c>
      <c r="AK144" s="4">
        <v>984</v>
      </c>
      <c r="AL144" s="4">
        <v>0</v>
      </c>
      <c r="AM144" s="4">
        <v>0</v>
      </c>
      <c r="AN144" s="4">
        <v>23</v>
      </c>
      <c r="AO144" s="4">
        <v>192</v>
      </c>
      <c r="AP144" s="4">
        <v>191.6</v>
      </c>
      <c r="AQ144" s="4">
        <v>3.5</v>
      </c>
      <c r="AR144" s="4">
        <v>195</v>
      </c>
      <c r="AS144" s="4" t="s">
        <v>155</v>
      </c>
      <c r="AT144" s="4">
        <v>2</v>
      </c>
      <c r="AU144" s="5">
        <v>0.72550925925925924</v>
      </c>
      <c r="AV144" s="4">
        <v>47.159421999999999</v>
      </c>
      <c r="AW144" s="4">
        <v>-88.489734999999996</v>
      </c>
      <c r="AX144" s="4">
        <v>320.5</v>
      </c>
      <c r="AY144" s="4">
        <v>0</v>
      </c>
      <c r="AZ144" s="4">
        <v>12</v>
      </c>
      <c r="BA144" s="4">
        <v>10</v>
      </c>
      <c r="BB144" s="4" t="s">
        <v>419</v>
      </c>
      <c r="BC144" s="4">
        <v>1</v>
      </c>
      <c r="BD144" s="4">
        <v>1.3</v>
      </c>
      <c r="BE144" s="4">
        <v>1.7</v>
      </c>
      <c r="BX144" s="4">
        <v>3.0000000000000001E-3</v>
      </c>
      <c r="BY144" s="4">
        <v>-5</v>
      </c>
      <c r="BZ144" s="4">
        <v>0.82861099999999999</v>
      </c>
      <c r="CA144" s="4">
        <v>7.3313000000000003E-2</v>
      </c>
      <c r="CB144" s="4">
        <v>16.737933999999999</v>
      </c>
    </row>
    <row r="145" spans="1:80">
      <c r="A145" s="2">
        <v>42439</v>
      </c>
      <c r="B145" s="32">
        <v>0.51759937499999997</v>
      </c>
      <c r="C145" s="4">
        <v>0</v>
      </c>
      <c r="D145" s="4">
        <v>0</v>
      </c>
      <c r="E145" s="4" t="s">
        <v>155</v>
      </c>
      <c r="F145" s="4">
        <v>0</v>
      </c>
      <c r="G145" s="4">
        <v>-0.6</v>
      </c>
      <c r="H145" s="4">
        <v>0.5</v>
      </c>
      <c r="I145" s="4">
        <v>4.3</v>
      </c>
      <c r="K145" s="4">
        <v>21.2</v>
      </c>
      <c r="L145" s="4">
        <v>0</v>
      </c>
      <c r="AB145" s="4" t="s">
        <v>415</v>
      </c>
      <c r="AC145" s="4">
        <v>0</v>
      </c>
      <c r="AD145" s="4">
        <v>13</v>
      </c>
      <c r="AE145" s="4">
        <v>856</v>
      </c>
      <c r="AF145" s="4">
        <v>926</v>
      </c>
      <c r="AG145" s="4">
        <v>903</v>
      </c>
      <c r="AK145" s="4">
        <v>984</v>
      </c>
      <c r="AL145" s="4">
        <v>0</v>
      </c>
      <c r="AM145" s="4">
        <v>0</v>
      </c>
      <c r="AN145" s="4">
        <v>23</v>
      </c>
      <c r="AO145" s="4">
        <v>192</v>
      </c>
      <c r="AP145" s="4">
        <v>192</v>
      </c>
      <c r="AQ145" s="4">
        <v>3.8</v>
      </c>
      <c r="AR145" s="4">
        <v>195</v>
      </c>
      <c r="AS145" s="4" t="s">
        <v>155</v>
      </c>
      <c r="AT145" s="4">
        <v>2</v>
      </c>
      <c r="AU145" s="5">
        <v>0.72550925925925924</v>
      </c>
      <c r="AV145" s="4">
        <v>47.159421999999999</v>
      </c>
      <c r="AW145" s="4">
        <v>-88.489734999999996</v>
      </c>
      <c r="AX145" s="4">
        <v>320.5</v>
      </c>
      <c r="AY145" s="4">
        <v>0</v>
      </c>
      <c r="AZ145" s="4">
        <v>12</v>
      </c>
      <c r="BA145" s="4">
        <v>10</v>
      </c>
      <c r="BB145" s="4" t="s">
        <v>419</v>
      </c>
      <c r="BC145" s="4">
        <v>1</v>
      </c>
      <c r="BD145" s="4">
        <v>1.3</v>
      </c>
      <c r="BE145" s="4">
        <v>1.7</v>
      </c>
      <c r="BX145" s="4">
        <v>2.3890000000000001E-3</v>
      </c>
      <c r="BY145" s="4">
        <v>-5</v>
      </c>
      <c r="BZ145" s="4">
        <v>0.82961099999999999</v>
      </c>
      <c r="CA145" s="4">
        <v>5.8381000000000002E-2</v>
      </c>
      <c r="CB145" s="4">
        <v>16.758141999999999</v>
      </c>
    </row>
    <row r="146" spans="1:80">
      <c r="A146" s="2">
        <v>42439</v>
      </c>
      <c r="B146" s="32">
        <v>0.51761094907407401</v>
      </c>
      <c r="C146" s="4">
        <v>0</v>
      </c>
      <c r="D146" s="4">
        <v>0</v>
      </c>
      <c r="E146" s="4" t="s">
        <v>155</v>
      </c>
      <c r="F146" s="4">
        <v>0</v>
      </c>
      <c r="G146" s="4">
        <v>-0.6</v>
      </c>
      <c r="H146" s="4">
        <v>0.5</v>
      </c>
      <c r="I146" s="4">
        <v>0.4</v>
      </c>
      <c r="K146" s="4">
        <v>21.2</v>
      </c>
      <c r="L146" s="4">
        <v>0</v>
      </c>
      <c r="AB146" s="4" t="s">
        <v>415</v>
      </c>
      <c r="AC146" s="4">
        <v>0</v>
      </c>
      <c r="AD146" s="4">
        <v>12.9</v>
      </c>
      <c r="AE146" s="4">
        <v>857</v>
      </c>
      <c r="AF146" s="4">
        <v>927</v>
      </c>
      <c r="AG146" s="4">
        <v>902</v>
      </c>
      <c r="AK146" s="4">
        <v>983</v>
      </c>
      <c r="AL146" s="4">
        <v>0</v>
      </c>
      <c r="AM146" s="4">
        <v>0</v>
      </c>
      <c r="AN146" s="4">
        <v>23</v>
      </c>
      <c r="AO146" s="4">
        <v>192</v>
      </c>
      <c r="AP146" s="4">
        <v>192</v>
      </c>
      <c r="AQ146" s="4">
        <v>3.9</v>
      </c>
      <c r="AR146" s="4">
        <v>195</v>
      </c>
      <c r="AS146" s="4" t="s">
        <v>155</v>
      </c>
      <c r="AT146" s="4">
        <v>2</v>
      </c>
      <c r="AU146" s="5">
        <v>0.72552083333333339</v>
      </c>
      <c r="AV146" s="4">
        <v>47.159422999999997</v>
      </c>
      <c r="AW146" s="4">
        <v>-88.489734999999996</v>
      </c>
      <c r="AX146" s="4">
        <v>320.3</v>
      </c>
      <c r="AY146" s="4">
        <v>0</v>
      </c>
      <c r="AZ146" s="4">
        <v>12</v>
      </c>
      <c r="BA146" s="4">
        <v>10</v>
      </c>
      <c r="BB146" s="4" t="s">
        <v>419</v>
      </c>
      <c r="BC146" s="4">
        <v>1</v>
      </c>
      <c r="BD146" s="4">
        <v>1.3</v>
      </c>
      <c r="BE146" s="4">
        <v>1.7</v>
      </c>
      <c r="BX146" s="4">
        <v>2E-3</v>
      </c>
      <c r="BY146" s="4">
        <v>-5</v>
      </c>
      <c r="BZ146" s="4">
        <v>0.83</v>
      </c>
      <c r="CA146" s="4">
        <v>4.8875000000000002E-2</v>
      </c>
      <c r="CB146" s="4">
        <v>16.765999999999998</v>
      </c>
    </row>
    <row r="147" spans="1:80">
      <c r="A147" s="2">
        <v>42439</v>
      </c>
      <c r="B147" s="32">
        <v>0.51762252314814816</v>
      </c>
      <c r="C147" s="4">
        <v>0</v>
      </c>
      <c r="D147" s="4">
        <v>0</v>
      </c>
      <c r="E147" s="4" t="s">
        <v>155</v>
      </c>
      <c r="F147" s="4">
        <v>0</v>
      </c>
      <c r="G147" s="4">
        <v>-0.6</v>
      </c>
      <c r="H147" s="4">
        <v>0.5</v>
      </c>
      <c r="I147" s="4">
        <v>4.0999999999999996</v>
      </c>
      <c r="K147" s="4">
        <v>21.2</v>
      </c>
      <c r="L147" s="4">
        <v>0</v>
      </c>
      <c r="AB147" s="4" t="s">
        <v>415</v>
      </c>
      <c r="AC147" s="4">
        <v>0</v>
      </c>
      <c r="AD147" s="4">
        <v>12.9</v>
      </c>
      <c r="AE147" s="4">
        <v>857</v>
      </c>
      <c r="AF147" s="4">
        <v>927</v>
      </c>
      <c r="AG147" s="4">
        <v>902</v>
      </c>
      <c r="AK147" s="4">
        <v>984</v>
      </c>
      <c r="AL147" s="4">
        <v>0</v>
      </c>
      <c r="AM147" s="4">
        <v>0</v>
      </c>
      <c r="AN147" s="4">
        <v>23</v>
      </c>
      <c r="AO147" s="4">
        <v>192.6</v>
      </c>
      <c r="AP147" s="4">
        <v>192</v>
      </c>
      <c r="AQ147" s="4">
        <v>4.0999999999999996</v>
      </c>
      <c r="AR147" s="4">
        <v>195</v>
      </c>
      <c r="AS147" s="4" t="s">
        <v>155</v>
      </c>
      <c r="AT147" s="4">
        <v>2</v>
      </c>
      <c r="AU147" s="5">
        <v>0.72554398148148147</v>
      </c>
      <c r="AV147" s="4">
        <v>47.159422999999997</v>
      </c>
      <c r="AW147" s="4">
        <v>-88.489737000000005</v>
      </c>
      <c r="AX147" s="4">
        <v>320</v>
      </c>
      <c r="AY147" s="4">
        <v>0</v>
      </c>
      <c r="AZ147" s="4">
        <v>12</v>
      </c>
      <c r="BA147" s="4">
        <v>10</v>
      </c>
      <c r="BB147" s="4" t="s">
        <v>419</v>
      </c>
      <c r="BC147" s="4">
        <v>1</v>
      </c>
      <c r="BD147" s="4">
        <v>1.3</v>
      </c>
      <c r="BE147" s="4">
        <v>1.7</v>
      </c>
      <c r="BX147" s="4">
        <v>1.389E-3</v>
      </c>
      <c r="BY147" s="4">
        <v>-5</v>
      </c>
      <c r="BZ147" s="4">
        <v>0.83</v>
      </c>
      <c r="CA147" s="4">
        <v>3.3944000000000002E-2</v>
      </c>
      <c r="CB147" s="4">
        <v>16.765999999999998</v>
      </c>
    </row>
    <row r="148" spans="1:80">
      <c r="A148" s="2">
        <v>42439</v>
      </c>
      <c r="B148" s="32">
        <v>0.5176340972222222</v>
      </c>
      <c r="C148" s="4">
        <v>0</v>
      </c>
      <c r="D148" s="4">
        <v>0</v>
      </c>
      <c r="E148" s="4" t="s">
        <v>155</v>
      </c>
      <c r="F148" s="4">
        <v>0</v>
      </c>
      <c r="G148" s="4">
        <v>-0.6</v>
      </c>
      <c r="H148" s="4">
        <v>0.5</v>
      </c>
      <c r="I148" s="4">
        <v>3</v>
      </c>
      <c r="K148" s="4">
        <v>21.2</v>
      </c>
      <c r="L148" s="4">
        <v>0</v>
      </c>
      <c r="AB148" s="4" t="s">
        <v>415</v>
      </c>
      <c r="AC148" s="4">
        <v>0</v>
      </c>
      <c r="AD148" s="4">
        <v>12.8</v>
      </c>
      <c r="AE148" s="4">
        <v>857</v>
      </c>
      <c r="AF148" s="4">
        <v>927</v>
      </c>
      <c r="AG148" s="4">
        <v>902</v>
      </c>
      <c r="AK148" s="4">
        <v>983</v>
      </c>
      <c r="AL148" s="4">
        <v>0</v>
      </c>
      <c r="AM148" s="4">
        <v>0</v>
      </c>
      <c r="AN148" s="4">
        <v>23</v>
      </c>
      <c r="AO148" s="4">
        <v>192.4</v>
      </c>
      <c r="AP148" s="4">
        <v>192.6</v>
      </c>
      <c r="AQ148" s="4">
        <v>4.0999999999999996</v>
      </c>
      <c r="AR148" s="4">
        <v>195</v>
      </c>
      <c r="AS148" s="4" t="s">
        <v>155</v>
      </c>
      <c r="AT148" s="4">
        <v>2</v>
      </c>
      <c r="AU148" s="5">
        <v>0.72555555555555562</v>
      </c>
      <c r="AV148" s="4">
        <v>47.159421999999999</v>
      </c>
      <c r="AW148" s="4">
        <v>-88.489737000000005</v>
      </c>
      <c r="AX148" s="4">
        <v>319.89999999999998</v>
      </c>
      <c r="AY148" s="4">
        <v>0</v>
      </c>
      <c r="AZ148" s="4">
        <v>12</v>
      </c>
      <c r="BA148" s="4">
        <v>10</v>
      </c>
      <c r="BB148" s="4" t="s">
        <v>419</v>
      </c>
      <c r="BC148" s="4">
        <v>1</v>
      </c>
      <c r="BD148" s="4">
        <v>1.3</v>
      </c>
      <c r="BE148" s="4">
        <v>1.6990000000000001</v>
      </c>
      <c r="BX148" s="4">
        <v>1.611E-3</v>
      </c>
      <c r="BY148" s="4">
        <v>-5</v>
      </c>
      <c r="BZ148" s="4">
        <v>0.83061099999999999</v>
      </c>
      <c r="CA148" s="4">
        <v>3.9369000000000001E-2</v>
      </c>
      <c r="CB148" s="4">
        <v>16.778341999999999</v>
      </c>
    </row>
    <row r="149" spans="1:80">
      <c r="A149" s="2">
        <v>42439</v>
      </c>
      <c r="B149" s="32">
        <v>0.51764567129629635</v>
      </c>
      <c r="C149" s="4">
        <v>0</v>
      </c>
      <c r="D149" s="4">
        <v>0</v>
      </c>
      <c r="E149" s="4" t="s">
        <v>155</v>
      </c>
      <c r="F149" s="4">
        <v>0</v>
      </c>
      <c r="G149" s="4">
        <v>-0.6</v>
      </c>
      <c r="H149" s="4">
        <v>0.5</v>
      </c>
      <c r="I149" s="4">
        <v>1.4</v>
      </c>
      <c r="K149" s="4">
        <v>21.2</v>
      </c>
      <c r="L149" s="4">
        <v>0</v>
      </c>
      <c r="AB149" s="4" t="s">
        <v>415</v>
      </c>
      <c r="AC149" s="4">
        <v>0</v>
      </c>
      <c r="AD149" s="4">
        <v>12.8</v>
      </c>
      <c r="AE149" s="4">
        <v>857</v>
      </c>
      <c r="AF149" s="4">
        <v>928</v>
      </c>
      <c r="AG149" s="4">
        <v>902</v>
      </c>
      <c r="AK149" s="4">
        <v>983</v>
      </c>
      <c r="AL149" s="4">
        <v>0</v>
      </c>
      <c r="AM149" s="4">
        <v>0</v>
      </c>
      <c r="AN149" s="4">
        <v>23</v>
      </c>
      <c r="AO149" s="4">
        <v>192.6</v>
      </c>
      <c r="AP149" s="4">
        <v>193</v>
      </c>
      <c r="AQ149" s="4">
        <v>4</v>
      </c>
      <c r="AR149" s="4">
        <v>195</v>
      </c>
      <c r="AS149" s="4" t="s">
        <v>155</v>
      </c>
      <c r="AT149" s="4">
        <v>2</v>
      </c>
      <c r="AU149" s="5">
        <v>0.72556712962962966</v>
      </c>
      <c r="AV149" s="4">
        <v>47.159421999999999</v>
      </c>
      <c r="AW149" s="4">
        <v>-88.489737000000005</v>
      </c>
      <c r="AX149" s="4">
        <v>319.8</v>
      </c>
      <c r="AY149" s="4">
        <v>0</v>
      </c>
      <c r="AZ149" s="4">
        <v>12</v>
      </c>
      <c r="BA149" s="4">
        <v>10</v>
      </c>
      <c r="BB149" s="4" t="s">
        <v>419</v>
      </c>
      <c r="BC149" s="4">
        <v>1</v>
      </c>
      <c r="BD149" s="4">
        <v>1.3</v>
      </c>
      <c r="BE149" s="4">
        <v>1.6</v>
      </c>
      <c r="BX149" s="4">
        <v>2E-3</v>
      </c>
      <c r="BY149" s="4">
        <v>-5</v>
      </c>
      <c r="BZ149" s="4">
        <v>0.83099999999999996</v>
      </c>
      <c r="CA149" s="4">
        <v>4.8875000000000002E-2</v>
      </c>
      <c r="CB149" s="4">
        <v>16.786200000000001</v>
      </c>
    </row>
    <row r="150" spans="1:80">
      <c r="A150" s="2">
        <v>42439</v>
      </c>
      <c r="B150" s="32">
        <v>0.51765724537037039</v>
      </c>
      <c r="C150" s="4">
        <v>0</v>
      </c>
      <c r="D150" s="4">
        <v>0</v>
      </c>
      <c r="E150" s="4" t="s">
        <v>155</v>
      </c>
      <c r="F150" s="4">
        <v>0</v>
      </c>
      <c r="G150" s="4">
        <v>-0.6</v>
      </c>
      <c r="H150" s="4">
        <v>0.5</v>
      </c>
      <c r="I150" s="4">
        <v>5</v>
      </c>
      <c r="K150" s="4">
        <v>21.2</v>
      </c>
      <c r="L150" s="4">
        <v>0</v>
      </c>
      <c r="AB150" s="4" t="s">
        <v>415</v>
      </c>
      <c r="AC150" s="4">
        <v>0</v>
      </c>
      <c r="AD150" s="4">
        <v>12.9</v>
      </c>
      <c r="AE150" s="4">
        <v>856</v>
      </c>
      <c r="AF150" s="4">
        <v>927</v>
      </c>
      <c r="AG150" s="4">
        <v>903</v>
      </c>
      <c r="AK150" s="4">
        <v>983</v>
      </c>
      <c r="AL150" s="4">
        <v>0</v>
      </c>
      <c r="AM150" s="4">
        <v>0</v>
      </c>
      <c r="AN150" s="4">
        <v>23</v>
      </c>
      <c r="AO150" s="4">
        <v>193</v>
      </c>
      <c r="AP150" s="4">
        <v>193</v>
      </c>
      <c r="AQ150" s="4">
        <v>3.9</v>
      </c>
      <c r="AR150" s="4">
        <v>195</v>
      </c>
      <c r="AS150" s="4" t="s">
        <v>155</v>
      </c>
      <c r="AT150" s="4">
        <v>2</v>
      </c>
      <c r="AU150" s="5">
        <v>0.7255787037037037</v>
      </c>
      <c r="AV150" s="4">
        <v>47.159422999999997</v>
      </c>
      <c r="AW150" s="4">
        <v>-88.489737000000005</v>
      </c>
      <c r="AX150" s="4">
        <v>319.7</v>
      </c>
      <c r="AY150" s="4">
        <v>0</v>
      </c>
      <c r="AZ150" s="4">
        <v>12</v>
      </c>
      <c r="BA150" s="4">
        <v>10</v>
      </c>
      <c r="BB150" s="4" t="s">
        <v>419</v>
      </c>
      <c r="BC150" s="4">
        <v>1</v>
      </c>
      <c r="BD150" s="4">
        <v>1.3</v>
      </c>
      <c r="BE150" s="4">
        <v>1.601</v>
      </c>
      <c r="BX150" s="4">
        <v>2.611E-3</v>
      </c>
      <c r="BY150" s="4">
        <v>-5</v>
      </c>
      <c r="BZ150" s="4">
        <v>0.83222200000000002</v>
      </c>
      <c r="CA150" s="4">
        <v>6.3807000000000003E-2</v>
      </c>
      <c r="CB150" s="4">
        <v>16.810884000000001</v>
      </c>
    </row>
    <row r="151" spans="1:80">
      <c r="A151" s="2">
        <v>42439</v>
      </c>
      <c r="B151" s="32">
        <v>0.51766881944444443</v>
      </c>
      <c r="C151" s="4">
        <v>0</v>
      </c>
      <c r="D151" s="4">
        <v>0</v>
      </c>
      <c r="E151" s="4" t="s">
        <v>155</v>
      </c>
      <c r="F151" s="4">
        <v>0</v>
      </c>
      <c r="G151" s="4">
        <v>-0.6</v>
      </c>
      <c r="H151" s="4">
        <v>0.5</v>
      </c>
      <c r="I151" s="4">
        <v>1</v>
      </c>
      <c r="K151" s="4">
        <v>21.2</v>
      </c>
      <c r="L151" s="4">
        <v>0</v>
      </c>
      <c r="AB151" s="4" t="s">
        <v>415</v>
      </c>
      <c r="AC151" s="4">
        <v>0</v>
      </c>
      <c r="AD151" s="4">
        <v>12.8</v>
      </c>
      <c r="AE151" s="4">
        <v>857</v>
      </c>
      <c r="AF151" s="4">
        <v>928</v>
      </c>
      <c r="AG151" s="4">
        <v>905</v>
      </c>
      <c r="AK151" s="4">
        <v>983</v>
      </c>
      <c r="AL151" s="4">
        <v>0</v>
      </c>
      <c r="AM151" s="4">
        <v>0</v>
      </c>
      <c r="AN151" s="4">
        <v>23</v>
      </c>
      <c r="AO151" s="4">
        <v>193</v>
      </c>
      <c r="AP151" s="4">
        <v>193</v>
      </c>
      <c r="AQ151" s="4">
        <v>3.8</v>
      </c>
      <c r="AR151" s="4">
        <v>195</v>
      </c>
      <c r="AS151" s="4" t="s">
        <v>155</v>
      </c>
      <c r="AT151" s="4">
        <v>2</v>
      </c>
      <c r="AU151" s="5">
        <v>0.72559027777777774</v>
      </c>
      <c r="AV151" s="4">
        <v>47.159422999999997</v>
      </c>
      <c r="AW151" s="4">
        <v>-88.489737000000005</v>
      </c>
      <c r="AX151" s="4">
        <v>319.7</v>
      </c>
      <c r="AY151" s="4">
        <v>0</v>
      </c>
      <c r="AZ151" s="4">
        <v>12</v>
      </c>
      <c r="BA151" s="4">
        <v>10</v>
      </c>
      <c r="BB151" s="4" t="s">
        <v>419</v>
      </c>
      <c r="BC151" s="4">
        <v>1</v>
      </c>
      <c r="BD151" s="4">
        <v>1.3</v>
      </c>
      <c r="BE151" s="4">
        <v>1.7</v>
      </c>
      <c r="BX151" s="4">
        <v>3.0000000000000001E-3</v>
      </c>
      <c r="BY151" s="4">
        <v>-5</v>
      </c>
      <c r="BZ151" s="4">
        <v>0.83299999999999996</v>
      </c>
      <c r="CA151" s="4">
        <v>7.3313000000000003E-2</v>
      </c>
      <c r="CB151" s="4">
        <v>16.826599999999999</v>
      </c>
    </row>
    <row r="152" spans="1:80">
      <c r="A152" s="2">
        <v>42439</v>
      </c>
      <c r="B152" s="32">
        <v>0.51768039351851847</v>
      </c>
      <c r="C152" s="4">
        <v>0</v>
      </c>
      <c r="D152" s="4">
        <v>0</v>
      </c>
      <c r="E152" s="4" t="s">
        <v>155</v>
      </c>
      <c r="F152" s="4">
        <v>0</v>
      </c>
      <c r="G152" s="4">
        <v>-0.6</v>
      </c>
      <c r="H152" s="4">
        <v>0.5</v>
      </c>
      <c r="I152" s="4">
        <v>3.4</v>
      </c>
      <c r="K152" s="4">
        <v>21.2</v>
      </c>
      <c r="L152" s="4">
        <v>0</v>
      </c>
      <c r="AB152" s="4" t="s">
        <v>415</v>
      </c>
      <c r="AC152" s="4">
        <v>0</v>
      </c>
      <c r="AD152" s="4">
        <v>12.9</v>
      </c>
      <c r="AE152" s="4">
        <v>857</v>
      </c>
      <c r="AF152" s="4">
        <v>928</v>
      </c>
      <c r="AG152" s="4">
        <v>905</v>
      </c>
      <c r="AK152" s="4">
        <v>983</v>
      </c>
      <c r="AL152" s="4">
        <v>0</v>
      </c>
      <c r="AM152" s="4">
        <v>0</v>
      </c>
      <c r="AN152" s="4">
        <v>23</v>
      </c>
      <c r="AO152" s="4">
        <v>193</v>
      </c>
      <c r="AP152" s="4">
        <v>193</v>
      </c>
      <c r="AQ152" s="4">
        <v>3.8</v>
      </c>
      <c r="AR152" s="4">
        <v>195</v>
      </c>
      <c r="AS152" s="4" t="s">
        <v>155</v>
      </c>
      <c r="AT152" s="4">
        <v>2</v>
      </c>
      <c r="AU152" s="5">
        <v>0.72560185185185189</v>
      </c>
      <c r="AV152" s="4">
        <v>47.159422999999997</v>
      </c>
      <c r="AW152" s="4">
        <v>-88.489737000000005</v>
      </c>
      <c r="AX152" s="4">
        <v>320.10000000000002</v>
      </c>
      <c r="AY152" s="4">
        <v>0</v>
      </c>
      <c r="AZ152" s="4">
        <v>12</v>
      </c>
      <c r="BA152" s="4">
        <v>10</v>
      </c>
      <c r="BB152" s="4" t="s">
        <v>419</v>
      </c>
      <c r="BC152" s="4">
        <v>1</v>
      </c>
      <c r="BD152" s="4">
        <v>1.3</v>
      </c>
      <c r="BE152" s="4">
        <v>1.7</v>
      </c>
      <c r="BX152" s="4">
        <v>3.0000000000000001E-3</v>
      </c>
      <c r="BY152" s="4">
        <v>-5</v>
      </c>
      <c r="BZ152" s="4">
        <v>0.83361099999999999</v>
      </c>
      <c r="CA152" s="4">
        <v>7.3313000000000003E-2</v>
      </c>
      <c r="CB152" s="4">
        <v>16.838941999999999</v>
      </c>
    </row>
    <row r="153" spans="1:80">
      <c r="A153" s="2">
        <v>42439</v>
      </c>
      <c r="B153" s="32">
        <v>0.51769196759259262</v>
      </c>
      <c r="C153" s="4">
        <v>0</v>
      </c>
      <c r="D153" s="4">
        <v>0</v>
      </c>
      <c r="E153" s="4" t="s">
        <v>155</v>
      </c>
      <c r="F153" s="4">
        <v>0</v>
      </c>
      <c r="G153" s="4">
        <v>-0.6</v>
      </c>
      <c r="H153" s="4">
        <v>0.5</v>
      </c>
      <c r="I153" s="4">
        <v>1.5</v>
      </c>
      <c r="K153" s="4">
        <v>21.2</v>
      </c>
      <c r="L153" s="4">
        <v>0</v>
      </c>
      <c r="AB153" s="4" t="s">
        <v>415</v>
      </c>
      <c r="AC153" s="4">
        <v>0</v>
      </c>
      <c r="AD153" s="4">
        <v>12.8</v>
      </c>
      <c r="AE153" s="4">
        <v>857</v>
      </c>
      <c r="AF153" s="4">
        <v>927</v>
      </c>
      <c r="AG153" s="4">
        <v>905</v>
      </c>
      <c r="AK153" s="4">
        <v>983</v>
      </c>
      <c r="AL153" s="4">
        <v>0</v>
      </c>
      <c r="AM153" s="4">
        <v>0</v>
      </c>
      <c r="AN153" s="4">
        <v>23</v>
      </c>
      <c r="AO153" s="4">
        <v>193</v>
      </c>
      <c r="AP153" s="4">
        <v>193</v>
      </c>
      <c r="AQ153" s="4">
        <v>3.9</v>
      </c>
      <c r="AR153" s="4">
        <v>195</v>
      </c>
      <c r="AS153" s="4" t="s">
        <v>155</v>
      </c>
      <c r="AT153" s="4">
        <v>2</v>
      </c>
      <c r="AU153" s="5">
        <v>0.72561342592592604</v>
      </c>
      <c r="AV153" s="4">
        <v>47.159422999999997</v>
      </c>
      <c r="AW153" s="4">
        <v>-88.489737000000005</v>
      </c>
      <c r="AX153" s="4">
        <v>320.5</v>
      </c>
      <c r="AY153" s="4">
        <v>0</v>
      </c>
      <c r="AZ153" s="4">
        <v>12</v>
      </c>
      <c r="BA153" s="4">
        <v>10</v>
      </c>
      <c r="BB153" s="4" t="s">
        <v>419</v>
      </c>
      <c r="BC153" s="4">
        <v>0.999</v>
      </c>
      <c r="BD153" s="4">
        <v>1.3</v>
      </c>
      <c r="BE153" s="4">
        <v>1.7</v>
      </c>
      <c r="BX153" s="4">
        <v>2.3890000000000001E-3</v>
      </c>
      <c r="BY153" s="4">
        <v>-5</v>
      </c>
      <c r="BZ153" s="4">
        <v>0.83399999999999996</v>
      </c>
      <c r="CA153" s="4">
        <v>5.8381000000000002E-2</v>
      </c>
      <c r="CB153" s="4">
        <v>16.846800000000002</v>
      </c>
    </row>
    <row r="154" spans="1:80">
      <c r="A154" s="2">
        <v>42439</v>
      </c>
      <c r="B154" s="32">
        <v>0.51770354166666666</v>
      </c>
      <c r="C154" s="4">
        <v>0</v>
      </c>
      <c r="D154" s="4">
        <v>0</v>
      </c>
      <c r="E154" s="4" t="s">
        <v>155</v>
      </c>
      <c r="F154" s="4">
        <v>0</v>
      </c>
      <c r="G154" s="4">
        <v>-0.6</v>
      </c>
      <c r="H154" s="4">
        <v>0.5</v>
      </c>
      <c r="I154" s="4">
        <v>0.7</v>
      </c>
      <c r="K154" s="4">
        <v>21.2</v>
      </c>
      <c r="L154" s="4">
        <v>0</v>
      </c>
      <c r="AB154" s="4" t="s">
        <v>415</v>
      </c>
      <c r="AC154" s="4">
        <v>0</v>
      </c>
      <c r="AD154" s="4">
        <v>12.8</v>
      </c>
      <c r="AE154" s="4">
        <v>858</v>
      </c>
      <c r="AF154" s="4">
        <v>927</v>
      </c>
      <c r="AG154" s="4">
        <v>907</v>
      </c>
      <c r="AK154" s="4">
        <v>983</v>
      </c>
      <c r="AL154" s="4">
        <v>0</v>
      </c>
      <c r="AM154" s="4">
        <v>0</v>
      </c>
      <c r="AN154" s="4">
        <v>23</v>
      </c>
      <c r="AO154" s="4">
        <v>193</v>
      </c>
      <c r="AP154" s="4">
        <v>193</v>
      </c>
      <c r="AQ154" s="4">
        <v>4</v>
      </c>
      <c r="AR154" s="4">
        <v>195</v>
      </c>
      <c r="AS154" s="4" t="s">
        <v>155</v>
      </c>
      <c r="AT154" s="4">
        <v>2</v>
      </c>
      <c r="AU154" s="5">
        <v>0.72562499999999996</v>
      </c>
      <c r="AV154" s="4">
        <v>47.159421999999999</v>
      </c>
      <c r="AW154" s="4">
        <v>-88.489737000000005</v>
      </c>
      <c r="AX154" s="4">
        <v>320.7</v>
      </c>
      <c r="AY154" s="4">
        <v>0</v>
      </c>
      <c r="AZ154" s="4">
        <v>12</v>
      </c>
      <c r="BA154" s="4">
        <v>10</v>
      </c>
      <c r="BB154" s="4" t="s">
        <v>419</v>
      </c>
      <c r="BC154" s="4">
        <v>0.9</v>
      </c>
      <c r="BD154" s="4">
        <v>1.3009999999999999</v>
      </c>
      <c r="BE154" s="4">
        <v>1.7</v>
      </c>
      <c r="BX154" s="4">
        <v>2E-3</v>
      </c>
      <c r="BY154" s="4">
        <v>-5</v>
      </c>
      <c r="BZ154" s="4">
        <v>0.83399999999999996</v>
      </c>
      <c r="CA154" s="4">
        <v>4.8875000000000002E-2</v>
      </c>
      <c r="CB154" s="4">
        <v>16.846800000000002</v>
      </c>
    </row>
    <row r="155" spans="1:80">
      <c r="A155" s="2">
        <v>42439</v>
      </c>
      <c r="B155" s="32">
        <v>0.51771511574074081</v>
      </c>
      <c r="C155" s="4">
        <v>4.0000000000000001E-3</v>
      </c>
      <c r="D155" s="4">
        <v>0</v>
      </c>
      <c r="E155" s="4" t="s">
        <v>155</v>
      </c>
      <c r="F155" s="4">
        <v>0</v>
      </c>
      <c r="G155" s="4">
        <v>-0.6</v>
      </c>
      <c r="H155" s="4">
        <v>0.5</v>
      </c>
      <c r="I155" s="4">
        <v>4.7</v>
      </c>
      <c r="K155" s="4">
        <v>21.2</v>
      </c>
      <c r="L155" s="4">
        <v>0</v>
      </c>
      <c r="AB155" s="4" t="s">
        <v>415</v>
      </c>
      <c r="AC155" s="4">
        <v>0</v>
      </c>
      <c r="AD155" s="4">
        <v>12.9</v>
      </c>
      <c r="AE155" s="4">
        <v>857</v>
      </c>
      <c r="AF155" s="4">
        <v>927</v>
      </c>
      <c r="AG155" s="4">
        <v>906</v>
      </c>
      <c r="AK155" s="4">
        <v>983</v>
      </c>
      <c r="AL155" s="4">
        <v>0</v>
      </c>
      <c r="AM155" s="4">
        <v>0</v>
      </c>
      <c r="AN155" s="4">
        <v>23</v>
      </c>
      <c r="AO155" s="4">
        <v>193</v>
      </c>
      <c r="AP155" s="4">
        <v>193</v>
      </c>
      <c r="AQ155" s="4">
        <v>3.9</v>
      </c>
      <c r="AR155" s="4">
        <v>195</v>
      </c>
      <c r="AS155" s="4" t="s">
        <v>155</v>
      </c>
      <c r="AT155" s="4">
        <v>2</v>
      </c>
      <c r="AU155" s="5">
        <v>0.72563657407407411</v>
      </c>
      <c r="AV155" s="4">
        <v>47.159421999999999</v>
      </c>
      <c r="AW155" s="4">
        <v>-88.489737000000005</v>
      </c>
      <c r="AX155" s="4">
        <v>320.7</v>
      </c>
      <c r="AY155" s="4">
        <v>0</v>
      </c>
      <c r="AZ155" s="4">
        <v>12</v>
      </c>
      <c r="BA155" s="4">
        <v>10</v>
      </c>
      <c r="BB155" s="4" t="s">
        <v>419</v>
      </c>
      <c r="BC155" s="4">
        <v>0.90100000000000002</v>
      </c>
      <c r="BD155" s="4">
        <v>1.3959999999999999</v>
      </c>
      <c r="BE155" s="4">
        <v>1.7</v>
      </c>
      <c r="BX155" s="4">
        <v>2.611E-3</v>
      </c>
      <c r="BY155" s="4">
        <v>-5</v>
      </c>
      <c r="BZ155" s="4">
        <v>0.83461099999999999</v>
      </c>
      <c r="CA155" s="4">
        <v>6.3807000000000003E-2</v>
      </c>
      <c r="CB155" s="4">
        <v>16.859141999999999</v>
      </c>
    </row>
    <row r="156" spans="1:80">
      <c r="A156" s="2">
        <v>42439</v>
      </c>
      <c r="B156" s="32">
        <v>0.51772668981481484</v>
      </c>
      <c r="C156" s="4">
        <v>0.01</v>
      </c>
      <c r="D156" s="4">
        <v>0</v>
      </c>
      <c r="E156" s="4" t="s">
        <v>155</v>
      </c>
      <c r="F156" s="4">
        <v>0</v>
      </c>
      <c r="G156" s="4">
        <v>-0.6</v>
      </c>
      <c r="H156" s="4">
        <v>0.5</v>
      </c>
      <c r="I156" s="4">
        <v>0.6</v>
      </c>
      <c r="K156" s="4">
        <v>21.2</v>
      </c>
      <c r="L156" s="4">
        <v>0</v>
      </c>
      <c r="AB156" s="4" t="s">
        <v>415</v>
      </c>
      <c r="AC156" s="4">
        <v>0</v>
      </c>
      <c r="AD156" s="4">
        <v>12.8</v>
      </c>
      <c r="AE156" s="4">
        <v>857</v>
      </c>
      <c r="AF156" s="4">
        <v>928</v>
      </c>
      <c r="AG156" s="4">
        <v>903</v>
      </c>
      <c r="AK156" s="4">
        <v>983</v>
      </c>
      <c r="AL156" s="4">
        <v>0</v>
      </c>
      <c r="AM156" s="4">
        <v>0</v>
      </c>
      <c r="AN156" s="4">
        <v>23</v>
      </c>
      <c r="AO156" s="4">
        <v>193</v>
      </c>
      <c r="AP156" s="4">
        <v>192.4</v>
      </c>
      <c r="AQ156" s="4">
        <v>4</v>
      </c>
      <c r="AR156" s="4">
        <v>195</v>
      </c>
      <c r="AS156" s="4" t="s">
        <v>155</v>
      </c>
      <c r="AT156" s="4">
        <v>2</v>
      </c>
      <c r="AU156" s="5">
        <v>0.72564814814814815</v>
      </c>
      <c r="AV156" s="4">
        <v>47.159422999999997</v>
      </c>
      <c r="AW156" s="4">
        <v>-88.489738000000003</v>
      </c>
      <c r="AX156" s="4">
        <v>320.7</v>
      </c>
      <c r="AY156" s="4">
        <v>0</v>
      </c>
      <c r="AZ156" s="4">
        <v>12</v>
      </c>
      <c r="BA156" s="4">
        <v>10</v>
      </c>
      <c r="BB156" s="4" t="s">
        <v>419</v>
      </c>
      <c r="BC156" s="4">
        <v>1</v>
      </c>
      <c r="BD156" s="4">
        <v>1</v>
      </c>
      <c r="BE156" s="4">
        <v>1.6990000000000001</v>
      </c>
      <c r="BX156" s="4">
        <v>3.0000000000000001E-3</v>
      </c>
      <c r="BY156" s="4">
        <v>-5</v>
      </c>
      <c r="BZ156" s="4">
        <v>0.83622200000000002</v>
      </c>
      <c r="CA156" s="4">
        <v>7.3313000000000003E-2</v>
      </c>
      <c r="CB156" s="4">
        <v>16.891684000000001</v>
      </c>
    </row>
    <row r="157" spans="1:80">
      <c r="A157" s="2">
        <v>42439</v>
      </c>
      <c r="B157" s="32">
        <v>0.51773826388888888</v>
      </c>
      <c r="C157" s="4">
        <v>0.01</v>
      </c>
      <c r="D157" s="4">
        <v>0</v>
      </c>
      <c r="E157" s="4" t="s">
        <v>155</v>
      </c>
      <c r="F157" s="4">
        <v>0</v>
      </c>
      <c r="G157" s="4">
        <v>-0.7</v>
      </c>
      <c r="H157" s="4">
        <v>0.5</v>
      </c>
      <c r="I157" s="4">
        <v>3.1</v>
      </c>
      <c r="K157" s="4">
        <v>21.2</v>
      </c>
      <c r="L157" s="4">
        <v>0</v>
      </c>
      <c r="AB157" s="4" t="s">
        <v>415</v>
      </c>
      <c r="AC157" s="4">
        <v>0</v>
      </c>
      <c r="AD157" s="4">
        <v>12.8</v>
      </c>
      <c r="AE157" s="4">
        <v>857</v>
      </c>
      <c r="AF157" s="4">
        <v>928</v>
      </c>
      <c r="AG157" s="4">
        <v>901</v>
      </c>
      <c r="AK157" s="4">
        <v>983</v>
      </c>
      <c r="AL157" s="4">
        <v>0</v>
      </c>
      <c r="AM157" s="4">
        <v>0</v>
      </c>
      <c r="AN157" s="4">
        <v>23</v>
      </c>
      <c r="AO157" s="4">
        <v>193</v>
      </c>
      <c r="AP157" s="4">
        <v>192.6</v>
      </c>
      <c r="AQ157" s="4">
        <v>4</v>
      </c>
      <c r="AR157" s="4">
        <v>195</v>
      </c>
      <c r="AS157" s="4" t="s">
        <v>155</v>
      </c>
      <c r="AT157" s="4">
        <v>2</v>
      </c>
      <c r="AU157" s="5">
        <v>0.72565972222222219</v>
      </c>
      <c r="AV157" s="4">
        <v>47.159422999999997</v>
      </c>
      <c r="AW157" s="4">
        <v>-88.489738000000003</v>
      </c>
      <c r="AX157" s="4">
        <v>320.8</v>
      </c>
      <c r="AY157" s="4">
        <v>0</v>
      </c>
      <c r="AZ157" s="4">
        <v>12</v>
      </c>
      <c r="BA157" s="4">
        <v>10</v>
      </c>
      <c r="BB157" s="4" t="s">
        <v>419</v>
      </c>
      <c r="BC157" s="4">
        <v>1</v>
      </c>
      <c r="BD157" s="4">
        <v>1</v>
      </c>
      <c r="BE157" s="4">
        <v>1.6</v>
      </c>
      <c r="BX157" s="4">
        <v>3.0000000000000001E-3</v>
      </c>
      <c r="BY157" s="4">
        <v>-5</v>
      </c>
      <c r="BZ157" s="4">
        <v>0.83699999999999997</v>
      </c>
      <c r="CA157" s="4">
        <v>7.3313000000000003E-2</v>
      </c>
      <c r="CB157" s="4">
        <v>16.907399999999999</v>
      </c>
    </row>
    <row r="158" spans="1:80">
      <c r="A158" s="2">
        <v>42439</v>
      </c>
      <c r="B158" s="32">
        <v>0.51774983796296292</v>
      </c>
      <c r="C158" s="4">
        <v>0.01</v>
      </c>
      <c r="D158" s="4">
        <v>0</v>
      </c>
      <c r="E158" s="4" t="s">
        <v>155</v>
      </c>
      <c r="F158" s="4">
        <v>0</v>
      </c>
      <c r="G158" s="4">
        <v>-0.7</v>
      </c>
      <c r="H158" s="4">
        <v>0.5</v>
      </c>
      <c r="I158" s="4">
        <v>2.9</v>
      </c>
      <c r="K158" s="4">
        <v>21.2</v>
      </c>
      <c r="L158" s="4">
        <v>0</v>
      </c>
      <c r="AB158" s="4" t="s">
        <v>415</v>
      </c>
      <c r="AC158" s="4">
        <v>0</v>
      </c>
      <c r="AD158" s="4">
        <v>12.8</v>
      </c>
      <c r="AE158" s="4">
        <v>857</v>
      </c>
      <c r="AF158" s="4">
        <v>928</v>
      </c>
      <c r="AG158" s="4">
        <v>903</v>
      </c>
      <c r="AK158" s="4">
        <v>983</v>
      </c>
      <c r="AL158" s="4">
        <v>0</v>
      </c>
      <c r="AM158" s="4">
        <v>0</v>
      </c>
      <c r="AN158" s="4">
        <v>23</v>
      </c>
      <c r="AO158" s="4">
        <v>193</v>
      </c>
      <c r="AP158" s="4">
        <v>192.4</v>
      </c>
      <c r="AQ158" s="4">
        <v>4</v>
      </c>
      <c r="AR158" s="4">
        <v>195</v>
      </c>
      <c r="AS158" s="4" t="s">
        <v>155</v>
      </c>
      <c r="AT158" s="4">
        <v>2</v>
      </c>
      <c r="AU158" s="5">
        <v>0.72565972222222219</v>
      </c>
      <c r="AV158" s="4">
        <v>47.159422999999997</v>
      </c>
      <c r="AW158" s="4">
        <v>-88.489738000000003</v>
      </c>
      <c r="AX158" s="4">
        <v>320.8</v>
      </c>
      <c r="AY158" s="4">
        <v>0</v>
      </c>
      <c r="AZ158" s="4">
        <v>12</v>
      </c>
      <c r="BA158" s="4">
        <v>10</v>
      </c>
      <c r="BB158" s="4" t="s">
        <v>419</v>
      </c>
      <c r="BC158" s="4">
        <v>1</v>
      </c>
      <c r="BD158" s="4">
        <v>1</v>
      </c>
      <c r="BE158" s="4">
        <v>1.6</v>
      </c>
      <c r="BX158" s="4">
        <v>2.3890000000000001E-3</v>
      </c>
      <c r="BY158" s="4">
        <v>-5</v>
      </c>
      <c r="BZ158" s="4">
        <v>0.83761099999999999</v>
      </c>
      <c r="CA158" s="4">
        <v>5.8381000000000002E-2</v>
      </c>
      <c r="CB158" s="4">
        <v>16.919741999999999</v>
      </c>
    </row>
    <row r="159" spans="1:80">
      <c r="A159" s="2">
        <v>42439</v>
      </c>
      <c r="B159" s="32">
        <v>0.51776141203703707</v>
      </c>
      <c r="C159" s="4">
        <v>0.01</v>
      </c>
      <c r="D159" s="4">
        <v>0</v>
      </c>
      <c r="E159" s="4" t="s">
        <v>155</v>
      </c>
      <c r="F159" s="4">
        <v>0</v>
      </c>
      <c r="G159" s="4">
        <v>-0.7</v>
      </c>
      <c r="H159" s="4">
        <v>0.5</v>
      </c>
      <c r="I159" s="4">
        <v>0</v>
      </c>
      <c r="K159" s="4">
        <v>21.2</v>
      </c>
      <c r="L159" s="4">
        <v>0</v>
      </c>
      <c r="AB159" s="4" t="s">
        <v>415</v>
      </c>
      <c r="AC159" s="4">
        <v>0</v>
      </c>
      <c r="AD159" s="4">
        <v>12.8</v>
      </c>
      <c r="AE159" s="4">
        <v>858</v>
      </c>
      <c r="AF159" s="4">
        <v>928</v>
      </c>
      <c r="AG159" s="4">
        <v>905</v>
      </c>
      <c r="AK159" s="4">
        <v>983</v>
      </c>
      <c r="AL159" s="4">
        <v>0</v>
      </c>
      <c r="AM159" s="4">
        <v>0</v>
      </c>
      <c r="AN159" s="4">
        <v>23</v>
      </c>
      <c r="AO159" s="4">
        <v>192.4</v>
      </c>
      <c r="AP159" s="4">
        <v>192</v>
      </c>
      <c r="AQ159" s="4">
        <v>3.9</v>
      </c>
      <c r="AR159" s="4">
        <v>195</v>
      </c>
      <c r="AS159" s="4" t="s">
        <v>155</v>
      </c>
      <c r="AT159" s="4">
        <v>2</v>
      </c>
      <c r="AU159" s="5">
        <v>0.72568287037037038</v>
      </c>
      <c r="AV159" s="4">
        <v>47.159422999999997</v>
      </c>
      <c r="AW159" s="4">
        <v>-88.489738000000003</v>
      </c>
      <c r="AX159" s="4">
        <v>321.2</v>
      </c>
      <c r="AY159" s="4">
        <v>0</v>
      </c>
      <c r="AZ159" s="4">
        <v>12</v>
      </c>
      <c r="BA159" s="4">
        <v>10</v>
      </c>
      <c r="BB159" s="4" t="s">
        <v>419</v>
      </c>
      <c r="BC159" s="4">
        <v>1</v>
      </c>
      <c r="BD159" s="4">
        <v>1</v>
      </c>
      <c r="BE159" s="4">
        <v>1.6</v>
      </c>
      <c r="BX159" s="4">
        <v>1.39E-3</v>
      </c>
      <c r="BY159" s="4">
        <v>-5</v>
      </c>
      <c r="BZ159" s="4">
        <v>0.83738999999999997</v>
      </c>
      <c r="CA159" s="4">
        <v>3.3959000000000003E-2</v>
      </c>
      <c r="CB159" s="4">
        <v>16.91527</v>
      </c>
    </row>
    <row r="160" spans="1:80">
      <c r="A160" s="2">
        <v>42439</v>
      </c>
      <c r="B160" s="32">
        <v>0.51777298611111111</v>
      </c>
      <c r="C160" s="4">
        <v>0.01</v>
      </c>
      <c r="D160" s="4">
        <v>0</v>
      </c>
      <c r="E160" s="4" t="s">
        <v>155</v>
      </c>
      <c r="F160" s="4">
        <v>0</v>
      </c>
      <c r="G160" s="4">
        <v>-0.7</v>
      </c>
      <c r="H160" s="4">
        <v>0.5</v>
      </c>
      <c r="I160" s="4">
        <v>5.4</v>
      </c>
      <c r="K160" s="4">
        <v>21.2</v>
      </c>
      <c r="L160" s="4">
        <v>0</v>
      </c>
      <c r="AB160" s="4" t="s">
        <v>415</v>
      </c>
      <c r="AC160" s="4">
        <v>0</v>
      </c>
      <c r="AD160" s="4">
        <v>12.9</v>
      </c>
      <c r="AE160" s="4">
        <v>857</v>
      </c>
      <c r="AF160" s="4">
        <v>927</v>
      </c>
      <c r="AG160" s="4">
        <v>905</v>
      </c>
      <c r="AK160" s="4">
        <v>983</v>
      </c>
      <c r="AL160" s="4">
        <v>0</v>
      </c>
      <c r="AM160" s="4">
        <v>0</v>
      </c>
      <c r="AN160" s="4">
        <v>23</v>
      </c>
      <c r="AO160" s="4">
        <v>192</v>
      </c>
      <c r="AP160" s="4">
        <v>192.6</v>
      </c>
      <c r="AQ160" s="4">
        <v>4</v>
      </c>
      <c r="AR160" s="4">
        <v>195</v>
      </c>
      <c r="AS160" s="4" t="s">
        <v>155</v>
      </c>
      <c r="AT160" s="4">
        <v>2</v>
      </c>
      <c r="AU160" s="5">
        <v>0.72569444444444453</v>
      </c>
      <c r="AV160" s="4">
        <v>47.159422999999997</v>
      </c>
      <c r="AW160" s="4">
        <v>-88.489738000000003</v>
      </c>
      <c r="AX160" s="4">
        <v>321.3</v>
      </c>
      <c r="AY160" s="4">
        <v>0</v>
      </c>
      <c r="AZ160" s="4">
        <v>12</v>
      </c>
      <c r="BA160" s="4">
        <v>10</v>
      </c>
      <c r="BB160" s="4" t="s">
        <v>419</v>
      </c>
      <c r="BC160" s="4">
        <v>1</v>
      </c>
      <c r="BD160" s="4">
        <v>1</v>
      </c>
      <c r="BE160" s="4">
        <v>1.6</v>
      </c>
      <c r="BX160" s="4">
        <v>2.8319999999999999E-3</v>
      </c>
      <c r="BY160" s="4">
        <v>-5</v>
      </c>
      <c r="BZ160" s="4">
        <v>0.83822099999999999</v>
      </c>
      <c r="CA160" s="4">
        <v>6.9203000000000001E-2</v>
      </c>
      <c r="CB160" s="4">
        <v>16.932068999999998</v>
      </c>
    </row>
    <row r="161" spans="1:80">
      <c r="A161" s="2">
        <v>42439</v>
      </c>
      <c r="B161" s="32">
        <v>0.51778456018518515</v>
      </c>
      <c r="C161" s="4">
        <v>0.01</v>
      </c>
      <c r="D161" s="4">
        <v>0</v>
      </c>
      <c r="E161" s="4" t="s">
        <v>155</v>
      </c>
      <c r="F161" s="4">
        <v>0</v>
      </c>
      <c r="G161" s="4">
        <v>-0.7</v>
      </c>
      <c r="H161" s="4">
        <v>0.5</v>
      </c>
      <c r="I161" s="4">
        <v>0.7</v>
      </c>
      <c r="K161" s="4">
        <v>21.2</v>
      </c>
      <c r="L161" s="4">
        <v>0</v>
      </c>
      <c r="AB161" s="4" t="s">
        <v>415</v>
      </c>
      <c r="AC161" s="4">
        <v>0</v>
      </c>
      <c r="AD161" s="4">
        <v>12.8</v>
      </c>
      <c r="AE161" s="4">
        <v>857</v>
      </c>
      <c r="AF161" s="4">
        <v>928</v>
      </c>
      <c r="AG161" s="4">
        <v>907</v>
      </c>
      <c r="AK161" s="4">
        <v>983</v>
      </c>
      <c r="AL161" s="4">
        <v>0</v>
      </c>
      <c r="AM161" s="4">
        <v>0</v>
      </c>
      <c r="AN161" s="4">
        <v>23</v>
      </c>
      <c r="AO161" s="4">
        <v>192</v>
      </c>
      <c r="AP161" s="4">
        <v>193</v>
      </c>
      <c r="AQ161" s="4">
        <v>3.9</v>
      </c>
      <c r="AR161" s="4">
        <v>195</v>
      </c>
      <c r="AS161" s="4" t="s">
        <v>155</v>
      </c>
      <c r="AT161" s="4">
        <v>2</v>
      </c>
      <c r="AU161" s="5">
        <v>0.72569444444444453</v>
      </c>
      <c r="AV161" s="4">
        <v>47.159422999999997</v>
      </c>
      <c r="AW161" s="4">
        <v>-88.489738000000003</v>
      </c>
      <c r="AX161" s="4">
        <v>321.3</v>
      </c>
      <c r="AY161" s="4">
        <v>0</v>
      </c>
      <c r="AZ161" s="4">
        <v>12</v>
      </c>
      <c r="BA161" s="4">
        <v>10</v>
      </c>
      <c r="BB161" s="4" t="s">
        <v>419</v>
      </c>
      <c r="BC161" s="4">
        <v>1</v>
      </c>
      <c r="BD161" s="4">
        <v>1</v>
      </c>
      <c r="BE161" s="4">
        <v>1.6</v>
      </c>
      <c r="BX161" s="4">
        <v>1.5560000000000001E-3</v>
      </c>
      <c r="BY161" s="4">
        <v>-5</v>
      </c>
      <c r="BZ161" s="4">
        <v>0.83716699999999999</v>
      </c>
      <c r="CA161" s="4">
        <v>3.8025000000000003E-2</v>
      </c>
      <c r="CB161" s="4">
        <v>16.910772999999999</v>
      </c>
    </row>
    <row r="162" spans="1:80">
      <c r="A162" s="2">
        <v>42439</v>
      </c>
      <c r="B162" s="32">
        <v>0.5177961342592593</v>
      </c>
      <c r="C162" s="4">
        <v>0.01</v>
      </c>
      <c r="D162" s="4">
        <v>0</v>
      </c>
      <c r="E162" s="4" t="s">
        <v>155</v>
      </c>
      <c r="F162" s="4">
        <v>0</v>
      </c>
      <c r="G162" s="4">
        <v>-0.7</v>
      </c>
      <c r="H162" s="4">
        <v>0.5</v>
      </c>
      <c r="I162" s="4">
        <v>3.1</v>
      </c>
      <c r="K162" s="4">
        <v>21.2</v>
      </c>
      <c r="L162" s="4">
        <v>0</v>
      </c>
      <c r="AB162" s="4" t="s">
        <v>415</v>
      </c>
      <c r="AC162" s="4">
        <v>0</v>
      </c>
      <c r="AD162" s="4">
        <v>12.8</v>
      </c>
      <c r="AE162" s="4">
        <v>857</v>
      </c>
      <c r="AF162" s="4">
        <v>928</v>
      </c>
      <c r="AG162" s="4">
        <v>908</v>
      </c>
      <c r="AK162" s="4">
        <v>983</v>
      </c>
      <c r="AL162" s="4">
        <v>0</v>
      </c>
      <c r="AM162" s="4">
        <v>0</v>
      </c>
      <c r="AN162" s="4">
        <v>23</v>
      </c>
      <c r="AO162" s="4">
        <v>192</v>
      </c>
      <c r="AP162" s="4">
        <v>193</v>
      </c>
      <c r="AQ162" s="4">
        <v>4</v>
      </c>
      <c r="AR162" s="4">
        <v>195</v>
      </c>
      <c r="AS162" s="4" t="s">
        <v>155</v>
      </c>
      <c r="AT162" s="4">
        <v>2</v>
      </c>
      <c r="AU162" s="5">
        <v>0.72571759259259261</v>
      </c>
      <c r="AV162" s="4">
        <v>47.159422999999997</v>
      </c>
      <c r="AW162" s="4">
        <v>-88.489738000000003</v>
      </c>
      <c r="AX162" s="4">
        <v>321.5</v>
      </c>
      <c r="AY162" s="4">
        <v>0</v>
      </c>
      <c r="AZ162" s="4">
        <v>12</v>
      </c>
      <c r="BA162" s="4">
        <v>10</v>
      </c>
      <c r="BB162" s="4" t="s">
        <v>419</v>
      </c>
      <c r="BC162" s="4">
        <v>1</v>
      </c>
      <c r="BD162" s="4">
        <v>1</v>
      </c>
      <c r="BE162" s="4">
        <v>1.6</v>
      </c>
      <c r="BX162" s="4">
        <v>0</v>
      </c>
      <c r="BY162" s="4">
        <v>-5</v>
      </c>
      <c r="BZ162" s="4">
        <v>0.83661099999999999</v>
      </c>
      <c r="CA162" s="4">
        <v>0</v>
      </c>
      <c r="CB162" s="4">
        <v>16.899542</v>
      </c>
    </row>
    <row r="163" spans="1:80">
      <c r="A163" s="2">
        <v>42439</v>
      </c>
      <c r="B163" s="32">
        <v>0.51780770833333334</v>
      </c>
      <c r="C163" s="4">
        <v>0.01</v>
      </c>
      <c r="D163" s="4">
        <v>0</v>
      </c>
      <c r="E163" s="4" t="s">
        <v>155</v>
      </c>
      <c r="F163" s="4">
        <v>0</v>
      </c>
      <c r="G163" s="4">
        <v>-0.7</v>
      </c>
      <c r="H163" s="4">
        <v>0.5</v>
      </c>
      <c r="I163" s="4">
        <v>2.9</v>
      </c>
      <c r="K163" s="4">
        <v>21.2</v>
      </c>
      <c r="L163" s="4">
        <v>0</v>
      </c>
      <c r="AB163" s="4" t="s">
        <v>415</v>
      </c>
      <c r="AC163" s="4">
        <v>0</v>
      </c>
      <c r="AD163" s="4">
        <v>12.8</v>
      </c>
      <c r="AE163" s="4">
        <v>857</v>
      </c>
      <c r="AF163" s="4">
        <v>928</v>
      </c>
      <c r="AG163" s="4">
        <v>907</v>
      </c>
      <c r="AK163" s="4">
        <v>983</v>
      </c>
      <c r="AL163" s="4">
        <v>0</v>
      </c>
      <c r="AM163" s="4">
        <v>0</v>
      </c>
      <c r="AN163" s="4">
        <v>23</v>
      </c>
      <c r="AO163" s="4">
        <v>192</v>
      </c>
      <c r="AP163" s="4">
        <v>193</v>
      </c>
      <c r="AQ163" s="4">
        <v>3.9</v>
      </c>
      <c r="AR163" s="4">
        <v>195</v>
      </c>
      <c r="AS163" s="4" t="s">
        <v>155</v>
      </c>
      <c r="AT163" s="4">
        <v>2</v>
      </c>
      <c r="AU163" s="5">
        <v>0.72571759259259261</v>
      </c>
      <c r="AV163" s="4">
        <v>47.159422999999997</v>
      </c>
      <c r="AW163" s="4">
        <v>-88.489738000000003</v>
      </c>
      <c r="AX163" s="4">
        <v>321.5</v>
      </c>
      <c r="AY163" s="4">
        <v>0</v>
      </c>
      <c r="AZ163" s="4">
        <v>12</v>
      </c>
      <c r="BA163" s="4">
        <v>10</v>
      </c>
      <c r="BB163" s="4" t="s">
        <v>419</v>
      </c>
      <c r="BC163" s="4">
        <v>1</v>
      </c>
      <c r="BD163" s="4">
        <v>1.0009999999999999</v>
      </c>
      <c r="BE163" s="4">
        <v>1.601</v>
      </c>
      <c r="BX163" s="4">
        <v>0</v>
      </c>
      <c r="BY163" s="4">
        <v>-5</v>
      </c>
      <c r="BZ163" s="4">
        <v>0.83761099999999999</v>
      </c>
      <c r="CA163" s="4">
        <v>0</v>
      </c>
      <c r="CB163" s="4">
        <v>16.919741999999999</v>
      </c>
    </row>
    <row r="164" spans="1:80">
      <c r="A164" s="2">
        <v>42439</v>
      </c>
      <c r="B164" s="32">
        <v>0.51781928240740738</v>
      </c>
      <c r="C164" s="4">
        <v>0.01</v>
      </c>
      <c r="D164" s="4">
        <v>0</v>
      </c>
      <c r="E164" s="4" t="s">
        <v>155</v>
      </c>
      <c r="F164" s="4">
        <v>0</v>
      </c>
      <c r="G164" s="4">
        <v>-0.7</v>
      </c>
      <c r="H164" s="4">
        <v>0.5</v>
      </c>
      <c r="I164" s="4">
        <v>0</v>
      </c>
      <c r="K164" s="4">
        <v>21.2</v>
      </c>
      <c r="L164" s="4">
        <v>0</v>
      </c>
      <c r="AB164" s="4" t="s">
        <v>415</v>
      </c>
      <c r="AC164" s="4">
        <v>0</v>
      </c>
      <c r="AD164" s="4">
        <v>12.7</v>
      </c>
      <c r="AE164" s="4">
        <v>858</v>
      </c>
      <c r="AF164" s="4">
        <v>928</v>
      </c>
      <c r="AG164" s="4">
        <v>909</v>
      </c>
      <c r="AK164" s="4">
        <v>983</v>
      </c>
      <c r="AL164" s="4">
        <v>0</v>
      </c>
      <c r="AM164" s="4">
        <v>0</v>
      </c>
      <c r="AN164" s="4">
        <v>23</v>
      </c>
      <c r="AO164" s="4">
        <v>192</v>
      </c>
      <c r="AP164" s="4">
        <v>193</v>
      </c>
      <c r="AQ164" s="4">
        <v>3.8</v>
      </c>
      <c r="AR164" s="4">
        <v>195</v>
      </c>
      <c r="AS164" s="4" t="s">
        <v>155</v>
      </c>
      <c r="AT164" s="4">
        <v>2</v>
      </c>
      <c r="AU164" s="5">
        <v>0.7257407407407408</v>
      </c>
      <c r="AV164" s="4">
        <v>47.159422999999997</v>
      </c>
      <c r="AW164" s="4">
        <v>-88.489739999999998</v>
      </c>
      <c r="AX164" s="4">
        <v>321.89999999999998</v>
      </c>
      <c r="AY164" s="4">
        <v>0</v>
      </c>
      <c r="AZ164" s="4">
        <v>12</v>
      </c>
      <c r="BA164" s="4">
        <v>10</v>
      </c>
      <c r="BB164" s="4" t="s">
        <v>419</v>
      </c>
      <c r="BC164" s="4">
        <v>1</v>
      </c>
      <c r="BD164" s="4">
        <v>1.1000000000000001</v>
      </c>
      <c r="BE164" s="4">
        <v>1.7</v>
      </c>
      <c r="BX164" s="4">
        <v>1.222E-3</v>
      </c>
      <c r="BY164" s="4">
        <v>-5</v>
      </c>
      <c r="BZ164" s="4">
        <v>0.83799999999999997</v>
      </c>
      <c r="CA164" s="4">
        <v>2.9863000000000001E-2</v>
      </c>
      <c r="CB164" s="4">
        <v>16.927600000000002</v>
      </c>
    </row>
    <row r="165" spans="1:80">
      <c r="A165" s="2">
        <v>42439</v>
      </c>
      <c r="B165" s="32">
        <v>0.51783085648148142</v>
      </c>
      <c r="C165" s="4">
        <v>0.01</v>
      </c>
      <c r="D165" s="4">
        <v>0</v>
      </c>
      <c r="E165" s="4" t="s">
        <v>155</v>
      </c>
      <c r="F165" s="4">
        <v>0</v>
      </c>
      <c r="G165" s="4">
        <v>-0.7</v>
      </c>
      <c r="H165" s="4">
        <v>0.5</v>
      </c>
      <c r="I165" s="4">
        <v>4.7</v>
      </c>
      <c r="K165" s="4">
        <v>21.2</v>
      </c>
      <c r="L165" s="4">
        <v>0</v>
      </c>
      <c r="AB165" s="4" t="s">
        <v>415</v>
      </c>
      <c r="AC165" s="4">
        <v>0</v>
      </c>
      <c r="AD165" s="4">
        <v>12.8</v>
      </c>
      <c r="AE165" s="4">
        <v>857</v>
      </c>
      <c r="AF165" s="4">
        <v>928</v>
      </c>
      <c r="AG165" s="4">
        <v>908</v>
      </c>
      <c r="AK165" s="4">
        <v>983</v>
      </c>
      <c r="AL165" s="4">
        <v>0</v>
      </c>
      <c r="AM165" s="4">
        <v>0</v>
      </c>
      <c r="AN165" s="4">
        <v>23</v>
      </c>
      <c r="AO165" s="4">
        <v>192</v>
      </c>
      <c r="AP165" s="4">
        <v>193</v>
      </c>
      <c r="AQ165" s="4">
        <v>3.9</v>
      </c>
      <c r="AR165" s="4">
        <v>195</v>
      </c>
      <c r="AS165" s="4" t="s">
        <v>155</v>
      </c>
      <c r="AT165" s="4">
        <v>2</v>
      </c>
      <c r="AU165" s="5">
        <v>0.72575231481481473</v>
      </c>
      <c r="AV165" s="4">
        <v>47.159422999999997</v>
      </c>
      <c r="AW165" s="4">
        <v>-88.489739999999998</v>
      </c>
      <c r="AX165" s="4">
        <v>322.10000000000002</v>
      </c>
      <c r="AY165" s="4">
        <v>0</v>
      </c>
      <c r="AZ165" s="4">
        <v>12</v>
      </c>
      <c r="BA165" s="4">
        <v>10</v>
      </c>
      <c r="BB165" s="4" t="s">
        <v>419</v>
      </c>
      <c r="BC165" s="4">
        <v>1</v>
      </c>
      <c r="BD165" s="4">
        <v>1.1000000000000001</v>
      </c>
      <c r="BE165" s="4">
        <v>1.7</v>
      </c>
      <c r="BX165" s="4">
        <v>1.389E-3</v>
      </c>
      <c r="BY165" s="4">
        <v>-5</v>
      </c>
      <c r="BZ165" s="4">
        <v>0.838611</v>
      </c>
      <c r="CA165" s="4">
        <v>3.3944000000000002E-2</v>
      </c>
      <c r="CB165" s="4">
        <v>16.939941999999999</v>
      </c>
    </row>
    <row r="166" spans="1:80">
      <c r="A166" s="2">
        <v>42439</v>
      </c>
      <c r="B166" s="32">
        <v>0.51784243055555557</v>
      </c>
      <c r="C166" s="4">
        <v>0.01</v>
      </c>
      <c r="D166" s="4">
        <v>0</v>
      </c>
      <c r="E166" s="4" t="s">
        <v>155</v>
      </c>
      <c r="F166" s="4">
        <v>0</v>
      </c>
      <c r="G166" s="4">
        <v>-0.7</v>
      </c>
      <c r="H166" s="4">
        <v>0.5</v>
      </c>
      <c r="I166" s="4">
        <v>0.6</v>
      </c>
      <c r="K166" s="4">
        <v>21.2</v>
      </c>
      <c r="L166" s="4">
        <v>0</v>
      </c>
      <c r="AB166" s="4" t="s">
        <v>415</v>
      </c>
      <c r="AC166" s="4">
        <v>0</v>
      </c>
      <c r="AD166" s="4">
        <v>12.8</v>
      </c>
      <c r="AE166" s="4">
        <v>857</v>
      </c>
      <c r="AF166" s="4">
        <v>928</v>
      </c>
      <c r="AG166" s="4">
        <v>907</v>
      </c>
      <c r="AK166" s="4">
        <v>983</v>
      </c>
      <c r="AL166" s="4">
        <v>0</v>
      </c>
      <c r="AM166" s="4">
        <v>0</v>
      </c>
      <c r="AN166" s="4">
        <v>23</v>
      </c>
      <c r="AO166" s="4">
        <v>192</v>
      </c>
      <c r="AP166" s="4">
        <v>192.4</v>
      </c>
      <c r="AQ166" s="4">
        <v>4</v>
      </c>
      <c r="AR166" s="4">
        <v>195</v>
      </c>
      <c r="AS166" s="4" t="s">
        <v>155</v>
      </c>
      <c r="AT166" s="4">
        <v>2</v>
      </c>
      <c r="AU166" s="5">
        <v>0.72575231481481473</v>
      </c>
      <c r="AV166" s="4">
        <v>47.159422999999997</v>
      </c>
      <c r="AW166" s="4">
        <v>-88.489739999999998</v>
      </c>
      <c r="AX166" s="4">
        <v>322.10000000000002</v>
      </c>
      <c r="AY166" s="4">
        <v>0</v>
      </c>
      <c r="AZ166" s="4">
        <v>12</v>
      </c>
      <c r="BA166" s="4">
        <v>10</v>
      </c>
      <c r="BB166" s="4" t="s">
        <v>419</v>
      </c>
      <c r="BC166" s="4">
        <v>1</v>
      </c>
      <c r="BD166" s="4">
        <v>1.1000000000000001</v>
      </c>
      <c r="BE166" s="4">
        <v>1.7</v>
      </c>
      <c r="BX166" s="4">
        <v>-8.3299999999999997E-4</v>
      </c>
      <c r="BY166" s="4">
        <v>-5</v>
      </c>
      <c r="BZ166" s="4">
        <v>0.83899999999999997</v>
      </c>
      <c r="CA166" s="4">
        <v>-2.0355999999999999E-2</v>
      </c>
      <c r="CB166" s="4">
        <v>16.947800000000001</v>
      </c>
    </row>
    <row r="167" spans="1:80">
      <c r="A167" s="2">
        <v>42439</v>
      </c>
      <c r="B167" s="32">
        <v>0.51785400462962961</v>
      </c>
      <c r="C167" s="4">
        <v>0.01</v>
      </c>
      <c r="D167" s="4">
        <v>0</v>
      </c>
      <c r="E167" s="4" t="s">
        <v>155</v>
      </c>
      <c r="F167" s="4">
        <v>0</v>
      </c>
      <c r="G167" s="4">
        <v>-0.7</v>
      </c>
      <c r="H167" s="4">
        <v>0.5</v>
      </c>
      <c r="I167" s="4">
        <v>2.7</v>
      </c>
      <c r="K167" s="4">
        <v>21.2</v>
      </c>
      <c r="L167" s="4">
        <v>0</v>
      </c>
      <c r="AB167" s="4" t="s">
        <v>415</v>
      </c>
      <c r="AC167" s="4">
        <v>0</v>
      </c>
      <c r="AD167" s="4">
        <v>12.8</v>
      </c>
      <c r="AE167" s="4">
        <v>857</v>
      </c>
      <c r="AF167" s="4">
        <v>928</v>
      </c>
      <c r="AG167" s="4">
        <v>907</v>
      </c>
      <c r="AK167" s="4">
        <v>983</v>
      </c>
      <c r="AL167" s="4">
        <v>0</v>
      </c>
      <c r="AM167" s="4">
        <v>0</v>
      </c>
      <c r="AN167" s="4">
        <v>23</v>
      </c>
      <c r="AO167" s="4">
        <v>192</v>
      </c>
      <c r="AP167" s="4">
        <v>192</v>
      </c>
      <c r="AQ167" s="4">
        <v>4</v>
      </c>
      <c r="AR167" s="4">
        <v>195</v>
      </c>
      <c r="AS167" s="4" t="s">
        <v>155</v>
      </c>
      <c r="AT167" s="4">
        <v>2</v>
      </c>
      <c r="AU167" s="5">
        <v>0.72576388888888888</v>
      </c>
      <c r="AV167" s="4">
        <v>47.159422999999997</v>
      </c>
      <c r="AW167" s="4">
        <v>-88.489739999999998</v>
      </c>
      <c r="AX167" s="4">
        <v>322.39999999999998</v>
      </c>
      <c r="AY167" s="4">
        <v>0</v>
      </c>
      <c r="AZ167" s="4">
        <v>12</v>
      </c>
      <c r="BA167" s="4">
        <v>10</v>
      </c>
      <c r="BB167" s="4" t="s">
        <v>419</v>
      </c>
      <c r="BC167" s="4">
        <v>1</v>
      </c>
      <c r="BD167" s="4">
        <v>1.1000000000000001</v>
      </c>
      <c r="BE167" s="4">
        <v>1.7</v>
      </c>
      <c r="BX167" s="4">
        <v>-1.6699999999999999E-4</v>
      </c>
      <c r="BY167" s="4">
        <v>-5</v>
      </c>
      <c r="BZ167" s="4">
        <v>0.84022200000000002</v>
      </c>
      <c r="CA167" s="4">
        <v>-4.0810000000000004E-3</v>
      </c>
      <c r="CB167" s="4">
        <v>16.972484000000001</v>
      </c>
    </row>
    <row r="168" spans="1:80">
      <c r="A168" s="2">
        <v>42439</v>
      </c>
      <c r="B168" s="32">
        <v>0.51786557870370376</v>
      </c>
      <c r="C168" s="4">
        <v>0.01</v>
      </c>
      <c r="D168" s="4">
        <v>0</v>
      </c>
      <c r="E168" s="4" t="s">
        <v>155</v>
      </c>
      <c r="F168" s="4">
        <v>0</v>
      </c>
      <c r="G168" s="4">
        <v>-0.7</v>
      </c>
      <c r="H168" s="4">
        <v>0.5</v>
      </c>
      <c r="I168" s="4">
        <v>3.4</v>
      </c>
      <c r="K168" s="4">
        <v>21.2</v>
      </c>
      <c r="L168" s="4">
        <v>0</v>
      </c>
      <c r="AB168" s="4" t="s">
        <v>415</v>
      </c>
      <c r="AC168" s="4">
        <v>0</v>
      </c>
      <c r="AD168" s="4">
        <v>12.8</v>
      </c>
      <c r="AE168" s="4">
        <v>857</v>
      </c>
      <c r="AF168" s="4">
        <v>928</v>
      </c>
      <c r="AG168" s="4">
        <v>905</v>
      </c>
      <c r="AK168" s="4">
        <v>983</v>
      </c>
      <c r="AL168" s="4">
        <v>0</v>
      </c>
      <c r="AM168" s="4">
        <v>0</v>
      </c>
      <c r="AN168" s="4">
        <v>23</v>
      </c>
      <c r="AO168" s="4">
        <v>192</v>
      </c>
      <c r="AP168" s="4">
        <v>192</v>
      </c>
      <c r="AQ168" s="4">
        <v>3.9</v>
      </c>
      <c r="AR168" s="4">
        <v>195</v>
      </c>
      <c r="AS168" s="4" t="s">
        <v>155</v>
      </c>
      <c r="AT168" s="4">
        <v>2</v>
      </c>
      <c r="AU168" s="5">
        <v>0.72578703703703706</v>
      </c>
      <c r="AV168" s="4">
        <v>47.159422999999997</v>
      </c>
      <c r="AW168" s="4">
        <v>-88.489739999999998</v>
      </c>
      <c r="AX168" s="4">
        <v>322.7</v>
      </c>
      <c r="AY168" s="4">
        <v>0</v>
      </c>
      <c r="AZ168" s="4">
        <v>12</v>
      </c>
      <c r="BA168" s="4">
        <v>9</v>
      </c>
      <c r="BB168" s="4" t="s">
        <v>421</v>
      </c>
      <c r="BC168" s="4">
        <v>1</v>
      </c>
      <c r="BD168" s="4">
        <v>1.1000000000000001</v>
      </c>
      <c r="BE168" s="4">
        <v>1.7</v>
      </c>
      <c r="BX168" s="4">
        <v>1.611E-3</v>
      </c>
      <c r="BY168" s="4">
        <v>-5</v>
      </c>
      <c r="BZ168" s="4">
        <v>0.841611</v>
      </c>
      <c r="CA168" s="4">
        <v>3.9369000000000001E-2</v>
      </c>
      <c r="CB168" s="4">
        <v>17.000541999999999</v>
      </c>
    </row>
    <row r="169" spans="1:80">
      <c r="A169" s="2">
        <v>42439</v>
      </c>
      <c r="B169" s="32">
        <v>0.51787715277777779</v>
      </c>
      <c r="C169" s="4">
        <v>0.01</v>
      </c>
      <c r="D169" s="4">
        <v>0</v>
      </c>
      <c r="E169" s="4" t="s">
        <v>155</v>
      </c>
      <c r="F169" s="4">
        <v>0</v>
      </c>
      <c r="G169" s="4">
        <v>-0.7</v>
      </c>
      <c r="H169" s="4">
        <v>0.5</v>
      </c>
      <c r="I169" s="4">
        <v>0.4</v>
      </c>
      <c r="K169" s="4">
        <v>21.2</v>
      </c>
      <c r="L169" s="4">
        <v>0</v>
      </c>
      <c r="AB169" s="4" t="s">
        <v>415</v>
      </c>
      <c r="AC169" s="4">
        <v>0</v>
      </c>
      <c r="AD169" s="4">
        <v>12.7</v>
      </c>
      <c r="AE169" s="4">
        <v>858</v>
      </c>
      <c r="AF169" s="4">
        <v>928</v>
      </c>
      <c r="AG169" s="4">
        <v>903</v>
      </c>
      <c r="AK169" s="4">
        <v>983</v>
      </c>
      <c r="AL169" s="4">
        <v>0</v>
      </c>
      <c r="AM169" s="4">
        <v>0</v>
      </c>
      <c r="AN169" s="4">
        <v>23</v>
      </c>
      <c r="AO169" s="4">
        <v>192</v>
      </c>
      <c r="AP169" s="4">
        <v>192</v>
      </c>
      <c r="AQ169" s="4">
        <v>3.8</v>
      </c>
      <c r="AR169" s="4">
        <v>195</v>
      </c>
      <c r="AS169" s="4" t="s">
        <v>155</v>
      </c>
      <c r="AT169" s="4">
        <v>2</v>
      </c>
      <c r="AU169" s="5">
        <v>0.72578703703703706</v>
      </c>
      <c r="AV169" s="4">
        <v>47.159422999999997</v>
      </c>
      <c r="AW169" s="4">
        <v>-88.489739999999998</v>
      </c>
      <c r="AX169" s="4">
        <v>322.7</v>
      </c>
      <c r="AY169" s="4">
        <v>0</v>
      </c>
      <c r="AZ169" s="4">
        <v>12</v>
      </c>
      <c r="BA169" s="4">
        <v>9</v>
      </c>
      <c r="BB169" s="4" t="s">
        <v>421</v>
      </c>
      <c r="BC169" s="4">
        <v>1</v>
      </c>
      <c r="BD169" s="4">
        <v>1.1000000000000001</v>
      </c>
      <c r="BE169" s="4">
        <v>1.7</v>
      </c>
      <c r="BX169" s="4">
        <v>1.389E-3</v>
      </c>
      <c r="BY169" s="4">
        <v>-5</v>
      </c>
      <c r="BZ169" s="4">
        <v>0.84199999999999997</v>
      </c>
      <c r="CA169" s="4">
        <v>3.3944000000000002E-2</v>
      </c>
      <c r="CB169" s="4">
        <v>17.008400000000002</v>
      </c>
    </row>
    <row r="170" spans="1:80">
      <c r="A170" s="2">
        <v>42439</v>
      </c>
      <c r="B170" s="32">
        <v>0.51788872685185183</v>
      </c>
      <c r="C170" s="4">
        <v>0.01</v>
      </c>
      <c r="D170" s="4">
        <v>0</v>
      </c>
      <c r="E170" s="4" t="s">
        <v>155</v>
      </c>
      <c r="F170" s="4">
        <v>0</v>
      </c>
      <c r="G170" s="4">
        <v>-0.7</v>
      </c>
      <c r="H170" s="4">
        <v>0.5</v>
      </c>
      <c r="I170" s="4">
        <v>4.7</v>
      </c>
      <c r="K170" s="4">
        <v>21.2</v>
      </c>
      <c r="L170" s="4">
        <v>0</v>
      </c>
      <c r="AB170" s="4" t="s">
        <v>415</v>
      </c>
      <c r="AC170" s="4">
        <v>0</v>
      </c>
      <c r="AD170" s="4">
        <v>12.8</v>
      </c>
      <c r="AE170" s="4">
        <v>857</v>
      </c>
      <c r="AF170" s="4">
        <v>928</v>
      </c>
      <c r="AG170" s="4">
        <v>903</v>
      </c>
      <c r="AK170" s="4">
        <v>983</v>
      </c>
      <c r="AL170" s="4">
        <v>0</v>
      </c>
      <c r="AM170" s="4">
        <v>0</v>
      </c>
      <c r="AN170" s="4">
        <v>23</v>
      </c>
      <c r="AO170" s="4">
        <v>192</v>
      </c>
      <c r="AP170" s="4">
        <v>192</v>
      </c>
      <c r="AQ170" s="4">
        <v>3.7</v>
      </c>
      <c r="AR170" s="4">
        <v>195</v>
      </c>
      <c r="AS170" s="4" t="s">
        <v>155</v>
      </c>
      <c r="AT170" s="4">
        <v>2</v>
      </c>
      <c r="AU170" s="5">
        <v>0.7257986111111111</v>
      </c>
      <c r="AV170" s="4">
        <v>47.159422999999997</v>
      </c>
      <c r="AW170" s="4">
        <v>-88.489739999999998</v>
      </c>
      <c r="AX170" s="4">
        <v>322.5</v>
      </c>
      <c r="AY170" s="4">
        <v>0</v>
      </c>
      <c r="AZ170" s="4">
        <v>12</v>
      </c>
      <c r="BA170" s="4">
        <v>9</v>
      </c>
      <c r="BB170" s="4" t="s">
        <v>421</v>
      </c>
      <c r="BC170" s="4">
        <v>1</v>
      </c>
      <c r="BD170" s="4">
        <v>1.099</v>
      </c>
      <c r="BE170" s="4">
        <v>1.7</v>
      </c>
      <c r="BX170" s="4">
        <v>2.222E-3</v>
      </c>
      <c r="BY170" s="4">
        <v>-5</v>
      </c>
      <c r="BZ170" s="4">
        <v>0.84322200000000003</v>
      </c>
      <c r="CA170" s="4">
        <v>5.4301000000000002E-2</v>
      </c>
      <c r="CB170" s="4">
        <v>17.033083999999999</v>
      </c>
    </row>
    <row r="171" spans="1:80">
      <c r="A171" s="2">
        <v>42439</v>
      </c>
      <c r="B171" s="32">
        <v>0.51790030092592587</v>
      </c>
      <c r="C171" s="4">
        <v>0.01</v>
      </c>
      <c r="D171" s="4">
        <v>0</v>
      </c>
      <c r="E171" s="4" t="s">
        <v>155</v>
      </c>
      <c r="F171" s="4">
        <v>0</v>
      </c>
      <c r="G171" s="4">
        <v>-0.7</v>
      </c>
      <c r="H171" s="4">
        <v>0.5</v>
      </c>
      <c r="I171" s="4">
        <v>1.7</v>
      </c>
      <c r="K171" s="4">
        <v>21.2</v>
      </c>
      <c r="L171" s="4">
        <v>0</v>
      </c>
      <c r="AB171" s="4" t="s">
        <v>415</v>
      </c>
      <c r="AC171" s="4">
        <v>0</v>
      </c>
      <c r="AD171" s="4">
        <v>12.8</v>
      </c>
      <c r="AE171" s="4">
        <v>858</v>
      </c>
      <c r="AF171" s="4">
        <v>928</v>
      </c>
      <c r="AG171" s="4">
        <v>905</v>
      </c>
      <c r="AK171" s="4">
        <v>983</v>
      </c>
      <c r="AL171" s="4">
        <v>0</v>
      </c>
      <c r="AM171" s="4">
        <v>0</v>
      </c>
      <c r="AN171" s="4">
        <v>23</v>
      </c>
      <c r="AO171" s="4">
        <v>192</v>
      </c>
      <c r="AP171" s="4">
        <v>192</v>
      </c>
      <c r="AQ171" s="4">
        <v>3.6</v>
      </c>
      <c r="AR171" s="4">
        <v>195</v>
      </c>
      <c r="AS171" s="4" t="s">
        <v>155</v>
      </c>
      <c r="AT171" s="4">
        <v>2</v>
      </c>
      <c r="AU171" s="5">
        <v>0.72582175925925929</v>
      </c>
      <c r="AV171" s="4">
        <v>47.159422999999997</v>
      </c>
      <c r="AW171" s="4">
        <v>-88.489742000000007</v>
      </c>
      <c r="AX171" s="4">
        <v>322.8</v>
      </c>
      <c r="AY171" s="4">
        <v>0</v>
      </c>
      <c r="AZ171" s="4">
        <v>12</v>
      </c>
      <c r="BA171" s="4">
        <v>9</v>
      </c>
      <c r="BB171" s="4" t="s">
        <v>421</v>
      </c>
      <c r="BC171" s="4">
        <v>1</v>
      </c>
      <c r="BD171" s="4">
        <v>1.0009999999999999</v>
      </c>
      <c r="BE171" s="4">
        <v>1.7</v>
      </c>
      <c r="BX171" s="4">
        <v>1.7780000000000001E-3</v>
      </c>
      <c r="BY171" s="4">
        <v>-5</v>
      </c>
      <c r="BZ171" s="4">
        <v>0.84399999999999997</v>
      </c>
      <c r="CA171" s="4">
        <v>4.3450000000000003E-2</v>
      </c>
      <c r="CB171" s="4">
        <v>17.0488</v>
      </c>
    </row>
    <row r="172" spans="1:80">
      <c r="A172" s="2">
        <v>42439</v>
      </c>
      <c r="B172" s="32">
        <v>0.51791187500000002</v>
      </c>
      <c r="C172" s="4">
        <v>0.01</v>
      </c>
      <c r="D172" s="4">
        <v>0</v>
      </c>
      <c r="E172" s="4" t="s">
        <v>155</v>
      </c>
      <c r="F172" s="4">
        <v>0</v>
      </c>
      <c r="G172" s="4">
        <v>-0.7</v>
      </c>
      <c r="H172" s="4">
        <v>0.5</v>
      </c>
      <c r="I172" s="4">
        <v>2.8</v>
      </c>
      <c r="K172" s="4">
        <v>21.2</v>
      </c>
      <c r="L172" s="4">
        <v>0</v>
      </c>
      <c r="AB172" s="4" t="s">
        <v>415</v>
      </c>
      <c r="AC172" s="4">
        <v>0</v>
      </c>
      <c r="AD172" s="4">
        <v>12.8</v>
      </c>
      <c r="AE172" s="4">
        <v>857</v>
      </c>
      <c r="AF172" s="4">
        <v>928</v>
      </c>
      <c r="AG172" s="4">
        <v>906</v>
      </c>
      <c r="AK172" s="4">
        <v>983</v>
      </c>
      <c r="AL172" s="4">
        <v>0</v>
      </c>
      <c r="AM172" s="4">
        <v>0</v>
      </c>
      <c r="AN172" s="4">
        <v>23</v>
      </c>
      <c r="AO172" s="4">
        <v>192</v>
      </c>
      <c r="AP172" s="4">
        <v>192</v>
      </c>
      <c r="AQ172" s="4">
        <v>3.7</v>
      </c>
      <c r="AR172" s="4">
        <v>195</v>
      </c>
      <c r="AS172" s="4" t="s">
        <v>155</v>
      </c>
      <c r="AT172" s="4">
        <v>2</v>
      </c>
      <c r="AU172" s="5">
        <v>0.72583333333333344</v>
      </c>
      <c r="AV172" s="4">
        <v>47.159422999999997</v>
      </c>
      <c r="AW172" s="4">
        <v>-88.489742000000007</v>
      </c>
      <c r="AX172" s="4">
        <v>322.8</v>
      </c>
      <c r="AY172" s="4">
        <v>0</v>
      </c>
      <c r="AZ172" s="4">
        <v>12</v>
      </c>
      <c r="BA172" s="4">
        <v>10</v>
      </c>
      <c r="BB172" s="4" t="s">
        <v>421</v>
      </c>
      <c r="BC172" s="4">
        <v>1</v>
      </c>
      <c r="BD172" s="4">
        <v>1.1000000000000001</v>
      </c>
      <c r="BE172" s="4">
        <v>1.7</v>
      </c>
      <c r="BX172" s="4">
        <v>1E-3</v>
      </c>
      <c r="BY172" s="4">
        <v>-5</v>
      </c>
      <c r="BZ172" s="4">
        <v>0.844611</v>
      </c>
      <c r="CA172" s="4">
        <v>2.4438000000000001E-2</v>
      </c>
      <c r="CB172" s="4">
        <v>17.061142</v>
      </c>
    </row>
    <row r="173" spans="1:80">
      <c r="A173" s="2">
        <v>42439</v>
      </c>
      <c r="B173" s="32">
        <v>0.51792344907407406</v>
      </c>
      <c r="C173" s="4">
        <v>0.01</v>
      </c>
      <c r="D173" s="4">
        <v>0</v>
      </c>
      <c r="E173" s="4" t="s">
        <v>155</v>
      </c>
      <c r="F173" s="4">
        <v>0</v>
      </c>
      <c r="G173" s="4">
        <v>-0.7</v>
      </c>
      <c r="H173" s="4">
        <v>0.5</v>
      </c>
      <c r="I173" s="4">
        <v>4.9000000000000004</v>
      </c>
      <c r="K173" s="4">
        <v>21.2</v>
      </c>
      <c r="L173" s="4">
        <v>0</v>
      </c>
      <c r="AB173" s="4" t="s">
        <v>415</v>
      </c>
      <c r="AC173" s="4">
        <v>0</v>
      </c>
      <c r="AD173" s="4">
        <v>12.8</v>
      </c>
      <c r="AE173" s="4">
        <v>857</v>
      </c>
      <c r="AF173" s="4">
        <v>928</v>
      </c>
      <c r="AG173" s="4">
        <v>905</v>
      </c>
      <c r="AK173" s="4">
        <v>983</v>
      </c>
      <c r="AL173" s="4">
        <v>0</v>
      </c>
      <c r="AM173" s="4">
        <v>0</v>
      </c>
      <c r="AN173" s="4">
        <v>23</v>
      </c>
      <c r="AO173" s="4">
        <v>192</v>
      </c>
      <c r="AP173" s="4">
        <v>192</v>
      </c>
      <c r="AQ173" s="4">
        <v>3.9</v>
      </c>
      <c r="AR173" s="4">
        <v>195</v>
      </c>
      <c r="AS173" s="4" t="s">
        <v>155</v>
      </c>
      <c r="AT173" s="4">
        <v>2</v>
      </c>
      <c r="AU173" s="5">
        <v>0.72584490740740737</v>
      </c>
      <c r="AV173" s="4">
        <v>47.159422999999997</v>
      </c>
      <c r="AW173" s="4">
        <v>-88.489742000000007</v>
      </c>
      <c r="AX173" s="4">
        <v>322.7</v>
      </c>
      <c r="AY173" s="4">
        <v>0</v>
      </c>
      <c r="AZ173" s="4">
        <v>12</v>
      </c>
      <c r="BA173" s="4">
        <v>10</v>
      </c>
      <c r="BB173" s="4" t="s">
        <v>419</v>
      </c>
      <c r="BC173" s="4">
        <v>1</v>
      </c>
      <c r="BD173" s="4">
        <v>1.1000000000000001</v>
      </c>
      <c r="BE173" s="4">
        <v>1.7</v>
      </c>
      <c r="BX173" s="4">
        <v>1.611E-3</v>
      </c>
      <c r="BY173" s="4">
        <v>-5</v>
      </c>
      <c r="BZ173" s="4">
        <v>0.84499999999999997</v>
      </c>
      <c r="CA173" s="4">
        <v>3.9369000000000001E-2</v>
      </c>
      <c r="CB173" s="4">
        <v>17.068999999999999</v>
      </c>
    </row>
    <row r="174" spans="1:80">
      <c r="A174" s="2">
        <v>42439</v>
      </c>
      <c r="B174" s="32">
        <v>0.51793502314814821</v>
      </c>
      <c r="C174" s="4">
        <v>0.01</v>
      </c>
      <c r="D174" s="4">
        <v>0</v>
      </c>
      <c r="E174" s="4" t="s">
        <v>155</v>
      </c>
      <c r="F174" s="4">
        <v>0</v>
      </c>
      <c r="G174" s="4">
        <v>-0.7</v>
      </c>
      <c r="H174" s="4">
        <v>0.5</v>
      </c>
      <c r="I174" s="4">
        <v>0.3</v>
      </c>
      <c r="K174" s="4">
        <v>21.2</v>
      </c>
      <c r="L174" s="4">
        <v>0</v>
      </c>
      <c r="AB174" s="4" t="s">
        <v>415</v>
      </c>
      <c r="AC174" s="4">
        <v>0</v>
      </c>
      <c r="AD174" s="4">
        <v>12.7</v>
      </c>
      <c r="AE174" s="4">
        <v>858</v>
      </c>
      <c r="AF174" s="4">
        <v>927</v>
      </c>
      <c r="AG174" s="4">
        <v>904</v>
      </c>
      <c r="AK174" s="4">
        <v>983</v>
      </c>
      <c r="AL174" s="4">
        <v>0</v>
      </c>
      <c r="AM174" s="4">
        <v>0</v>
      </c>
      <c r="AN174" s="4">
        <v>23</v>
      </c>
      <c r="AO174" s="4">
        <v>192</v>
      </c>
      <c r="AP174" s="4">
        <v>192</v>
      </c>
      <c r="AQ174" s="4">
        <v>3.8</v>
      </c>
      <c r="AR174" s="4">
        <v>195</v>
      </c>
      <c r="AS174" s="4" t="s">
        <v>155</v>
      </c>
      <c r="AT174" s="4">
        <v>2</v>
      </c>
      <c r="AU174" s="5">
        <v>0.72585648148148152</v>
      </c>
      <c r="AV174" s="4">
        <v>47.159422999999997</v>
      </c>
      <c r="AW174" s="4">
        <v>-88.489742000000007</v>
      </c>
      <c r="AX174" s="4">
        <v>322.8</v>
      </c>
      <c r="AY174" s="4">
        <v>0</v>
      </c>
      <c r="AZ174" s="4">
        <v>12</v>
      </c>
      <c r="BA174" s="4">
        <v>10</v>
      </c>
      <c r="BB174" s="4" t="s">
        <v>419</v>
      </c>
      <c r="BC174" s="4">
        <v>1.000901</v>
      </c>
      <c r="BD174" s="4">
        <v>1.1009009999999999</v>
      </c>
      <c r="BE174" s="4">
        <v>1.700901</v>
      </c>
      <c r="BX174" s="4">
        <v>7.7800000000000005E-4</v>
      </c>
      <c r="BY174" s="4">
        <v>-5</v>
      </c>
      <c r="BZ174" s="4">
        <v>0.84438899999999995</v>
      </c>
      <c r="CA174" s="4">
        <v>1.9012000000000001E-2</v>
      </c>
      <c r="CB174" s="4">
        <v>17.056657999999999</v>
      </c>
    </row>
    <row r="175" spans="1:80">
      <c r="A175" s="2">
        <v>42439</v>
      </c>
      <c r="B175" s="32">
        <v>0.51794659722222225</v>
      </c>
      <c r="C175" s="4">
        <v>0.01</v>
      </c>
      <c r="D175" s="4">
        <v>0</v>
      </c>
      <c r="E175" s="4" t="s">
        <v>155</v>
      </c>
      <c r="F175" s="4">
        <v>0</v>
      </c>
      <c r="G175" s="4">
        <v>-0.7</v>
      </c>
      <c r="H175" s="4">
        <v>0.5</v>
      </c>
      <c r="I175" s="4">
        <v>4.4000000000000004</v>
      </c>
      <c r="K175" s="4">
        <v>21.2</v>
      </c>
      <c r="L175" s="4">
        <v>0</v>
      </c>
      <c r="AB175" s="4" t="s">
        <v>415</v>
      </c>
      <c r="AC175" s="4">
        <v>0</v>
      </c>
      <c r="AD175" s="4">
        <v>12.8</v>
      </c>
      <c r="AE175" s="4">
        <v>857</v>
      </c>
      <c r="AF175" s="4">
        <v>928</v>
      </c>
      <c r="AG175" s="4">
        <v>904</v>
      </c>
      <c r="AK175" s="4">
        <v>983</v>
      </c>
      <c r="AL175" s="4">
        <v>0</v>
      </c>
      <c r="AM175" s="4">
        <v>0</v>
      </c>
      <c r="AN175" s="4">
        <v>23</v>
      </c>
      <c r="AO175" s="4">
        <v>192</v>
      </c>
      <c r="AP175" s="4">
        <v>192</v>
      </c>
      <c r="AQ175" s="4">
        <v>3.7</v>
      </c>
      <c r="AR175" s="4">
        <v>195</v>
      </c>
      <c r="AS175" s="4" t="s">
        <v>155</v>
      </c>
      <c r="AT175" s="4">
        <v>2</v>
      </c>
      <c r="AU175" s="5">
        <v>0.72586805555555556</v>
      </c>
      <c r="AV175" s="4">
        <v>47.159422999999997</v>
      </c>
      <c r="AW175" s="4">
        <v>-88.489742000000007</v>
      </c>
      <c r="AX175" s="4">
        <v>322.89999999999998</v>
      </c>
      <c r="AY175" s="4">
        <v>0</v>
      </c>
      <c r="AZ175" s="4">
        <v>12</v>
      </c>
      <c r="BA175" s="4">
        <v>10</v>
      </c>
      <c r="BB175" s="4" t="s">
        <v>419</v>
      </c>
      <c r="BC175" s="4">
        <v>1.1000000000000001</v>
      </c>
      <c r="BD175" s="4">
        <v>1.2</v>
      </c>
      <c r="BE175" s="4">
        <v>1.8</v>
      </c>
      <c r="BX175" s="4">
        <v>6.0999999999999997E-4</v>
      </c>
      <c r="BY175" s="4">
        <v>-5</v>
      </c>
      <c r="BZ175" s="4">
        <v>0.84460999999999997</v>
      </c>
      <c r="CA175" s="4">
        <v>1.4917E-2</v>
      </c>
      <c r="CB175" s="4">
        <v>17.061129999999999</v>
      </c>
    </row>
    <row r="176" spans="1:80">
      <c r="A176" s="2">
        <v>42439</v>
      </c>
      <c r="B176" s="32">
        <v>0.51795817129629629</v>
      </c>
      <c r="C176" s="4">
        <v>0.01</v>
      </c>
      <c r="D176" s="4">
        <v>0</v>
      </c>
      <c r="E176" s="4" t="s">
        <v>155</v>
      </c>
      <c r="F176" s="4">
        <v>0</v>
      </c>
      <c r="G176" s="4">
        <v>-0.7</v>
      </c>
      <c r="H176" s="4">
        <v>0.5</v>
      </c>
      <c r="I176" s="4">
        <v>0.9</v>
      </c>
      <c r="K176" s="4">
        <v>21.2</v>
      </c>
      <c r="L176" s="4">
        <v>0</v>
      </c>
      <c r="AB176" s="4" t="s">
        <v>415</v>
      </c>
      <c r="AC176" s="4">
        <v>0</v>
      </c>
      <c r="AD176" s="4">
        <v>12.8</v>
      </c>
      <c r="AE176" s="4">
        <v>857</v>
      </c>
      <c r="AF176" s="4">
        <v>928</v>
      </c>
      <c r="AG176" s="4">
        <v>906</v>
      </c>
      <c r="AK176" s="4">
        <v>983</v>
      </c>
      <c r="AL176" s="4">
        <v>0</v>
      </c>
      <c r="AM176" s="4">
        <v>0</v>
      </c>
      <c r="AN176" s="4">
        <v>23</v>
      </c>
      <c r="AO176" s="4">
        <v>192</v>
      </c>
      <c r="AP176" s="4">
        <v>191.4</v>
      </c>
      <c r="AQ176" s="4">
        <v>3.7</v>
      </c>
      <c r="AR176" s="4">
        <v>195</v>
      </c>
      <c r="AS176" s="4" t="s">
        <v>155</v>
      </c>
      <c r="AT176" s="4">
        <v>2</v>
      </c>
      <c r="AU176" s="5">
        <v>0.7258796296296296</v>
      </c>
      <c r="AV176" s="4">
        <v>47.159422999999997</v>
      </c>
      <c r="AW176" s="4">
        <v>-88.489742000000007</v>
      </c>
      <c r="AX176" s="4">
        <v>323.10000000000002</v>
      </c>
      <c r="AY176" s="4">
        <v>0</v>
      </c>
      <c r="AZ176" s="4">
        <v>12</v>
      </c>
      <c r="BA176" s="4">
        <v>10</v>
      </c>
      <c r="BB176" s="4" t="s">
        <v>419</v>
      </c>
      <c r="BC176" s="4">
        <v>1.1000000000000001</v>
      </c>
      <c r="BD176" s="4">
        <v>1.2</v>
      </c>
      <c r="BE176" s="4">
        <v>1.8</v>
      </c>
      <c r="BX176" s="4">
        <v>1E-3</v>
      </c>
      <c r="BY176" s="4">
        <v>-5</v>
      </c>
      <c r="BZ176" s="4">
        <v>0.84499999999999997</v>
      </c>
      <c r="CA176" s="4">
        <v>2.4438000000000001E-2</v>
      </c>
      <c r="CB176" s="4">
        <v>17.068999999999999</v>
      </c>
    </row>
    <row r="177" spans="1:80">
      <c r="A177" s="2">
        <v>42439</v>
      </c>
      <c r="B177" s="32">
        <v>0.51796974537037033</v>
      </c>
      <c r="C177" s="4">
        <v>0.01</v>
      </c>
      <c r="D177" s="4">
        <v>0</v>
      </c>
      <c r="E177" s="4" t="s">
        <v>155</v>
      </c>
      <c r="F177" s="4">
        <v>0</v>
      </c>
      <c r="G177" s="4">
        <v>-0.7</v>
      </c>
      <c r="H177" s="4">
        <v>0.5</v>
      </c>
      <c r="I177" s="4">
        <v>2.1</v>
      </c>
      <c r="K177" s="4">
        <v>21.2</v>
      </c>
      <c r="L177" s="4">
        <v>0</v>
      </c>
      <c r="AB177" s="4" t="s">
        <v>415</v>
      </c>
      <c r="AC177" s="4">
        <v>0</v>
      </c>
      <c r="AD177" s="4">
        <v>12.8</v>
      </c>
      <c r="AE177" s="4">
        <v>857</v>
      </c>
      <c r="AF177" s="4">
        <v>928</v>
      </c>
      <c r="AG177" s="4">
        <v>907</v>
      </c>
      <c r="AK177" s="4">
        <v>983</v>
      </c>
      <c r="AL177" s="4">
        <v>0</v>
      </c>
      <c r="AM177" s="4">
        <v>0</v>
      </c>
      <c r="AN177" s="4">
        <v>23</v>
      </c>
      <c r="AO177" s="4">
        <v>192</v>
      </c>
      <c r="AP177" s="4">
        <v>191</v>
      </c>
      <c r="AQ177" s="4">
        <v>3.7</v>
      </c>
      <c r="AR177" s="4">
        <v>195</v>
      </c>
      <c r="AS177" s="4" t="s">
        <v>155</v>
      </c>
      <c r="AT177" s="4">
        <v>2</v>
      </c>
      <c r="AU177" s="5">
        <v>0.72589120370370364</v>
      </c>
      <c r="AV177" s="4">
        <v>47.159422999999997</v>
      </c>
      <c r="AW177" s="4">
        <v>-88.489742000000007</v>
      </c>
      <c r="AX177" s="4">
        <v>323.3</v>
      </c>
      <c r="AY177" s="4">
        <v>0</v>
      </c>
      <c r="AZ177" s="4">
        <v>12</v>
      </c>
      <c r="BA177" s="4">
        <v>10</v>
      </c>
      <c r="BB177" s="4" t="s">
        <v>419</v>
      </c>
      <c r="BC177" s="4">
        <v>1.1000000000000001</v>
      </c>
      <c r="BD177" s="4">
        <v>1.2</v>
      </c>
      <c r="BE177" s="4">
        <v>1.8</v>
      </c>
      <c r="BX177" s="4">
        <v>1.611E-3</v>
      </c>
      <c r="BY177" s="4">
        <v>-5</v>
      </c>
      <c r="BZ177" s="4">
        <v>0.845611</v>
      </c>
      <c r="CA177" s="4">
        <v>3.9369000000000001E-2</v>
      </c>
      <c r="CB177" s="4">
        <v>17.081341999999999</v>
      </c>
    </row>
    <row r="178" spans="1:80">
      <c r="A178" s="2">
        <v>42439</v>
      </c>
      <c r="B178" s="32">
        <v>0.51798131944444448</v>
      </c>
      <c r="C178" s="4">
        <v>0.01</v>
      </c>
      <c r="D178" s="4">
        <v>0</v>
      </c>
      <c r="E178" s="4" t="s">
        <v>155</v>
      </c>
      <c r="F178" s="4">
        <v>0</v>
      </c>
      <c r="G178" s="4">
        <v>-0.8</v>
      </c>
      <c r="H178" s="4">
        <v>0.5</v>
      </c>
      <c r="I178" s="4">
        <v>3</v>
      </c>
      <c r="K178" s="4">
        <v>21.2</v>
      </c>
      <c r="L178" s="4">
        <v>0</v>
      </c>
      <c r="AB178" s="4" t="s">
        <v>415</v>
      </c>
      <c r="AC178" s="4">
        <v>0</v>
      </c>
      <c r="AD178" s="4">
        <v>12.8</v>
      </c>
      <c r="AE178" s="4">
        <v>857</v>
      </c>
      <c r="AF178" s="4">
        <v>927</v>
      </c>
      <c r="AG178" s="4">
        <v>905</v>
      </c>
      <c r="AK178" s="4">
        <v>983</v>
      </c>
      <c r="AL178" s="4">
        <v>0</v>
      </c>
      <c r="AM178" s="4">
        <v>0</v>
      </c>
      <c r="AN178" s="4">
        <v>23</v>
      </c>
      <c r="AO178" s="4">
        <v>192</v>
      </c>
      <c r="AP178" s="4">
        <v>191</v>
      </c>
      <c r="AQ178" s="4">
        <v>3.8</v>
      </c>
      <c r="AR178" s="4">
        <v>195</v>
      </c>
      <c r="AS178" s="4" t="s">
        <v>155</v>
      </c>
      <c r="AT178" s="4">
        <v>2</v>
      </c>
      <c r="AU178" s="5">
        <v>0.72589120370370364</v>
      </c>
      <c r="AV178" s="4">
        <v>47.159422999999997</v>
      </c>
      <c r="AW178" s="4">
        <v>-88.489742000000007</v>
      </c>
      <c r="AX178" s="4">
        <v>323.3</v>
      </c>
      <c r="AY178" s="4">
        <v>0</v>
      </c>
      <c r="AZ178" s="4">
        <v>12</v>
      </c>
      <c r="BA178" s="4">
        <v>10</v>
      </c>
      <c r="BB178" s="4" t="s">
        <v>419</v>
      </c>
      <c r="BC178" s="4">
        <v>1.1000000000000001</v>
      </c>
      <c r="BD178" s="4">
        <v>1.2</v>
      </c>
      <c r="BE178" s="4">
        <v>1.8</v>
      </c>
      <c r="BX178" s="4">
        <v>1.389E-3</v>
      </c>
      <c r="BY178" s="4">
        <v>-5</v>
      </c>
      <c r="BZ178" s="4">
        <v>0.84599999999999997</v>
      </c>
      <c r="CA178" s="4">
        <v>3.3944000000000002E-2</v>
      </c>
      <c r="CB178" s="4">
        <v>17.089200000000002</v>
      </c>
    </row>
    <row r="179" spans="1:80">
      <c r="A179" s="2">
        <v>42439</v>
      </c>
      <c r="B179" s="32">
        <v>0.51799289351851852</v>
      </c>
      <c r="C179" s="4">
        <v>0.01</v>
      </c>
      <c r="D179" s="4">
        <v>0</v>
      </c>
      <c r="E179" s="4" t="s">
        <v>155</v>
      </c>
      <c r="F179" s="4">
        <v>0</v>
      </c>
      <c r="G179" s="4">
        <v>-0.8</v>
      </c>
      <c r="H179" s="4">
        <v>0.5</v>
      </c>
      <c r="I179" s="4">
        <v>-0.3</v>
      </c>
      <c r="K179" s="4">
        <v>21.1</v>
      </c>
      <c r="L179" s="4">
        <v>0</v>
      </c>
      <c r="AB179" s="4" t="s">
        <v>415</v>
      </c>
      <c r="AC179" s="4">
        <v>0</v>
      </c>
      <c r="AD179" s="4">
        <v>12.7</v>
      </c>
      <c r="AE179" s="4">
        <v>858</v>
      </c>
      <c r="AF179" s="4">
        <v>928</v>
      </c>
      <c r="AG179" s="4">
        <v>905</v>
      </c>
      <c r="AK179" s="4">
        <v>983</v>
      </c>
      <c r="AL179" s="4">
        <v>0</v>
      </c>
      <c r="AM179" s="4">
        <v>0</v>
      </c>
      <c r="AN179" s="4">
        <v>23</v>
      </c>
      <c r="AO179" s="4">
        <v>192</v>
      </c>
      <c r="AP179" s="4">
        <v>191.6</v>
      </c>
      <c r="AQ179" s="4">
        <v>3.8</v>
      </c>
      <c r="AR179" s="4">
        <v>195</v>
      </c>
      <c r="AS179" s="4" t="s">
        <v>155</v>
      </c>
      <c r="AT179" s="4">
        <v>2</v>
      </c>
      <c r="AU179" s="5">
        <v>0.72590277777777779</v>
      </c>
      <c r="AV179" s="4">
        <v>47.159422999999997</v>
      </c>
      <c r="AW179" s="4">
        <v>-88.489742000000007</v>
      </c>
      <c r="AX179" s="4">
        <v>323.60000000000002</v>
      </c>
      <c r="AY179" s="4">
        <v>0</v>
      </c>
      <c r="AZ179" s="4">
        <v>12</v>
      </c>
      <c r="BA179" s="4">
        <v>9</v>
      </c>
      <c r="BB179" s="4" t="s">
        <v>422</v>
      </c>
      <c r="BC179" s="4">
        <v>1.1000000000000001</v>
      </c>
      <c r="BD179" s="4">
        <v>1.2</v>
      </c>
      <c r="BE179" s="4">
        <v>1.8</v>
      </c>
      <c r="BX179" s="4">
        <v>3.8900000000000002E-4</v>
      </c>
      <c r="BY179" s="4">
        <v>-5</v>
      </c>
      <c r="BZ179" s="4">
        <v>0.84599999999999997</v>
      </c>
      <c r="CA179" s="4">
        <v>9.5060000000000006E-3</v>
      </c>
      <c r="CB179" s="4">
        <v>17.089200000000002</v>
      </c>
    </row>
    <row r="180" spans="1:80">
      <c r="A180" s="2">
        <v>42439</v>
      </c>
      <c r="B180" s="32">
        <v>0.51800446759259255</v>
      </c>
      <c r="C180" s="4">
        <v>0.01</v>
      </c>
      <c r="D180" s="4">
        <v>0</v>
      </c>
      <c r="E180" s="4" t="s">
        <v>155</v>
      </c>
      <c r="F180" s="4">
        <v>0</v>
      </c>
      <c r="G180" s="4">
        <v>-0.7</v>
      </c>
      <c r="H180" s="4">
        <v>0.5</v>
      </c>
      <c r="I180" s="4">
        <v>1</v>
      </c>
      <c r="K180" s="4">
        <v>21.1</v>
      </c>
      <c r="L180" s="4">
        <v>0</v>
      </c>
      <c r="AB180" s="4" t="s">
        <v>415</v>
      </c>
      <c r="AC180" s="4">
        <v>0</v>
      </c>
      <c r="AD180" s="4">
        <v>12.8</v>
      </c>
      <c r="AE180" s="4">
        <v>857</v>
      </c>
      <c r="AF180" s="4">
        <v>928</v>
      </c>
      <c r="AG180" s="4">
        <v>905</v>
      </c>
      <c r="AK180" s="4">
        <v>983</v>
      </c>
      <c r="AL180" s="4">
        <v>0</v>
      </c>
      <c r="AM180" s="4">
        <v>0</v>
      </c>
      <c r="AN180" s="4">
        <v>23</v>
      </c>
      <c r="AO180" s="4">
        <v>192</v>
      </c>
      <c r="AP180" s="4">
        <v>192</v>
      </c>
      <c r="AQ180" s="4">
        <v>3.7</v>
      </c>
      <c r="AR180" s="4">
        <v>195</v>
      </c>
      <c r="AS180" s="4" t="s">
        <v>155</v>
      </c>
      <c r="AT180" s="4">
        <v>2</v>
      </c>
      <c r="AU180" s="5">
        <v>0.72592592592592586</v>
      </c>
      <c r="AV180" s="4">
        <v>47.159424999999999</v>
      </c>
      <c r="AW180" s="4">
        <v>-88.489743000000004</v>
      </c>
      <c r="AX180" s="4">
        <v>323.89999999999998</v>
      </c>
      <c r="AY180" s="4">
        <v>0</v>
      </c>
      <c r="AZ180" s="4">
        <v>12</v>
      </c>
      <c r="BA180" s="4">
        <v>9</v>
      </c>
      <c r="BB180" s="4" t="s">
        <v>422</v>
      </c>
      <c r="BC180" s="4">
        <v>1.1000000000000001</v>
      </c>
      <c r="BD180" s="4">
        <v>1.2</v>
      </c>
      <c r="BE180" s="4">
        <v>1.8</v>
      </c>
      <c r="BX180" s="4">
        <v>6.11E-4</v>
      </c>
      <c r="BY180" s="4">
        <v>-5</v>
      </c>
      <c r="BZ180" s="4">
        <v>0.84722200000000003</v>
      </c>
      <c r="CA180" s="4">
        <v>1.4932000000000001E-2</v>
      </c>
      <c r="CB180" s="4">
        <v>17.113883999999999</v>
      </c>
    </row>
    <row r="181" spans="1:80">
      <c r="A181" s="2">
        <v>42439</v>
      </c>
      <c r="B181" s="32">
        <v>0.5180160416666667</v>
      </c>
      <c r="C181" s="4">
        <v>0.01</v>
      </c>
      <c r="D181" s="4">
        <v>0</v>
      </c>
      <c r="E181" s="4" t="s">
        <v>155</v>
      </c>
      <c r="F181" s="4">
        <v>0</v>
      </c>
      <c r="G181" s="4">
        <v>-0.7</v>
      </c>
      <c r="H181" s="4">
        <v>0.5</v>
      </c>
      <c r="I181" s="4">
        <v>-2.2000000000000002</v>
      </c>
      <c r="K181" s="4">
        <v>21.1</v>
      </c>
      <c r="L181" s="4">
        <v>0</v>
      </c>
      <c r="AB181" s="4" t="s">
        <v>415</v>
      </c>
      <c r="AC181" s="4">
        <v>0</v>
      </c>
      <c r="AD181" s="4">
        <v>12.7</v>
      </c>
      <c r="AE181" s="4">
        <v>857</v>
      </c>
      <c r="AF181" s="4">
        <v>928</v>
      </c>
      <c r="AG181" s="4">
        <v>905</v>
      </c>
      <c r="AK181" s="4">
        <v>983</v>
      </c>
      <c r="AL181" s="4">
        <v>0</v>
      </c>
      <c r="AM181" s="4">
        <v>0</v>
      </c>
      <c r="AN181" s="4">
        <v>23</v>
      </c>
      <c r="AO181" s="4">
        <v>191.4</v>
      </c>
      <c r="AP181" s="4">
        <v>191.4</v>
      </c>
      <c r="AQ181" s="4">
        <v>3.8</v>
      </c>
      <c r="AR181" s="4">
        <v>195</v>
      </c>
      <c r="AS181" s="4" t="s">
        <v>155</v>
      </c>
      <c r="AT181" s="4">
        <v>2</v>
      </c>
      <c r="AU181" s="5">
        <v>0.72592592592592586</v>
      </c>
      <c r="AV181" s="4">
        <v>47.159424999999999</v>
      </c>
      <c r="AW181" s="4">
        <v>-88.489743000000004</v>
      </c>
      <c r="AX181" s="4">
        <v>323.89999999999998</v>
      </c>
      <c r="AY181" s="4">
        <v>0</v>
      </c>
      <c r="AZ181" s="4">
        <v>12</v>
      </c>
      <c r="BA181" s="4">
        <v>9</v>
      </c>
      <c r="BB181" s="4" t="s">
        <v>422</v>
      </c>
      <c r="BC181" s="4">
        <v>1.1000000000000001</v>
      </c>
      <c r="BD181" s="4">
        <v>1.2</v>
      </c>
      <c r="BE181" s="4">
        <v>1.8</v>
      </c>
      <c r="BX181" s="4">
        <v>1E-3</v>
      </c>
      <c r="BY181" s="4">
        <v>-5</v>
      </c>
      <c r="BZ181" s="4">
        <v>0.84738899999999995</v>
      </c>
      <c r="CA181" s="4">
        <v>2.4438000000000001E-2</v>
      </c>
      <c r="CB181" s="4">
        <v>17.117258</v>
      </c>
    </row>
    <row r="182" spans="1:80">
      <c r="A182" s="2">
        <v>42439</v>
      </c>
      <c r="B182" s="32">
        <v>0.51802761574074074</v>
      </c>
      <c r="C182" s="4">
        <v>0.01</v>
      </c>
      <c r="D182" s="4">
        <v>0</v>
      </c>
      <c r="E182" s="4" t="s">
        <v>155</v>
      </c>
      <c r="F182" s="4">
        <v>0</v>
      </c>
      <c r="G182" s="4">
        <v>-0.7</v>
      </c>
      <c r="H182" s="4">
        <v>0.5</v>
      </c>
      <c r="I182" s="4">
        <v>-1.9</v>
      </c>
      <c r="K182" s="4">
        <v>21.1</v>
      </c>
      <c r="L182" s="4">
        <v>0</v>
      </c>
      <c r="AB182" s="4" t="s">
        <v>415</v>
      </c>
      <c r="AC182" s="4">
        <v>0</v>
      </c>
      <c r="AD182" s="4">
        <v>13</v>
      </c>
      <c r="AE182" s="4">
        <v>856</v>
      </c>
      <c r="AF182" s="4">
        <v>926</v>
      </c>
      <c r="AG182" s="4">
        <v>904</v>
      </c>
      <c r="AK182" s="4">
        <v>984</v>
      </c>
      <c r="AL182" s="4">
        <v>0</v>
      </c>
      <c r="AM182" s="4">
        <v>0</v>
      </c>
      <c r="AN182" s="4">
        <v>23</v>
      </c>
      <c r="AO182" s="4">
        <v>191</v>
      </c>
      <c r="AP182" s="4">
        <v>190.4</v>
      </c>
      <c r="AQ182" s="4">
        <v>3.7</v>
      </c>
      <c r="AR182" s="4">
        <v>195</v>
      </c>
      <c r="AS182" s="4" t="s">
        <v>155</v>
      </c>
      <c r="AT182" s="4">
        <v>2</v>
      </c>
      <c r="AU182" s="5">
        <v>0.72593750000000001</v>
      </c>
      <c r="AV182" s="4">
        <v>47.159422999999997</v>
      </c>
      <c r="AW182" s="4">
        <v>-88.489743000000004</v>
      </c>
      <c r="AX182" s="4">
        <v>323.8</v>
      </c>
      <c r="AY182" s="4">
        <v>0</v>
      </c>
      <c r="AZ182" s="4">
        <v>12</v>
      </c>
      <c r="BA182" s="4">
        <v>9</v>
      </c>
      <c r="BB182" s="4" t="s">
        <v>422</v>
      </c>
      <c r="BC182" s="4">
        <v>1.1000000000000001</v>
      </c>
      <c r="BD182" s="4">
        <v>1.2010000000000001</v>
      </c>
      <c r="BE182" s="4">
        <v>1.8</v>
      </c>
      <c r="BX182" s="4">
        <v>3.8900000000000002E-4</v>
      </c>
      <c r="BY182" s="4">
        <v>-5</v>
      </c>
      <c r="BZ182" s="4">
        <v>0.84699999999999998</v>
      </c>
      <c r="CA182" s="4">
        <v>9.5060000000000006E-3</v>
      </c>
      <c r="CB182" s="4">
        <v>17.109400000000001</v>
      </c>
    </row>
    <row r="183" spans="1:80">
      <c r="A183" s="2">
        <v>42439</v>
      </c>
      <c r="B183" s="32">
        <v>0.51803918981481478</v>
      </c>
      <c r="C183" s="4">
        <v>3.0000000000000001E-3</v>
      </c>
      <c r="D183" s="4">
        <v>0</v>
      </c>
      <c r="E183" s="4" t="s">
        <v>155</v>
      </c>
      <c r="F183" s="4">
        <v>0</v>
      </c>
      <c r="G183" s="4">
        <v>-0.7</v>
      </c>
      <c r="H183" s="4">
        <v>0.5</v>
      </c>
      <c r="I183" s="4">
        <v>0</v>
      </c>
      <c r="K183" s="4">
        <v>21.1</v>
      </c>
      <c r="L183" s="4">
        <v>0</v>
      </c>
      <c r="AB183" s="4" t="s">
        <v>415</v>
      </c>
      <c r="AC183" s="4">
        <v>0</v>
      </c>
      <c r="AD183" s="4">
        <v>13.3</v>
      </c>
      <c r="AE183" s="4">
        <v>855</v>
      </c>
      <c r="AF183" s="4">
        <v>925</v>
      </c>
      <c r="AG183" s="4">
        <v>903</v>
      </c>
      <c r="AK183" s="4">
        <v>984</v>
      </c>
      <c r="AL183" s="4">
        <v>0</v>
      </c>
      <c r="AM183" s="4">
        <v>0</v>
      </c>
      <c r="AN183" s="4">
        <v>23</v>
      </c>
      <c r="AO183" s="4">
        <v>191</v>
      </c>
      <c r="AP183" s="4">
        <v>190</v>
      </c>
      <c r="AQ183" s="4">
        <v>3.6</v>
      </c>
      <c r="AR183" s="4">
        <v>195</v>
      </c>
      <c r="AS183" s="4" t="s">
        <v>155</v>
      </c>
      <c r="AT183" s="4">
        <v>2</v>
      </c>
      <c r="AU183" s="5">
        <v>0.72594907407407405</v>
      </c>
      <c r="AV183" s="4">
        <v>47.159422999999997</v>
      </c>
      <c r="AW183" s="4">
        <v>-88.489743000000004</v>
      </c>
      <c r="AX183" s="4">
        <v>323.8</v>
      </c>
      <c r="AY183" s="4">
        <v>0</v>
      </c>
      <c r="AZ183" s="4">
        <v>12</v>
      </c>
      <c r="BA183" s="4">
        <v>9</v>
      </c>
      <c r="BB183" s="4" t="s">
        <v>422</v>
      </c>
      <c r="BC183" s="4">
        <v>1.1000000000000001</v>
      </c>
      <c r="BD183" s="4">
        <v>1.3</v>
      </c>
      <c r="BE183" s="4">
        <v>1.8009999999999999</v>
      </c>
      <c r="BX183" s="4">
        <v>6.11E-4</v>
      </c>
      <c r="BY183" s="4">
        <v>-5</v>
      </c>
      <c r="BZ183" s="4">
        <v>0.84699999999999998</v>
      </c>
      <c r="CA183" s="4">
        <v>1.4932000000000001E-2</v>
      </c>
      <c r="CB183" s="4">
        <v>17.109400000000001</v>
      </c>
    </row>
    <row r="184" spans="1:80">
      <c r="A184" s="2">
        <v>42439</v>
      </c>
      <c r="B184" s="32">
        <v>0.51805076388888882</v>
      </c>
      <c r="C184" s="4">
        <v>0</v>
      </c>
      <c r="D184" s="4">
        <v>0</v>
      </c>
      <c r="E184" s="4" t="s">
        <v>155</v>
      </c>
      <c r="F184" s="4">
        <v>0</v>
      </c>
      <c r="G184" s="4">
        <v>-0.7</v>
      </c>
      <c r="H184" s="4">
        <v>0.5</v>
      </c>
      <c r="I184" s="4">
        <v>-2.8</v>
      </c>
      <c r="K184" s="4">
        <v>21.1</v>
      </c>
      <c r="L184" s="4">
        <v>0</v>
      </c>
      <c r="AB184" s="4" t="s">
        <v>415</v>
      </c>
      <c r="AC184" s="4">
        <v>0</v>
      </c>
      <c r="AD184" s="4">
        <v>13.2</v>
      </c>
      <c r="AE184" s="4">
        <v>855</v>
      </c>
      <c r="AF184" s="4">
        <v>926</v>
      </c>
      <c r="AG184" s="4">
        <v>903</v>
      </c>
      <c r="AK184" s="4">
        <v>984</v>
      </c>
      <c r="AL184" s="4">
        <v>0</v>
      </c>
      <c r="AM184" s="4">
        <v>0</v>
      </c>
      <c r="AN184" s="4">
        <v>23</v>
      </c>
      <c r="AO184" s="4">
        <v>191</v>
      </c>
      <c r="AP184" s="4">
        <v>190</v>
      </c>
      <c r="AQ184" s="4">
        <v>3.5</v>
      </c>
      <c r="AR184" s="4">
        <v>195</v>
      </c>
      <c r="AS184" s="4" t="s">
        <v>155</v>
      </c>
      <c r="AT184" s="4">
        <v>2</v>
      </c>
      <c r="AU184" s="5">
        <v>0.72597222222222213</v>
      </c>
      <c r="AV184" s="4">
        <v>47.159422999999997</v>
      </c>
      <c r="AW184" s="4">
        <v>-88.489743000000004</v>
      </c>
      <c r="AX184" s="4">
        <v>323.7</v>
      </c>
      <c r="AY184" s="4">
        <v>0</v>
      </c>
      <c r="AZ184" s="4">
        <v>12</v>
      </c>
      <c r="BA184" s="4">
        <v>9</v>
      </c>
      <c r="BB184" s="4" t="s">
        <v>422</v>
      </c>
      <c r="BC184" s="4">
        <v>1.1000000000000001</v>
      </c>
      <c r="BD184" s="4">
        <v>1.3</v>
      </c>
      <c r="BE184" s="4">
        <v>1.9</v>
      </c>
      <c r="BX184" s="4">
        <v>-8.3299999999999997E-4</v>
      </c>
      <c r="BY184" s="4">
        <v>-5</v>
      </c>
      <c r="BZ184" s="4">
        <v>0.84699999999999998</v>
      </c>
      <c r="CA184" s="4">
        <v>-2.0355999999999999E-2</v>
      </c>
      <c r="CB184" s="4">
        <v>17.109400000000001</v>
      </c>
    </row>
    <row r="185" spans="1:80">
      <c r="A185" s="2">
        <v>42439</v>
      </c>
      <c r="B185" s="32">
        <v>0.51806233796296297</v>
      </c>
      <c r="C185" s="4">
        <v>0</v>
      </c>
      <c r="D185" s="4">
        <v>0</v>
      </c>
      <c r="E185" s="4" t="s">
        <v>155</v>
      </c>
      <c r="F185" s="4">
        <v>0</v>
      </c>
      <c r="G185" s="4">
        <v>-0.7</v>
      </c>
      <c r="H185" s="4">
        <v>0.5</v>
      </c>
      <c r="I185" s="4">
        <v>-0.3</v>
      </c>
      <c r="K185" s="4">
        <v>21.1</v>
      </c>
      <c r="L185" s="4">
        <v>0</v>
      </c>
      <c r="AB185" s="4" t="s">
        <v>415</v>
      </c>
      <c r="AC185" s="4">
        <v>0</v>
      </c>
      <c r="AD185" s="4">
        <v>13.2</v>
      </c>
      <c r="AE185" s="4">
        <v>854</v>
      </c>
      <c r="AF185" s="4">
        <v>926</v>
      </c>
      <c r="AG185" s="4">
        <v>903</v>
      </c>
      <c r="AK185" s="4">
        <v>984</v>
      </c>
      <c r="AL185" s="4">
        <v>0</v>
      </c>
      <c r="AM185" s="4">
        <v>0</v>
      </c>
      <c r="AN185" s="4">
        <v>23</v>
      </c>
      <c r="AO185" s="4">
        <v>190.4</v>
      </c>
      <c r="AP185" s="4">
        <v>190</v>
      </c>
      <c r="AQ185" s="4">
        <v>3.3</v>
      </c>
      <c r="AR185" s="4">
        <v>195</v>
      </c>
      <c r="AS185" s="4" t="s">
        <v>155</v>
      </c>
      <c r="AT185" s="4">
        <v>2</v>
      </c>
      <c r="AU185" s="5">
        <v>0.72597222222222213</v>
      </c>
      <c r="AV185" s="4">
        <v>47.159422999999997</v>
      </c>
      <c r="AW185" s="4">
        <v>-88.489743000000004</v>
      </c>
      <c r="AX185" s="4">
        <v>323.7</v>
      </c>
      <c r="AY185" s="4">
        <v>0</v>
      </c>
      <c r="AZ185" s="4">
        <v>12</v>
      </c>
      <c r="BA185" s="4">
        <v>9</v>
      </c>
      <c r="BB185" s="4" t="s">
        <v>422</v>
      </c>
      <c r="BC185" s="4">
        <v>1.1000000000000001</v>
      </c>
      <c r="BD185" s="4">
        <v>1.3</v>
      </c>
      <c r="BE185" s="4">
        <v>1.9</v>
      </c>
      <c r="BX185" s="4">
        <v>-1.389E-3</v>
      </c>
      <c r="BY185" s="4">
        <v>-5</v>
      </c>
      <c r="BZ185" s="4">
        <v>0.84822200000000003</v>
      </c>
      <c r="CA185" s="4">
        <v>-3.3944000000000002E-2</v>
      </c>
      <c r="CB185" s="4">
        <v>17.134084000000001</v>
      </c>
    </row>
    <row r="186" spans="1:80">
      <c r="A186" s="2">
        <v>42439</v>
      </c>
      <c r="B186" s="32">
        <v>0.51807391203703701</v>
      </c>
      <c r="C186" s="4">
        <v>0</v>
      </c>
      <c r="D186" s="4">
        <v>0</v>
      </c>
      <c r="E186" s="4" t="s">
        <v>155</v>
      </c>
      <c r="F186" s="4">
        <v>0</v>
      </c>
      <c r="G186" s="4">
        <v>-0.7</v>
      </c>
      <c r="H186" s="4">
        <v>0.5</v>
      </c>
      <c r="I186" s="4">
        <v>-1.5</v>
      </c>
      <c r="K186" s="4">
        <v>21.1</v>
      </c>
      <c r="L186" s="4">
        <v>0</v>
      </c>
      <c r="AB186" s="4" t="s">
        <v>415</v>
      </c>
      <c r="AC186" s="4">
        <v>0</v>
      </c>
      <c r="AD186" s="4">
        <v>13.3</v>
      </c>
      <c r="AE186" s="4">
        <v>854</v>
      </c>
      <c r="AF186" s="4">
        <v>925</v>
      </c>
      <c r="AG186" s="4">
        <v>903</v>
      </c>
      <c r="AK186" s="4">
        <v>984</v>
      </c>
      <c r="AL186" s="4">
        <v>0</v>
      </c>
      <c r="AM186" s="4">
        <v>0</v>
      </c>
      <c r="AN186" s="4">
        <v>23</v>
      </c>
      <c r="AO186" s="4">
        <v>190</v>
      </c>
      <c r="AP186" s="4">
        <v>190</v>
      </c>
      <c r="AQ186" s="4">
        <v>3.3</v>
      </c>
      <c r="AR186" s="4">
        <v>195</v>
      </c>
      <c r="AS186" s="4" t="s">
        <v>155</v>
      </c>
      <c r="AT186" s="4">
        <v>2</v>
      </c>
      <c r="AU186" s="5">
        <v>0.72598379629629628</v>
      </c>
      <c r="AV186" s="4">
        <v>47.159422999999997</v>
      </c>
      <c r="AW186" s="4">
        <v>-88.489743000000004</v>
      </c>
      <c r="AX186" s="4">
        <v>323.5</v>
      </c>
      <c r="AY186" s="4">
        <v>0</v>
      </c>
      <c r="AZ186" s="4">
        <v>12</v>
      </c>
      <c r="BA186" s="4">
        <v>9</v>
      </c>
      <c r="BB186" s="4" t="s">
        <v>422</v>
      </c>
      <c r="BC186" s="4">
        <v>1.1000000000000001</v>
      </c>
      <c r="BD186" s="4">
        <v>1.3</v>
      </c>
      <c r="BE186" s="4">
        <v>1.9</v>
      </c>
      <c r="BX186" s="4">
        <v>-3.8900000000000002E-4</v>
      </c>
      <c r="BY186" s="4">
        <v>-5</v>
      </c>
      <c r="BZ186" s="4">
        <v>0.84899999999999998</v>
      </c>
      <c r="CA186" s="4">
        <v>-9.5060000000000006E-3</v>
      </c>
      <c r="CB186" s="4">
        <v>17.149799999999999</v>
      </c>
    </row>
    <row r="187" spans="1:80">
      <c r="A187" s="2">
        <v>42439</v>
      </c>
      <c r="B187" s="32">
        <v>0.51808548611111116</v>
      </c>
      <c r="C187" s="4">
        <v>1E-3</v>
      </c>
      <c r="D187" s="4">
        <v>0</v>
      </c>
      <c r="E187" s="4" t="s">
        <v>155</v>
      </c>
      <c r="F187" s="4">
        <v>0</v>
      </c>
      <c r="G187" s="4">
        <v>-0.7</v>
      </c>
      <c r="H187" s="4">
        <v>0.5</v>
      </c>
      <c r="I187" s="4">
        <v>-1.8</v>
      </c>
      <c r="K187" s="4">
        <v>21.1</v>
      </c>
      <c r="L187" s="4">
        <v>0</v>
      </c>
      <c r="AB187" s="4" t="s">
        <v>415</v>
      </c>
      <c r="AC187" s="4">
        <v>0</v>
      </c>
      <c r="AD187" s="4">
        <v>13.3</v>
      </c>
      <c r="AE187" s="4">
        <v>854</v>
      </c>
      <c r="AF187" s="4">
        <v>925</v>
      </c>
      <c r="AG187" s="4">
        <v>903</v>
      </c>
      <c r="AK187" s="4">
        <v>984</v>
      </c>
      <c r="AL187" s="4">
        <v>0</v>
      </c>
      <c r="AM187" s="4">
        <v>0</v>
      </c>
      <c r="AN187" s="4">
        <v>23</v>
      </c>
      <c r="AO187" s="4">
        <v>190</v>
      </c>
      <c r="AP187" s="4">
        <v>190</v>
      </c>
      <c r="AQ187" s="4">
        <v>3.3</v>
      </c>
      <c r="AR187" s="4">
        <v>195</v>
      </c>
      <c r="AS187" s="4" t="s">
        <v>155</v>
      </c>
      <c r="AT187" s="4">
        <v>2</v>
      </c>
      <c r="AU187" s="5">
        <v>0.72599537037037043</v>
      </c>
      <c r="AV187" s="4">
        <v>47.159422999999997</v>
      </c>
      <c r="AW187" s="4">
        <v>-88.489743000000004</v>
      </c>
      <c r="AX187" s="4">
        <v>323.39999999999998</v>
      </c>
      <c r="AY187" s="4">
        <v>0</v>
      </c>
      <c r="AZ187" s="4">
        <v>12</v>
      </c>
      <c r="BA187" s="4">
        <v>9</v>
      </c>
      <c r="BB187" s="4" t="s">
        <v>422</v>
      </c>
      <c r="BC187" s="4">
        <v>1.1000000000000001</v>
      </c>
      <c r="BD187" s="4">
        <v>1.3</v>
      </c>
      <c r="BE187" s="4">
        <v>1.9</v>
      </c>
      <c r="BX187" s="4">
        <v>0</v>
      </c>
      <c r="BY187" s="4">
        <v>-5</v>
      </c>
      <c r="BZ187" s="4">
        <v>0.84899999999999998</v>
      </c>
      <c r="CA187" s="4">
        <v>0</v>
      </c>
      <c r="CB187" s="4">
        <v>17.149799999999999</v>
      </c>
    </row>
    <row r="188" spans="1:80">
      <c r="A188" s="2">
        <v>42439</v>
      </c>
      <c r="B188" s="32">
        <v>0.5180970601851852</v>
      </c>
      <c r="C188" s="4">
        <v>8.9999999999999993E-3</v>
      </c>
      <c r="D188" s="4">
        <v>0</v>
      </c>
      <c r="E188" s="4" t="s">
        <v>155</v>
      </c>
      <c r="F188" s="4">
        <v>0</v>
      </c>
      <c r="G188" s="4">
        <v>-0.7</v>
      </c>
      <c r="H188" s="4">
        <v>0.5</v>
      </c>
      <c r="I188" s="4">
        <v>0</v>
      </c>
      <c r="K188" s="4">
        <v>21.1</v>
      </c>
      <c r="L188" s="4">
        <v>0</v>
      </c>
      <c r="AB188" s="4" t="s">
        <v>415</v>
      </c>
      <c r="AC188" s="4">
        <v>0</v>
      </c>
      <c r="AD188" s="4">
        <v>13.4</v>
      </c>
      <c r="AE188" s="4">
        <v>854</v>
      </c>
      <c r="AF188" s="4">
        <v>925</v>
      </c>
      <c r="AG188" s="4">
        <v>902</v>
      </c>
      <c r="AK188" s="4">
        <v>984</v>
      </c>
      <c r="AL188" s="4">
        <v>0</v>
      </c>
      <c r="AM188" s="4">
        <v>0</v>
      </c>
      <c r="AN188" s="4">
        <v>23</v>
      </c>
      <c r="AO188" s="4">
        <v>190</v>
      </c>
      <c r="AP188" s="4">
        <v>190</v>
      </c>
      <c r="AQ188" s="4">
        <v>3.3</v>
      </c>
      <c r="AR188" s="4">
        <v>195</v>
      </c>
      <c r="AS188" s="4" t="s">
        <v>155</v>
      </c>
      <c r="AT188" s="4">
        <v>2</v>
      </c>
      <c r="AU188" s="5">
        <v>0.72600694444444447</v>
      </c>
      <c r="AV188" s="4">
        <v>47.159422999999997</v>
      </c>
      <c r="AW188" s="4">
        <v>-88.489743000000004</v>
      </c>
      <c r="AX188" s="4">
        <v>323.2</v>
      </c>
      <c r="AY188" s="4">
        <v>0</v>
      </c>
      <c r="AZ188" s="4">
        <v>12</v>
      </c>
      <c r="BA188" s="4">
        <v>9</v>
      </c>
      <c r="BB188" s="4" t="s">
        <v>422</v>
      </c>
      <c r="BC188" s="4">
        <v>1.1000000000000001</v>
      </c>
      <c r="BD188" s="4">
        <v>1.3</v>
      </c>
      <c r="BE188" s="4">
        <v>1.9</v>
      </c>
      <c r="BX188" s="4">
        <v>0</v>
      </c>
      <c r="BY188" s="4">
        <v>-5</v>
      </c>
      <c r="BZ188" s="4">
        <v>0.84899999999999998</v>
      </c>
      <c r="CA188" s="4">
        <v>0</v>
      </c>
      <c r="CB188" s="4">
        <v>17.149799999999999</v>
      </c>
    </row>
    <row r="189" spans="1:80">
      <c r="A189" s="2">
        <v>42439</v>
      </c>
      <c r="B189" s="32">
        <v>0.51810863425925924</v>
      </c>
      <c r="C189" s="4">
        <v>0.01</v>
      </c>
      <c r="D189" s="4">
        <v>0</v>
      </c>
      <c r="E189" s="4" t="s">
        <v>155</v>
      </c>
      <c r="F189" s="4">
        <v>0</v>
      </c>
      <c r="G189" s="4">
        <v>-0.8</v>
      </c>
      <c r="H189" s="4">
        <v>0.5</v>
      </c>
      <c r="I189" s="4">
        <v>-3.6</v>
      </c>
      <c r="K189" s="4">
        <v>21.1</v>
      </c>
      <c r="L189" s="4">
        <v>0</v>
      </c>
      <c r="AB189" s="4" t="s">
        <v>415</v>
      </c>
      <c r="AC189" s="4">
        <v>0</v>
      </c>
      <c r="AD189" s="4">
        <v>13.3</v>
      </c>
      <c r="AE189" s="4">
        <v>854</v>
      </c>
      <c r="AF189" s="4">
        <v>925</v>
      </c>
      <c r="AG189" s="4">
        <v>903</v>
      </c>
      <c r="AK189" s="4">
        <v>984</v>
      </c>
      <c r="AL189" s="4">
        <v>0</v>
      </c>
      <c r="AM189" s="4">
        <v>0</v>
      </c>
      <c r="AN189" s="4">
        <v>23</v>
      </c>
      <c r="AO189" s="4">
        <v>190</v>
      </c>
      <c r="AP189" s="4">
        <v>189.4</v>
      </c>
      <c r="AQ189" s="4">
        <v>3.3</v>
      </c>
      <c r="AR189" s="4">
        <v>195</v>
      </c>
      <c r="AS189" s="4" t="s">
        <v>155</v>
      </c>
      <c r="AT189" s="4">
        <v>2</v>
      </c>
      <c r="AU189" s="5">
        <v>0.72601851851851851</v>
      </c>
      <c r="AV189" s="4">
        <v>47.159422999999997</v>
      </c>
      <c r="AW189" s="4">
        <v>-88.489743000000004</v>
      </c>
      <c r="AX189" s="4">
        <v>323</v>
      </c>
      <c r="AY189" s="4">
        <v>0</v>
      </c>
      <c r="AZ189" s="4">
        <v>12</v>
      </c>
      <c r="BA189" s="4">
        <v>9</v>
      </c>
      <c r="BB189" s="4" t="s">
        <v>422</v>
      </c>
      <c r="BC189" s="4">
        <v>1.1000000000000001</v>
      </c>
      <c r="BD189" s="4">
        <v>1.3</v>
      </c>
      <c r="BE189" s="4">
        <v>1.9</v>
      </c>
      <c r="BX189" s="4">
        <v>-6.11E-4</v>
      </c>
      <c r="BY189" s="4">
        <v>-5</v>
      </c>
      <c r="BZ189" s="4">
        <v>0.84899999999999998</v>
      </c>
      <c r="CA189" s="4">
        <v>-1.4932000000000001E-2</v>
      </c>
      <c r="CB189" s="4">
        <v>17.149799999999999</v>
      </c>
    </row>
    <row r="190" spans="1:80">
      <c r="A190" s="2">
        <v>42439</v>
      </c>
      <c r="B190" s="32">
        <v>0.51812020833333328</v>
      </c>
      <c r="C190" s="4">
        <v>0.01</v>
      </c>
      <c r="D190" s="4">
        <v>0</v>
      </c>
      <c r="E190" s="4" t="s">
        <v>155</v>
      </c>
      <c r="F190" s="4">
        <v>0</v>
      </c>
      <c r="G190" s="4">
        <v>-0.8</v>
      </c>
      <c r="H190" s="4">
        <v>0.5</v>
      </c>
      <c r="I190" s="4">
        <v>-0.7</v>
      </c>
      <c r="K190" s="4">
        <v>21.1</v>
      </c>
      <c r="L190" s="4">
        <v>0</v>
      </c>
      <c r="AB190" s="4" t="s">
        <v>415</v>
      </c>
      <c r="AC190" s="4">
        <v>0</v>
      </c>
      <c r="AD190" s="4">
        <v>13.3</v>
      </c>
      <c r="AE190" s="4">
        <v>854</v>
      </c>
      <c r="AF190" s="4">
        <v>925</v>
      </c>
      <c r="AG190" s="4">
        <v>903</v>
      </c>
      <c r="AK190" s="4">
        <v>984</v>
      </c>
      <c r="AL190" s="4">
        <v>0</v>
      </c>
      <c r="AM190" s="4">
        <v>0</v>
      </c>
      <c r="AN190" s="4">
        <v>23</v>
      </c>
      <c r="AO190" s="4">
        <v>190</v>
      </c>
      <c r="AP190" s="4">
        <v>189.6</v>
      </c>
      <c r="AQ190" s="4">
        <v>3.2</v>
      </c>
      <c r="AR190" s="4">
        <v>195</v>
      </c>
      <c r="AS190" s="4" t="s">
        <v>155</v>
      </c>
      <c r="AT190" s="4">
        <v>2</v>
      </c>
      <c r="AU190" s="5">
        <v>0.72603009259259255</v>
      </c>
      <c r="AV190" s="4">
        <v>47.159422999999997</v>
      </c>
      <c r="AW190" s="4">
        <v>-88.489744999999999</v>
      </c>
      <c r="AX190" s="4">
        <v>323.2</v>
      </c>
      <c r="AY190" s="4">
        <v>0</v>
      </c>
      <c r="AZ190" s="4">
        <v>12</v>
      </c>
      <c r="BA190" s="4">
        <v>9</v>
      </c>
      <c r="BB190" s="4" t="s">
        <v>422</v>
      </c>
      <c r="BC190" s="4">
        <v>1.1000000000000001</v>
      </c>
      <c r="BD190" s="4">
        <v>1.3</v>
      </c>
      <c r="BE190" s="4">
        <v>1.9</v>
      </c>
      <c r="BX190" s="4">
        <v>-1E-3</v>
      </c>
      <c r="BY190" s="4">
        <v>-5</v>
      </c>
      <c r="BZ190" s="4">
        <v>0.84961100000000001</v>
      </c>
      <c r="CA190" s="4">
        <v>-2.4438000000000001E-2</v>
      </c>
      <c r="CB190" s="4">
        <v>17.162141999999999</v>
      </c>
    </row>
    <row r="191" spans="1:80">
      <c r="A191" s="2">
        <v>42439</v>
      </c>
      <c r="B191" s="32">
        <v>0.51813178240740743</v>
      </c>
      <c r="C191" s="4">
        <v>0.01</v>
      </c>
      <c r="D191" s="4">
        <v>0</v>
      </c>
      <c r="E191" s="4" t="s">
        <v>155</v>
      </c>
      <c r="F191" s="4">
        <v>0</v>
      </c>
      <c r="G191" s="4">
        <v>-0.8</v>
      </c>
      <c r="H191" s="4">
        <v>0.5</v>
      </c>
      <c r="I191" s="4">
        <v>-2</v>
      </c>
      <c r="K191" s="4">
        <v>21.1</v>
      </c>
      <c r="L191" s="4">
        <v>0</v>
      </c>
      <c r="AB191" s="4" t="s">
        <v>415</v>
      </c>
      <c r="AC191" s="4">
        <v>0</v>
      </c>
      <c r="AD191" s="4">
        <v>13.3</v>
      </c>
      <c r="AE191" s="4">
        <v>854</v>
      </c>
      <c r="AF191" s="4">
        <v>925</v>
      </c>
      <c r="AG191" s="4">
        <v>902</v>
      </c>
      <c r="AK191" s="4">
        <v>984</v>
      </c>
      <c r="AL191" s="4">
        <v>0</v>
      </c>
      <c r="AM191" s="4">
        <v>0</v>
      </c>
      <c r="AN191" s="4">
        <v>23</v>
      </c>
      <c r="AO191" s="4">
        <v>190</v>
      </c>
      <c r="AP191" s="4">
        <v>190</v>
      </c>
      <c r="AQ191" s="4">
        <v>3.3</v>
      </c>
      <c r="AR191" s="4">
        <v>195</v>
      </c>
      <c r="AS191" s="4" t="s">
        <v>155</v>
      </c>
      <c r="AT191" s="4">
        <v>2</v>
      </c>
      <c r="AU191" s="5">
        <v>0.72605324074074085</v>
      </c>
      <c r="AV191" s="4">
        <v>47.159422999999997</v>
      </c>
      <c r="AW191" s="4">
        <v>-88.489744999999999</v>
      </c>
      <c r="AX191" s="4">
        <v>323.5</v>
      </c>
      <c r="AY191" s="4">
        <v>0</v>
      </c>
      <c r="AZ191" s="4">
        <v>12</v>
      </c>
      <c r="BA191" s="4">
        <v>9</v>
      </c>
      <c r="BB191" s="4" t="s">
        <v>422</v>
      </c>
      <c r="BC191" s="4">
        <v>1.1000000000000001</v>
      </c>
      <c r="BD191" s="4">
        <v>1.2969999999999999</v>
      </c>
      <c r="BE191" s="4">
        <v>1.8979999999999999</v>
      </c>
      <c r="BX191" s="4">
        <v>-3.8900000000000002E-4</v>
      </c>
      <c r="BY191" s="4">
        <v>-5</v>
      </c>
      <c r="BZ191" s="4">
        <v>0.85</v>
      </c>
      <c r="CA191" s="4">
        <v>-9.5060000000000006E-3</v>
      </c>
      <c r="CB191" s="4">
        <v>17.170000000000002</v>
      </c>
    </row>
    <row r="192" spans="1:80">
      <c r="A192" s="2">
        <v>42439</v>
      </c>
      <c r="B192" s="32">
        <v>0.51814335648148147</v>
      </c>
      <c r="C192" s="4">
        <v>0.01</v>
      </c>
      <c r="D192" s="4">
        <v>0</v>
      </c>
      <c r="E192" s="4" t="s">
        <v>155</v>
      </c>
      <c r="F192" s="4">
        <v>0</v>
      </c>
      <c r="G192" s="4">
        <v>-0.8</v>
      </c>
      <c r="H192" s="4">
        <v>0.5</v>
      </c>
      <c r="I192" s="4">
        <v>-2.7</v>
      </c>
      <c r="K192" s="4">
        <v>21.1</v>
      </c>
      <c r="L192" s="4">
        <v>0</v>
      </c>
      <c r="AB192" s="4" t="s">
        <v>415</v>
      </c>
      <c r="AC192" s="4">
        <v>0</v>
      </c>
      <c r="AD192" s="4">
        <v>13.3</v>
      </c>
      <c r="AE192" s="4">
        <v>854</v>
      </c>
      <c r="AF192" s="4">
        <v>925</v>
      </c>
      <c r="AG192" s="4">
        <v>903</v>
      </c>
      <c r="AK192" s="4">
        <v>984</v>
      </c>
      <c r="AL192" s="4">
        <v>0</v>
      </c>
      <c r="AM192" s="4">
        <v>0</v>
      </c>
      <c r="AN192" s="4">
        <v>23</v>
      </c>
      <c r="AO192" s="4">
        <v>190</v>
      </c>
      <c r="AP192" s="4">
        <v>190</v>
      </c>
      <c r="AQ192" s="4">
        <v>3.5</v>
      </c>
      <c r="AR192" s="4">
        <v>195</v>
      </c>
      <c r="AS192" s="4" t="s">
        <v>155</v>
      </c>
      <c r="AT192" s="4">
        <v>2</v>
      </c>
      <c r="AU192" s="5">
        <v>0.72605324074074085</v>
      </c>
      <c r="AV192" s="4">
        <v>47.159422999999997</v>
      </c>
      <c r="AW192" s="4">
        <v>-88.489744999999999</v>
      </c>
      <c r="AX192" s="4">
        <v>323.5</v>
      </c>
      <c r="AY192" s="4">
        <v>0</v>
      </c>
      <c r="AZ192" s="4">
        <v>12</v>
      </c>
      <c r="BA192" s="4">
        <v>9</v>
      </c>
      <c r="BB192" s="4" t="s">
        <v>422</v>
      </c>
      <c r="BC192" s="4">
        <v>1.1000000000000001</v>
      </c>
      <c r="BD192" s="4">
        <v>1.0009999999999999</v>
      </c>
      <c r="BE192" s="4">
        <v>1.7</v>
      </c>
      <c r="BX192" s="4">
        <v>0</v>
      </c>
      <c r="BY192" s="4">
        <v>-5</v>
      </c>
      <c r="BZ192" s="4">
        <v>0.85</v>
      </c>
      <c r="CA192" s="4">
        <v>0</v>
      </c>
      <c r="CB192" s="4">
        <v>17.170000000000002</v>
      </c>
    </row>
    <row r="193" spans="1:80">
      <c r="A193" s="2">
        <v>42439</v>
      </c>
      <c r="B193" s="32">
        <v>0.51815493055555562</v>
      </c>
      <c r="C193" s="4">
        <v>0.01</v>
      </c>
      <c r="D193" s="4">
        <v>0</v>
      </c>
      <c r="E193" s="4" t="s">
        <v>155</v>
      </c>
      <c r="F193" s="4">
        <v>0</v>
      </c>
      <c r="G193" s="4">
        <v>-0.7</v>
      </c>
      <c r="H193" s="4">
        <v>0.5</v>
      </c>
      <c r="I193" s="4">
        <v>0</v>
      </c>
      <c r="K193" s="4">
        <v>21.1</v>
      </c>
      <c r="L193" s="4">
        <v>0</v>
      </c>
      <c r="AB193" s="4" t="s">
        <v>415</v>
      </c>
      <c r="AC193" s="4">
        <v>0</v>
      </c>
      <c r="AD193" s="4">
        <v>13.4</v>
      </c>
      <c r="AE193" s="4">
        <v>854</v>
      </c>
      <c r="AF193" s="4">
        <v>924</v>
      </c>
      <c r="AG193" s="4">
        <v>903</v>
      </c>
      <c r="AK193" s="4">
        <v>984</v>
      </c>
      <c r="AL193" s="4">
        <v>0</v>
      </c>
      <c r="AM193" s="4">
        <v>0</v>
      </c>
      <c r="AN193" s="4">
        <v>23</v>
      </c>
      <c r="AO193" s="4">
        <v>190</v>
      </c>
      <c r="AP193" s="4">
        <v>190</v>
      </c>
      <c r="AQ193" s="4">
        <v>3.6</v>
      </c>
      <c r="AR193" s="4">
        <v>195</v>
      </c>
      <c r="AS193" s="4" t="s">
        <v>155</v>
      </c>
      <c r="AT193" s="4">
        <v>2</v>
      </c>
      <c r="AU193" s="5">
        <v>0.72606481481481477</v>
      </c>
      <c r="AV193" s="4">
        <v>47.159422999999997</v>
      </c>
      <c r="AW193" s="4">
        <v>-88.489744999999999</v>
      </c>
      <c r="AX193" s="4">
        <v>323.7</v>
      </c>
      <c r="AY193" s="4">
        <v>0</v>
      </c>
      <c r="AZ193" s="4">
        <v>12</v>
      </c>
      <c r="BA193" s="4">
        <v>10</v>
      </c>
      <c r="BB193" s="4" t="s">
        <v>419</v>
      </c>
      <c r="BC193" s="4">
        <v>1.1000000000000001</v>
      </c>
      <c r="BD193" s="4">
        <v>1.1000000000000001</v>
      </c>
      <c r="BE193" s="4">
        <v>1.7</v>
      </c>
      <c r="BX193" s="4">
        <v>6.11E-4</v>
      </c>
      <c r="BY193" s="4">
        <v>-5</v>
      </c>
      <c r="BZ193" s="4">
        <v>0.85122200000000003</v>
      </c>
      <c r="CA193" s="4">
        <v>1.4932000000000001E-2</v>
      </c>
      <c r="CB193" s="4">
        <v>17.194683999999999</v>
      </c>
    </row>
    <row r="194" spans="1:80">
      <c r="A194" s="2">
        <v>42439</v>
      </c>
      <c r="B194" s="32">
        <v>0.51816650462962965</v>
      </c>
      <c r="C194" s="4">
        <v>0.01</v>
      </c>
      <c r="D194" s="4">
        <v>0</v>
      </c>
      <c r="E194" s="4" t="s">
        <v>155</v>
      </c>
      <c r="F194" s="4">
        <v>0</v>
      </c>
      <c r="G194" s="4">
        <v>-0.7</v>
      </c>
      <c r="H194" s="4">
        <v>0.5</v>
      </c>
      <c r="I194" s="4">
        <v>-3.4</v>
      </c>
      <c r="K194" s="4">
        <v>21.1</v>
      </c>
      <c r="L194" s="4">
        <v>0</v>
      </c>
      <c r="AB194" s="4" t="s">
        <v>415</v>
      </c>
      <c r="AC194" s="4">
        <v>0</v>
      </c>
      <c r="AD194" s="4">
        <v>13.3</v>
      </c>
      <c r="AE194" s="4">
        <v>854</v>
      </c>
      <c r="AF194" s="4">
        <v>925</v>
      </c>
      <c r="AG194" s="4">
        <v>903</v>
      </c>
      <c r="AK194" s="4">
        <v>983</v>
      </c>
      <c r="AL194" s="4">
        <v>0</v>
      </c>
      <c r="AM194" s="4">
        <v>0</v>
      </c>
      <c r="AN194" s="4">
        <v>23</v>
      </c>
      <c r="AO194" s="4">
        <v>190</v>
      </c>
      <c r="AP194" s="4">
        <v>189.4</v>
      </c>
      <c r="AQ194" s="4">
        <v>3.5</v>
      </c>
      <c r="AR194" s="4">
        <v>195</v>
      </c>
      <c r="AS194" s="4" t="s">
        <v>155</v>
      </c>
      <c r="AT194" s="4">
        <v>2</v>
      </c>
      <c r="AU194" s="5">
        <v>0.72607638888888892</v>
      </c>
      <c r="AV194" s="4">
        <v>47.159422999999997</v>
      </c>
      <c r="AW194" s="4">
        <v>-88.489744999999999</v>
      </c>
      <c r="AX194" s="4">
        <v>323.89999999999998</v>
      </c>
      <c r="AY194" s="4">
        <v>0</v>
      </c>
      <c r="AZ194" s="4">
        <v>12</v>
      </c>
      <c r="BA194" s="4">
        <v>10</v>
      </c>
      <c r="BB194" s="4" t="s">
        <v>419</v>
      </c>
      <c r="BC194" s="4">
        <v>1.1000000000000001</v>
      </c>
      <c r="BD194" s="4">
        <v>1.1000000000000001</v>
      </c>
      <c r="BE194" s="4">
        <v>1.7</v>
      </c>
      <c r="BX194" s="4">
        <v>3.8999999999999999E-4</v>
      </c>
      <c r="BY194" s="4">
        <v>-5</v>
      </c>
      <c r="BZ194" s="4">
        <v>0.85138999999999998</v>
      </c>
      <c r="CA194" s="4">
        <v>9.5209999999999999E-3</v>
      </c>
      <c r="CB194" s="4">
        <v>17.198070000000001</v>
      </c>
    </row>
    <row r="195" spans="1:80">
      <c r="A195" s="2">
        <v>42439</v>
      </c>
      <c r="B195" s="32">
        <v>0.51817807870370369</v>
      </c>
      <c r="C195" s="4">
        <v>0.01</v>
      </c>
      <c r="D195" s="4">
        <v>0</v>
      </c>
      <c r="E195" s="4" t="s">
        <v>155</v>
      </c>
      <c r="F195" s="4">
        <v>0</v>
      </c>
      <c r="G195" s="4">
        <v>-0.7</v>
      </c>
      <c r="H195" s="4">
        <v>0.5</v>
      </c>
      <c r="I195" s="4">
        <v>0</v>
      </c>
      <c r="K195" s="4">
        <v>21.1</v>
      </c>
      <c r="L195" s="4">
        <v>0</v>
      </c>
      <c r="AB195" s="4" t="s">
        <v>415</v>
      </c>
      <c r="AC195" s="4">
        <v>0</v>
      </c>
      <c r="AD195" s="4">
        <v>13.3</v>
      </c>
      <c r="AE195" s="4">
        <v>854</v>
      </c>
      <c r="AF195" s="4">
        <v>924</v>
      </c>
      <c r="AG195" s="4">
        <v>902</v>
      </c>
      <c r="AK195" s="4">
        <v>984</v>
      </c>
      <c r="AL195" s="4">
        <v>0</v>
      </c>
      <c r="AM195" s="4">
        <v>0</v>
      </c>
      <c r="AN195" s="4">
        <v>23</v>
      </c>
      <c r="AO195" s="4">
        <v>190</v>
      </c>
      <c r="AP195" s="4">
        <v>189</v>
      </c>
      <c r="AQ195" s="4">
        <v>3.5</v>
      </c>
      <c r="AR195" s="4">
        <v>195</v>
      </c>
      <c r="AS195" s="4" t="s">
        <v>155</v>
      </c>
      <c r="AT195" s="4">
        <v>2</v>
      </c>
      <c r="AU195" s="5">
        <v>0.72608796296296296</v>
      </c>
      <c r="AV195" s="4">
        <v>47.159422999999997</v>
      </c>
      <c r="AW195" s="4">
        <v>-88.489744999999999</v>
      </c>
      <c r="AX195" s="4">
        <v>324.2</v>
      </c>
      <c r="AY195" s="4">
        <v>0</v>
      </c>
      <c r="AZ195" s="4">
        <v>12</v>
      </c>
      <c r="BA195" s="4">
        <v>10</v>
      </c>
      <c r="BB195" s="4" t="s">
        <v>419</v>
      </c>
      <c r="BC195" s="4">
        <v>1.1000000000000001</v>
      </c>
      <c r="BD195" s="4">
        <v>1.1000000000000001</v>
      </c>
      <c r="BE195" s="4">
        <v>1.7</v>
      </c>
      <c r="BX195" s="4">
        <v>0</v>
      </c>
      <c r="BY195" s="4">
        <v>-5</v>
      </c>
      <c r="BZ195" s="4">
        <v>0.85222100000000001</v>
      </c>
      <c r="CA195" s="4">
        <v>0</v>
      </c>
      <c r="CB195" s="4">
        <v>17.214869</v>
      </c>
    </row>
    <row r="196" spans="1:80">
      <c r="A196" s="2">
        <v>42439</v>
      </c>
      <c r="B196" s="32">
        <v>0.51818965277777773</v>
      </c>
      <c r="C196" s="4">
        <v>0.01</v>
      </c>
      <c r="D196" s="4">
        <v>0</v>
      </c>
      <c r="E196" s="4" t="s">
        <v>155</v>
      </c>
      <c r="F196" s="4">
        <v>0</v>
      </c>
      <c r="G196" s="4">
        <v>-0.7</v>
      </c>
      <c r="H196" s="4">
        <v>0.5</v>
      </c>
      <c r="I196" s="4">
        <v>-1.3</v>
      </c>
      <c r="K196" s="4">
        <v>21.1</v>
      </c>
      <c r="L196" s="4">
        <v>0</v>
      </c>
      <c r="AB196" s="4" t="s">
        <v>415</v>
      </c>
      <c r="AC196" s="4">
        <v>0</v>
      </c>
      <c r="AD196" s="4">
        <v>13.3</v>
      </c>
      <c r="AE196" s="4">
        <v>854</v>
      </c>
      <c r="AF196" s="4">
        <v>925</v>
      </c>
      <c r="AG196" s="4">
        <v>902</v>
      </c>
      <c r="AK196" s="4">
        <v>984</v>
      </c>
      <c r="AL196" s="4">
        <v>0</v>
      </c>
      <c r="AM196" s="4">
        <v>0</v>
      </c>
      <c r="AN196" s="4">
        <v>23</v>
      </c>
      <c r="AO196" s="4">
        <v>190</v>
      </c>
      <c r="AP196" s="4">
        <v>189</v>
      </c>
      <c r="AQ196" s="4">
        <v>3.5</v>
      </c>
      <c r="AR196" s="4">
        <v>195</v>
      </c>
      <c r="AS196" s="4" t="s">
        <v>155</v>
      </c>
      <c r="AT196" s="4">
        <v>2</v>
      </c>
      <c r="AU196" s="5">
        <v>0.726099537037037</v>
      </c>
      <c r="AV196" s="4">
        <v>47.159422999999997</v>
      </c>
      <c r="AW196" s="4">
        <v>-88.489744999999999</v>
      </c>
      <c r="AX196" s="4">
        <v>324.39999999999998</v>
      </c>
      <c r="AY196" s="4">
        <v>0</v>
      </c>
      <c r="AZ196" s="4">
        <v>12</v>
      </c>
      <c r="BA196" s="4">
        <v>10</v>
      </c>
      <c r="BB196" s="4" t="s">
        <v>419</v>
      </c>
      <c r="BC196" s="4">
        <v>1.1000000000000001</v>
      </c>
      <c r="BD196" s="4">
        <v>1.1000000000000001</v>
      </c>
      <c r="BE196" s="4">
        <v>1.7</v>
      </c>
      <c r="BX196" s="4">
        <v>6.11E-4</v>
      </c>
      <c r="BY196" s="4">
        <v>-5</v>
      </c>
      <c r="BZ196" s="4">
        <v>0.85299999999999998</v>
      </c>
      <c r="CA196" s="4">
        <v>1.4932000000000001E-2</v>
      </c>
      <c r="CB196" s="4">
        <v>17.230599999999999</v>
      </c>
    </row>
    <row r="197" spans="1:80">
      <c r="A197" s="2">
        <v>42439</v>
      </c>
      <c r="B197" s="32">
        <v>0.51820122685185188</v>
      </c>
      <c r="C197" s="4">
        <v>0.01</v>
      </c>
      <c r="D197" s="4">
        <v>0</v>
      </c>
      <c r="E197" s="4" t="s">
        <v>155</v>
      </c>
      <c r="F197" s="4">
        <v>0</v>
      </c>
      <c r="G197" s="4">
        <v>-0.7</v>
      </c>
      <c r="H197" s="4">
        <v>0.5</v>
      </c>
      <c r="I197" s="4">
        <v>-1.9</v>
      </c>
      <c r="K197" s="4">
        <v>21.1</v>
      </c>
      <c r="L197" s="4">
        <v>0</v>
      </c>
      <c r="AB197" s="4" t="s">
        <v>415</v>
      </c>
      <c r="AC197" s="4">
        <v>0</v>
      </c>
      <c r="AD197" s="4">
        <v>13.3</v>
      </c>
      <c r="AE197" s="4">
        <v>854</v>
      </c>
      <c r="AF197" s="4">
        <v>925</v>
      </c>
      <c r="AG197" s="4">
        <v>903</v>
      </c>
      <c r="AK197" s="4">
        <v>984</v>
      </c>
      <c r="AL197" s="4">
        <v>0</v>
      </c>
      <c r="AM197" s="4">
        <v>0</v>
      </c>
      <c r="AN197" s="4">
        <v>23</v>
      </c>
      <c r="AO197" s="4">
        <v>190</v>
      </c>
      <c r="AP197" s="4">
        <v>189</v>
      </c>
      <c r="AQ197" s="4">
        <v>3.3</v>
      </c>
      <c r="AR197" s="4">
        <v>195</v>
      </c>
      <c r="AS197" s="4" t="s">
        <v>155</v>
      </c>
      <c r="AT197" s="4">
        <v>2</v>
      </c>
      <c r="AU197" s="5">
        <v>0.72611111111111104</v>
      </c>
      <c r="AV197" s="4">
        <v>47.159422999999997</v>
      </c>
      <c r="AW197" s="4">
        <v>-88.489744999999999</v>
      </c>
      <c r="AX197" s="4">
        <v>324.5</v>
      </c>
      <c r="AY197" s="4">
        <v>0</v>
      </c>
      <c r="AZ197" s="4">
        <v>12</v>
      </c>
      <c r="BA197" s="4">
        <v>10</v>
      </c>
      <c r="BB197" s="4" t="s">
        <v>419</v>
      </c>
      <c r="BC197" s="4">
        <v>1.1000000000000001</v>
      </c>
      <c r="BD197" s="4">
        <v>1.1000000000000001</v>
      </c>
      <c r="BE197" s="4">
        <v>1.7</v>
      </c>
      <c r="BX197" s="4">
        <v>3.8900000000000002E-4</v>
      </c>
      <c r="BY197" s="4">
        <v>-5</v>
      </c>
      <c r="BZ197" s="4">
        <v>0.85299999999999998</v>
      </c>
      <c r="CA197" s="4">
        <v>9.5060000000000006E-3</v>
      </c>
      <c r="CB197" s="4">
        <v>17.230599999999999</v>
      </c>
    </row>
    <row r="198" spans="1:80">
      <c r="A198" s="2">
        <v>42439</v>
      </c>
      <c r="B198" s="32">
        <v>0.51821280092592592</v>
      </c>
      <c r="C198" s="4">
        <v>0.01</v>
      </c>
      <c r="D198" s="4">
        <v>0</v>
      </c>
      <c r="E198" s="4" t="s">
        <v>155</v>
      </c>
      <c r="F198" s="4">
        <v>0</v>
      </c>
      <c r="G198" s="4">
        <v>-0.7</v>
      </c>
      <c r="H198" s="4">
        <v>0.5</v>
      </c>
      <c r="I198" s="4">
        <v>0</v>
      </c>
      <c r="K198" s="4">
        <v>21.1</v>
      </c>
      <c r="L198" s="4">
        <v>0</v>
      </c>
      <c r="AB198" s="4" t="s">
        <v>415</v>
      </c>
      <c r="AC198" s="4">
        <v>0</v>
      </c>
      <c r="AD198" s="4">
        <v>13.4</v>
      </c>
      <c r="AE198" s="4">
        <v>853</v>
      </c>
      <c r="AF198" s="4">
        <v>924</v>
      </c>
      <c r="AG198" s="4">
        <v>902</v>
      </c>
      <c r="AK198" s="4">
        <v>984</v>
      </c>
      <c r="AL198" s="4">
        <v>0</v>
      </c>
      <c r="AM198" s="4">
        <v>0</v>
      </c>
      <c r="AN198" s="4">
        <v>23</v>
      </c>
      <c r="AO198" s="4">
        <v>190</v>
      </c>
      <c r="AP198" s="4">
        <v>189</v>
      </c>
      <c r="AQ198" s="4">
        <v>3.3</v>
      </c>
      <c r="AR198" s="4">
        <v>195</v>
      </c>
      <c r="AS198" s="4" t="s">
        <v>155</v>
      </c>
      <c r="AT198" s="4">
        <v>2</v>
      </c>
      <c r="AU198" s="5">
        <v>0.72613425925925934</v>
      </c>
      <c r="AV198" s="4">
        <v>47.159422999999997</v>
      </c>
      <c r="AW198" s="4">
        <v>-88.489746999999994</v>
      </c>
      <c r="AX198" s="4">
        <v>324.7</v>
      </c>
      <c r="AY198" s="4">
        <v>0</v>
      </c>
      <c r="AZ198" s="4">
        <v>12</v>
      </c>
      <c r="BA198" s="4">
        <v>9</v>
      </c>
      <c r="BB198" s="4" t="s">
        <v>419</v>
      </c>
      <c r="BC198" s="4">
        <v>1.1000000000000001</v>
      </c>
      <c r="BD198" s="4">
        <v>1.1000000000000001</v>
      </c>
      <c r="BE198" s="4">
        <v>1.7</v>
      </c>
      <c r="BX198" s="4">
        <v>0</v>
      </c>
      <c r="BY198" s="4">
        <v>-5</v>
      </c>
      <c r="BZ198" s="4">
        <v>0.85361100000000001</v>
      </c>
      <c r="CA198" s="4">
        <v>0</v>
      </c>
      <c r="CB198" s="4">
        <v>17.242941999999999</v>
      </c>
    </row>
    <row r="199" spans="1:80">
      <c r="A199" s="2">
        <v>42439</v>
      </c>
      <c r="B199" s="32">
        <v>0.51822437500000007</v>
      </c>
      <c r="C199" s="4">
        <v>0.01</v>
      </c>
      <c r="D199" s="4">
        <v>0</v>
      </c>
      <c r="E199" s="4" t="s">
        <v>155</v>
      </c>
      <c r="F199" s="4">
        <v>0</v>
      </c>
      <c r="G199" s="4">
        <v>-0.7</v>
      </c>
      <c r="H199" s="4">
        <v>0.5</v>
      </c>
      <c r="I199" s="4">
        <v>-3.4</v>
      </c>
      <c r="K199" s="4">
        <v>21.1</v>
      </c>
      <c r="L199" s="4">
        <v>0</v>
      </c>
      <c r="AB199" s="4" t="s">
        <v>415</v>
      </c>
      <c r="AC199" s="4">
        <v>0</v>
      </c>
      <c r="AD199" s="4">
        <v>13.3</v>
      </c>
      <c r="AE199" s="4">
        <v>854</v>
      </c>
      <c r="AF199" s="4">
        <v>924</v>
      </c>
      <c r="AG199" s="4">
        <v>903</v>
      </c>
      <c r="AK199" s="4">
        <v>984</v>
      </c>
      <c r="AL199" s="4">
        <v>0</v>
      </c>
      <c r="AM199" s="4">
        <v>0</v>
      </c>
      <c r="AN199" s="4">
        <v>23</v>
      </c>
      <c r="AO199" s="4">
        <v>189.4</v>
      </c>
      <c r="AP199" s="4">
        <v>189</v>
      </c>
      <c r="AQ199" s="4">
        <v>3.4</v>
      </c>
      <c r="AR199" s="4">
        <v>195</v>
      </c>
      <c r="AS199" s="4" t="s">
        <v>155</v>
      </c>
      <c r="AT199" s="4">
        <v>2</v>
      </c>
      <c r="AU199" s="5">
        <v>0.72614583333333327</v>
      </c>
      <c r="AV199" s="4">
        <v>47.159424999999999</v>
      </c>
      <c r="AW199" s="4">
        <v>-88.489746999999994</v>
      </c>
      <c r="AX199" s="4">
        <v>324.89999999999998</v>
      </c>
      <c r="AY199" s="4">
        <v>0</v>
      </c>
      <c r="AZ199" s="4">
        <v>12</v>
      </c>
      <c r="BA199" s="4">
        <v>9</v>
      </c>
      <c r="BB199" s="4" t="s">
        <v>421</v>
      </c>
      <c r="BC199" s="4">
        <v>1.1000000000000001</v>
      </c>
      <c r="BD199" s="4">
        <v>1.1000000000000001</v>
      </c>
      <c r="BE199" s="4">
        <v>1.7</v>
      </c>
      <c r="BX199" s="4">
        <v>-6.11E-4</v>
      </c>
      <c r="BY199" s="4">
        <v>-5</v>
      </c>
      <c r="BZ199" s="4">
        <v>0.85338899999999995</v>
      </c>
      <c r="CA199" s="4">
        <v>-1.4932000000000001E-2</v>
      </c>
      <c r="CB199" s="4">
        <v>17.238458000000001</v>
      </c>
    </row>
    <row r="200" spans="1:80">
      <c r="A200" s="2">
        <v>42439</v>
      </c>
      <c r="B200" s="32">
        <v>0.51823594907407411</v>
      </c>
      <c r="C200" s="4">
        <v>0.01</v>
      </c>
      <c r="D200" s="4">
        <v>0</v>
      </c>
      <c r="E200" s="4" t="s">
        <v>155</v>
      </c>
      <c r="F200" s="4">
        <v>0</v>
      </c>
      <c r="G200" s="4">
        <v>-0.7</v>
      </c>
      <c r="H200" s="4">
        <v>0.5</v>
      </c>
      <c r="I200" s="4">
        <v>-0.6</v>
      </c>
      <c r="K200" s="4">
        <v>21.1</v>
      </c>
      <c r="L200" s="4">
        <v>0</v>
      </c>
      <c r="AB200" s="4" t="s">
        <v>415</v>
      </c>
      <c r="AC200" s="4">
        <v>0</v>
      </c>
      <c r="AD200" s="4">
        <v>13.4</v>
      </c>
      <c r="AE200" s="4">
        <v>853</v>
      </c>
      <c r="AF200" s="4">
        <v>924</v>
      </c>
      <c r="AG200" s="4">
        <v>902</v>
      </c>
      <c r="AK200" s="4">
        <v>984</v>
      </c>
      <c r="AL200" s="4">
        <v>0</v>
      </c>
      <c r="AM200" s="4">
        <v>0</v>
      </c>
      <c r="AN200" s="4">
        <v>23</v>
      </c>
      <c r="AO200" s="4">
        <v>189</v>
      </c>
      <c r="AP200" s="4">
        <v>189</v>
      </c>
      <c r="AQ200" s="4">
        <v>3.6</v>
      </c>
      <c r="AR200" s="4">
        <v>195</v>
      </c>
      <c r="AS200" s="4" t="s">
        <v>155</v>
      </c>
      <c r="AT200" s="4">
        <v>2</v>
      </c>
      <c r="AU200" s="5">
        <v>0.72615740740740742</v>
      </c>
      <c r="AV200" s="4">
        <v>47.159422999999997</v>
      </c>
      <c r="AW200" s="4">
        <v>-88.489746999999994</v>
      </c>
      <c r="AX200" s="4">
        <v>325</v>
      </c>
      <c r="AY200" s="4">
        <v>0</v>
      </c>
      <c r="AZ200" s="4">
        <v>12</v>
      </c>
      <c r="BA200" s="4">
        <v>9</v>
      </c>
      <c r="BB200" s="4" t="s">
        <v>421</v>
      </c>
      <c r="BC200" s="4">
        <v>1.1000000000000001</v>
      </c>
      <c r="BD200" s="4">
        <v>1.1000000000000001</v>
      </c>
      <c r="BE200" s="4">
        <v>1.7</v>
      </c>
      <c r="BX200" s="4">
        <v>-3.8900000000000002E-4</v>
      </c>
      <c r="BY200" s="4">
        <v>-5</v>
      </c>
      <c r="BZ200" s="4">
        <v>0.85422200000000004</v>
      </c>
      <c r="CA200" s="4">
        <v>-9.5060000000000006E-3</v>
      </c>
      <c r="CB200" s="4">
        <v>17.255284</v>
      </c>
    </row>
    <row r="201" spans="1:80">
      <c r="A201" s="2">
        <v>42439</v>
      </c>
      <c r="B201" s="32">
        <v>0.51824752314814815</v>
      </c>
      <c r="C201" s="4">
        <v>0.01</v>
      </c>
      <c r="D201" s="4">
        <v>0</v>
      </c>
      <c r="E201" s="4" t="s">
        <v>155</v>
      </c>
      <c r="F201" s="4">
        <v>0</v>
      </c>
      <c r="G201" s="4">
        <v>-0.7</v>
      </c>
      <c r="H201" s="4">
        <v>0.5</v>
      </c>
      <c r="I201" s="4">
        <v>-1.6</v>
      </c>
      <c r="K201" s="4">
        <v>21.1</v>
      </c>
      <c r="L201" s="4">
        <v>0</v>
      </c>
      <c r="AB201" s="4" t="s">
        <v>415</v>
      </c>
      <c r="AC201" s="4">
        <v>0</v>
      </c>
      <c r="AD201" s="4">
        <v>13.3</v>
      </c>
      <c r="AE201" s="4">
        <v>854</v>
      </c>
      <c r="AF201" s="4">
        <v>924</v>
      </c>
      <c r="AG201" s="4">
        <v>903</v>
      </c>
      <c r="AK201" s="4">
        <v>984</v>
      </c>
      <c r="AL201" s="4">
        <v>0</v>
      </c>
      <c r="AM201" s="4">
        <v>0</v>
      </c>
      <c r="AN201" s="4">
        <v>23</v>
      </c>
      <c r="AO201" s="4">
        <v>189.6</v>
      </c>
      <c r="AP201" s="4">
        <v>189</v>
      </c>
      <c r="AQ201" s="4">
        <v>3.5</v>
      </c>
      <c r="AR201" s="4">
        <v>195</v>
      </c>
      <c r="AS201" s="4" t="s">
        <v>155</v>
      </c>
      <c r="AT201" s="4">
        <v>2</v>
      </c>
      <c r="AU201" s="5">
        <v>0.72616898148148146</v>
      </c>
      <c r="AV201" s="4">
        <v>47.159422999999997</v>
      </c>
      <c r="AW201" s="4">
        <v>-88.489746999999994</v>
      </c>
      <c r="AX201" s="4">
        <v>325.60000000000002</v>
      </c>
      <c r="AY201" s="4">
        <v>0</v>
      </c>
      <c r="AZ201" s="4">
        <v>12</v>
      </c>
      <c r="BA201" s="4">
        <v>9</v>
      </c>
      <c r="BB201" s="4" t="s">
        <v>421</v>
      </c>
      <c r="BC201" s="4">
        <v>1.101</v>
      </c>
      <c r="BD201" s="4">
        <v>1.099</v>
      </c>
      <c r="BE201" s="4">
        <v>1.7</v>
      </c>
      <c r="BX201" s="4">
        <v>0</v>
      </c>
      <c r="BY201" s="4">
        <v>-5</v>
      </c>
      <c r="BZ201" s="4">
        <v>0.85438899999999995</v>
      </c>
      <c r="CA201" s="4">
        <v>0</v>
      </c>
      <c r="CB201" s="4">
        <v>17.258658</v>
      </c>
    </row>
    <row r="202" spans="1:80">
      <c r="A202" s="2">
        <v>42439</v>
      </c>
      <c r="B202" s="32">
        <v>0.51825909722222219</v>
      </c>
      <c r="C202" s="4">
        <v>0.01</v>
      </c>
      <c r="D202" s="4">
        <v>0</v>
      </c>
      <c r="E202" s="4" t="s">
        <v>155</v>
      </c>
      <c r="F202" s="4">
        <v>0</v>
      </c>
      <c r="G202" s="4">
        <v>-0.7</v>
      </c>
      <c r="H202" s="4">
        <v>0.5</v>
      </c>
      <c r="I202" s="4">
        <v>-2.6</v>
      </c>
      <c r="K202" s="4">
        <v>21.1</v>
      </c>
      <c r="L202" s="4">
        <v>0</v>
      </c>
      <c r="AB202" s="4" t="s">
        <v>415</v>
      </c>
      <c r="AC202" s="4">
        <v>0</v>
      </c>
      <c r="AD202" s="4">
        <v>13.3</v>
      </c>
      <c r="AE202" s="4">
        <v>855</v>
      </c>
      <c r="AF202" s="4">
        <v>924</v>
      </c>
      <c r="AG202" s="4">
        <v>903</v>
      </c>
      <c r="AK202" s="4">
        <v>984</v>
      </c>
      <c r="AL202" s="4">
        <v>0</v>
      </c>
      <c r="AM202" s="4">
        <v>0</v>
      </c>
      <c r="AN202" s="4">
        <v>23</v>
      </c>
      <c r="AO202" s="4">
        <v>190</v>
      </c>
      <c r="AP202" s="4">
        <v>189</v>
      </c>
      <c r="AQ202" s="4">
        <v>3.3</v>
      </c>
      <c r="AR202" s="4">
        <v>195</v>
      </c>
      <c r="AS202" s="4" t="s">
        <v>155</v>
      </c>
      <c r="AT202" s="4">
        <v>2</v>
      </c>
      <c r="AU202" s="5">
        <v>0.72618055555555561</v>
      </c>
      <c r="AV202" s="4">
        <v>47.159422999999997</v>
      </c>
      <c r="AW202" s="4">
        <v>-88.489746999999994</v>
      </c>
      <c r="AX202" s="4">
        <v>326.10000000000002</v>
      </c>
      <c r="AY202" s="4">
        <v>0</v>
      </c>
      <c r="AZ202" s="4">
        <v>12</v>
      </c>
      <c r="BA202" s="4">
        <v>9</v>
      </c>
      <c r="BB202" s="4" t="s">
        <v>421</v>
      </c>
      <c r="BC202" s="4">
        <v>1.1970000000000001</v>
      </c>
      <c r="BD202" s="4">
        <v>1</v>
      </c>
      <c r="BE202" s="4">
        <v>1.6990000000000001</v>
      </c>
      <c r="BX202" s="4">
        <v>0</v>
      </c>
      <c r="BY202" s="4">
        <v>-5</v>
      </c>
      <c r="BZ202" s="4">
        <v>0.85461100000000001</v>
      </c>
      <c r="CA202" s="4">
        <v>0</v>
      </c>
      <c r="CB202" s="4">
        <v>17.263141999999998</v>
      </c>
    </row>
    <row r="203" spans="1:80">
      <c r="A203" s="2">
        <v>42439</v>
      </c>
      <c r="B203" s="32">
        <v>0.51827067129629623</v>
      </c>
      <c r="C203" s="4">
        <v>0.01</v>
      </c>
      <c r="D203" s="4">
        <v>0</v>
      </c>
      <c r="E203" s="4" t="s">
        <v>155</v>
      </c>
      <c r="F203" s="4">
        <v>0</v>
      </c>
      <c r="G203" s="4">
        <v>-0.7</v>
      </c>
      <c r="H203" s="4">
        <v>0.5</v>
      </c>
      <c r="I203" s="4">
        <v>0.7</v>
      </c>
      <c r="K203" s="4">
        <v>21.1</v>
      </c>
      <c r="L203" s="4">
        <v>0</v>
      </c>
      <c r="AB203" s="4" t="s">
        <v>415</v>
      </c>
      <c r="AC203" s="4">
        <v>0</v>
      </c>
      <c r="AD203" s="4">
        <v>13.4</v>
      </c>
      <c r="AE203" s="4">
        <v>854</v>
      </c>
      <c r="AF203" s="4">
        <v>924</v>
      </c>
      <c r="AG203" s="4">
        <v>903</v>
      </c>
      <c r="AK203" s="4">
        <v>984</v>
      </c>
      <c r="AL203" s="4">
        <v>0</v>
      </c>
      <c r="AM203" s="4">
        <v>0</v>
      </c>
      <c r="AN203" s="4">
        <v>23</v>
      </c>
      <c r="AO203" s="4">
        <v>189.4</v>
      </c>
      <c r="AP203" s="4">
        <v>189</v>
      </c>
      <c r="AQ203" s="4">
        <v>3.4</v>
      </c>
      <c r="AR203" s="4">
        <v>195</v>
      </c>
      <c r="AS203" s="4" t="s">
        <v>155</v>
      </c>
      <c r="AT203" s="4">
        <v>2</v>
      </c>
      <c r="AU203" s="5">
        <v>0.72618055555555561</v>
      </c>
      <c r="AV203" s="4">
        <v>47.159422999999997</v>
      </c>
      <c r="AW203" s="4">
        <v>-88.489746999999994</v>
      </c>
      <c r="AX203" s="4">
        <v>326.10000000000002</v>
      </c>
      <c r="AY203" s="4">
        <v>0</v>
      </c>
      <c r="AZ203" s="4">
        <v>12</v>
      </c>
      <c r="BA203" s="4">
        <v>9</v>
      </c>
      <c r="BB203" s="4" t="s">
        <v>421</v>
      </c>
      <c r="BC203" s="4">
        <v>0.90100000000000002</v>
      </c>
      <c r="BD203" s="4">
        <v>1.0009999999999999</v>
      </c>
      <c r="BE203" s="4">
        <v>1.6</v>
      </c>
      <c r="BX203" s="4">
        <v>0</v>
      </c>
      <c r="BY203" s="4">
        <v>-5</v>
      </c>
      <c r="BZ203" s="4">
        <v>0.85499999999999998</v>
      </c>
      <c r="CA203" s="4">
        <v>0</v>
      </c>
      <c r="CB203" s="4">
        <v>17.271000000000001</v>
      </c>
    </row>
    <row r="204" spans="1:80">
      <c r="A204" s="2">
        <v>42439</v>
      </c>
      <c r="B204" s="32">
        <v>0.51828224537037038</v>
      </c>
      <c r="C204" s="4">
        <v>0.01</v>
      </c>
      <c r="D204" s="4">
        <v>0</v>
      </c>
      <c r="E204" s="4" t="s">
        <v>155</v>
      </c>
      <c r="F204" s="4">
        <v>0</v>
      </c>
      <c r="G204" s="4">
        <v>-0.7</v>
      </c>
      <c r="H204" s="4">
        <v>0.5</v>
      </c>
      <c r="I204" s="4">
        <v>-2.7</v>
      </c>
      <c r="K204" s="4">
        <v>21.1</v>
      </c>
      <c r="L204" s="4">
        <v>0</v>
      </c>
      <c r="AB204" s="4" t="s">
        <v>415</v>
      </c>
      <c r="AC204" s="4">
        <v>0</v>
      </c>
      <c r="AD204" s="4">
        <v>13.3</v>
      </c>
      <c r="AE204" s="4">
        <v>854</v>
      </c>
      <c r="AF204" s="4">
        <v>924</v>
      </c>
      <c r="AG204" s="4">
        <v>903</v>
      </c>
      <c r="AK204" s="4">
        <v>984</v>
      </c>
      <c r="AL204" s="4">
        <v>0</v>
      </c>
      <c r="AM204" s="4">
        <v>0</v>
      </c>
      <c r="AN204" s="4">
        <v>23</v>
      </c>
      <c r="AO204" s="4">
        <v>189.6</v>
      </c>
      <c r="AP204" s="4">
        <v>189</v>
      </c>
      <c r="AQ204" s="4">
        <v>3.2</v>
      </c>
      <c r="AR204" s="4">
        <v>195</v>
      </c>
      <c r="AS204" s="4" t="s">
        <v>155</v>
      </c>
      <c r="AT204" s="4">
        <v>2</v>
      </c>
      <c r="AU204" s="5">
        <v>0.72620370370370368</v>
      </c>
      <c r="AV204" s="4">
        <v>47.159422999999997</v>
      </c>
      <c r="AW204" s="4">
        <v>-88.489746999999994</v>
      </c>
      <c r="AX204" s="4">
        <v>327.2</v>
      </c>
      <c r="AY204" s="4">
        <v>0</v>
      </c>
      <c r="AZ204" s="4">
        <v>12</v>
      </c>
      <c r="BA204" s="4">
        <v>9</v>
      </c>
      <c r="BB204" s="4" t="s">
        <v>421</v>
      </c>
      <c r="BC204" s="4">
        <v>0.999</v>
      </c>
      <c r="BD204" s="4">
        <v>1.1000000000000001</v>
      </c>
      <c r="BE204" s="4">
        <v>1.6</v>
      </c>
      <c r="BX204" s="4">
        <v>0</v>
      </c>
      <c r="BY204" s="4">
        <v>-5</v>
      </c>
      <c r="BZ204" s="4">
        <v>0.85438899999999995</v>
      </c>
      <c r="CA204" s="4">
        <v>0</v>
      </c>
      <c r="CB204" s="4">
        <v>17.258658</v>
      </c>
    </row>
    <row r="205" spans="1:80">
      <c r="A205" s="2">
        <v>42439</v>
      </c>
      <c r="B205" s="32">
        <v>0.51829381944444441</v>
      </c>
      <c r="C205" s="4">
        <v>0.01</v>
      </c>
      <c r="D205" s="4">
        <v>0</v>
      </c>
      <c r="E205" s="4" t="s">
        <v>155</v>
      </c>
      <c r="F205" s="4">
        <v>0</v>
      </c>
      <c r="G205" s="4">
        <v>-0.7</v>
      </c>
      <c r="H205" s="4">
        <v>0.5</v>
      </c>
      <c r="I205" s="4">
        <v>-0.6</v>
      </c>
      <c r="K205" s="4">
        <v>21.1</v>
      </c>
      <c r="L205" s="4">
        <v>0</v>
      </c>
      <c r="AB205" s="4" t="s">
        <v>415</v>
      </c>
      <c r="AC205" s="4">
        <v>0</v>
      </c>
      <c r="AD205" s="4">
        <v>13.3</v>
      </c>
      <c r="AE205" s="4">
        <v>854</v>
      </c>
      <c r="AF205" s="4">
        <v>924</v>
      </c>
      <c r="AG205" s="4">
        <v>902</v>
      </c>
      <c r="AK205" s="4">
        <v>984</v>
      </c>
      <c r="AL205" s="4">
        <v>0</v>
      </c>
      <c r="AM205" s="4">
        <v>0</v>
      </c>
      <c r="AN205" s="4">
        <v>23</v>
      </c>
      <c r="AO205" s="4">
        <v>190</v>
      </c>
      <c r="AP205" s="4">
        <v>189</v>
      </c>
      <c r="AQ205" s="4">
        <v>3.2</v>
      </c>
      <c r="AR205" s="4">
        <v>195</v>
      </c>
      <c r="AS205" s="4" t="s">
        <v>155</v>
      </c>
      <c r="AT205" s="4">
        <v>2</v>
      </c>
      <c r="AU205" s="5">
        <v>0.72621527777777783</v>
      </c>
      <c r="AV205" s="4">
        <v>47.159422999999997</v>
      </c>
      <c r="AW205" s="4">
        <v>-88.489746999999994</v>
      </c>
      <c r="AX205" s="4">
        <v>327.60000000000002</v>
      </c>
      <c r="AY205" s="4">
        <v>0</v>
      </c>
      <c r="AZ205" s="4">
        <v>12</v>
      </c>
      <c r="BA205" s="4">
        <v>10</v>
      </c>
      <c r="BB205" s="4" t="s">
        <v>421</v>
      </c>
      <c r="BC205" s="4">
        <v>0.9</v>
      </c>
      <c r="BD205" s="4">
        <v>1.1000000000000001</v>
      </c>
      <c r="BE205" s="4">
        <v>1.6</v>
      </c>
      <c r="BX205" s="4">
        <v>0</v>
      </c>
      <c r="BY205" s="4">
        <v>-5</v>
      </c>
      <c r="BZ205" s="4">
        <v>0.85461100000000001</v>
      </c>
      <c r="CA205" s="4">
        <v>0</v>
      </c>
      <c r="CB205" s="4">
        <v>17.263141999999998</v>
      </c>
    </row>
    <row r="206" spans="1:80">
      <c r="A206" s="2">
        <v>42439</v>
      </c>
      <c r="B206" s="32">
        <v>0.51830539351851856</v>
      </c>
      <c r="C206" s="4">
        <v>0.01</v>
      </c>
      <c r="D206" s="4">
        <v>0</v>
      </c>
      <c r="E206" s="4" t="s">
        <v>155</v>
      </c>
      <c r="F206" s="4">
        <v>0</v>
      </c>
      <c r="G206" s="4">
        <v>-0.7</v>
      </c>
      <c r="H206" s="4">
        <v>0.5</v>
      </c>
      <c r="I206" s="4">
        <v>-0.1</v>
      </c>
      <c r="K206" s="4">
        <v>21.1</v>
      </c>
      <c r="L206" s="4">
        <v>0</v>
      </c>
      <c r="AB206" s="4" t="s">
        <v>415</v>
      </c>
      <c r="AC206" s="4">
        <v>0</v>
      </c>
      <c r="AD206" s="4">
        <v>13.3</v>
      </c>
      <c r="AE206" s="4">
        <v>854</v>
      </c>
      <c r="AF206" s="4">
        <v>924</v>
      </c>
      <c r="AG206" s="4">
        <v>902</v>
      </c>
      <c r="AK206" s="4">
        <v>984</v>
      </c>
      <c r="AL206" s="4">
        <v>0</v>
      </c>
      <c r="AM206" s="4">
        <v>0</v>
      </c>
      <c r="AN206" s="4">
        <v>23</v>
      </c>
      <c r="AO206" s="4">
        <v>190</v>
      </c>
      <c r="AP206" s="4">
        <v>188.4</v>
      </c>
      <c r="AQ206" s="4">
        <v>3.3</v>
      </c>
      <c r="AR206" s="4">
        <v>195</v>
      </c>
      <c r="AS206" s="4" t="s">
        <v>155</v>
      </c>
      <c r="AT206" s="4">
        <v>2</v>
      </c>
      <c r="AU206" s="5">
        <v>0.72622685185185187</v>
      </c>
      <c r="AV206" s="4">
        <v>47.159422999999997</v>
      </c>
      <c r="AW206" s="4">
        <v>-88.489746999999994</v>
      </c>
      <c r="AX206" s="4">
        <v>328.4</v>
      </c>
      <c r="AY206" s="4">
        <v>0</v>
      </c>
      <c r="AZ206" s="4">
        <v>12</v>
      </c>
      <c r="BA206" s="4">
        <v>10</v>
      </c>
      <c r="BB206" s="4" t="s">
        <v>419</v>
      </c>
      <c r="BC206" s="4">
        <v>0.9</v>
      </c>
      <c r="BD206" s="4">
        <v>1.1000000000000001</v>
      </c>
      <c r="BE206" s="4">
        <v>1.6</v>
      </c>
      <c r="BX206" s="4">
        <v>6.11E-4</v>
      </c>
      <c r="BY206" s="4">
        <v>-5</v>
      </c>
      <c r="BZ206" s="4">
        <v>0.85561100000000001</v>
      </c>
      <c r="CA206" s="4">
        <v>1.4932000000000001E-2</v>
      </c>
      <c r="CB206" s="4">
        <v>17.283342000000001</v>
      </c>
    </row>
    <row r="207" spans="1:80">
      <c r="A207" s="2">
        <v>42439</v>
      </c>
      <c r="B207" s="32">
        <v>0.5183169675925926</v>
      </c>
      <c r="C207" s="4">
        <v>0.01</v>
      </c>
      <c r="D207" s="4">
        <v>0</v>
      </c>
      <c r="E207" s="4" t="s">
        <v>155</v>
      </c>
      <c r="F207" s="4">
        <v>0</v>
      </c>
      <c r="G207" s="4">
        <v>-0.7</v>
      </c>
      <c r="H207" s="4">
        <v>0.5</v>
      </c>
      <c r="I207" s="4">
        <v>-2.2999999999999998</v>
      </c>
      <c r="K207" s="4">
        <v>21.1</v>
      </c>
      <c r="L207" s="4">
        <v>0</v>
      </c>
      <c r="AB207" s="4" t="s">
        <v>415</v>
      </c>
      <c r="AC207" s="4">
        <v>0</v>
      </c>
      <c r="AD207" s="4">
        <v>13.3</v>
      </c>
      <c r="AE207" s="4">
        <v>854</v>
      </c>
      <c r="AF207" s="4">
        <v>924</v>
      </c>
      <c r="AG207" s="4">
        <v>903</v>
      </c>
      <c r="AK207" s="4">
        <v>984</v>
      </c>
      <c r="AL207" s="4">
        <v>0</v>
      </c>
      <c r="AM207" s="4">
        <v>0</v>
      </c>
      <c r="AN207" s="4">
        <v>23</v>
      </c>
      <c r="AO207" s="4">
        <v>190</v>
      </c>
      <c r="AP207" s="4">
        <v>188.6</v>
      </c>
      <c r="AQ207" s="4">
        <v>3.4</v>
      </c>
      <c r="AR207" s="4">
        <v>195</v>
      </c>
      <c r="AS207" s="4" t="s">
        <v>155</v>
      </c>
      <c r="AT207" s="4">
        <v>2</v>
      </c>
      <c r="AU207" s="5">
        <v>0.72623842592592591</v>
      </c>
      <c r="AV207" s="4">
        <v>47.159422999999997</v>
      </c>
      <c r="AW207" s="4">
        <v>-88.489746999999994</v>
      </c>
      <c r="AX207" s="4">
        <v>328.9</v>
      </c>
      <c r="AY207" s="4">
        <v>0</v>
      </c>
      <c r="AZ207" s="4">
        <v>12</v>
      </c>
      <c r="BA207" s="4">
        <v>10</v>
      </c>
      <c r="BB207" s="4" t="s">
        <v>419</v>
      </c>
      <c r="BC207" s="4">
        <v>0.9</v>
      </c>
      <c r="BD207" s="4">
        <v>1.1000000000000001</v>
      </c>
      <c r="BE207" s="4">
        <v>1.6</v>
      </c>
      <c r="BX207" s="4">
        <v>3.8900000000000002E-4</v>
      </c>
      <c r="BY207" s="4">
        <v>-5</v>
      </c>
      <c r="BZ207" s="4">
        <v>0.85538899999999995</v>
      </c>
      <c r="CA207" s="4">
        <v>9.5060000000000006E-3</v>
      </c>
      <c r="CB207" s="4">
        <v>17.278858</v>
      </c>
    </row>
    <row r="208" spans="1:80">
      <c r="A208" s="2">
        <v>42439</v>
      </c>
      <c r="B208" s="32">
        <v>0.51832854166666664</v>
      </c>
      <c r="C208" s="4">
        <v>0.01</v>
      </c>
      <c r="D208" s="4">
        <v>0</v>
      </c>
      <c r="E208" s="4" t="s">
        <v>155</v>
      </c>
      <c r="F208" s="4">
        <v>0</v>
      </c>
      <c r="G208" s="4">
        <v>-0.7</v>
      </c>
      <c r="H208" s="4">
        <v>0.5</v>
      </c>
      <c r="I208" s="4">
        <v>0.7</v>
      </c>
      <c r="K208" s="4">
        <v>21.1</v>
      </c>
      <c r="L208" s="4">
        <v>0</v>
      </c>
      <c r="AB208" s="4" t="s">
        <v>415</v>
      </c>
      <c r="AC208" s="4">
        <v>0</v>
      </c>
      <c r="AD208" s="4">
        <v>13.4</v>
      </c>
      <c r="AE208" s="4">
        <v>854</v>
      </c>
      <c r="AF208" s="4">
        <v>924</v>
      </c>
      <c r="AG208" s="4">
        <v>902</v>
      </c>
      <c r="AK208" s="4">
        <v>984</v>
      </c>
      <c r="AL208" s="4">
        <v>0</v>
      </c>
      <c r="AM208" s="4">
        <v>0</v>
      </c>
      <c r="AN208" s="4">
        <v>23</v>
      </c>
      <c r="AO208" s="4">
        <v>190</v>
      </c>
      <c r="AP208" s="4">
        <v>189</v>
      </c>
      <c r="AQ208" s="4">
        <v>3.5</v>
      </c>
      <c r="AR208" s="4">
        <v>195</v>
      </c>
      <c r="AS208" s="4" t="s">
        <v>155</v>
      </c>
      <c r="AT208" s="4">
        <v>2</v>
      </c>
      <c r="AU208" s="5">
        <v>0.72624999999999995</v>
      </c>
      <c r="AV208" s="4">
        <v>47.159424999999999</v>
      </c>
      <c r="AW208" s="4">
        <v>-88.489746999999994</v>
      </c>
      <c r="AX208" s="4">
        <v>329.4</v>
      </c>
      <c r="AY208" s="4">
        <v>0</v>
      </c>
      <c r="AZ208" s="4">
        <v>12</v>
      </c>
      <c r="BA208" s="4">
        <v>10</v>
      </c>
      <c r="BB208" s="4" t="s">
        <v>419</v>
      </c>
      <c r="BC208" s="4">
        <v>0.9</v>
      </c>
      <c r="BD208" s="4">
        <v>1.1000000000000001</v>
      </c>
      <c r="BE208" s="4">
        <v>1.599</v>
      </c>
      <c r="BX208" s="4">
        <v>6.11E-4</v>
      </c>
      <c r="BY208" s="4">
        <v>-5</v>
      </c>
      <c r="BZ208" s="4">
        <v>0.85622200000000004</v>
      </c>
      <c r="CA208" s="4">
        <v>1.4932000000000001E-2</v>
      </c>
      <c r="CB208" s="4">
        <v>17.295684000000001</v>
      </c>
    </row>
    <row r="209" spans="1:80">
      <c r="A209" s="2">
        <v>42439</v>
      </c>
      <c r="B209" s="32">
        <v>0.51834011574074068</v>
      </c>
      <c r="C209" s="4">
        <v>0.01</v>
      </c>
      <c r="D209" s="4">
        <v>0</v>
      </c>
      <c r="E209" s="4" t="s">
        <v>155</v>
      </c>
      <c r="F209" s="4">
        <v>0</v>
      </c>
      <c r="G209" s="4">
        <v>-0.7</v>
      </c>
      <c r="H209" s="4">
        <v>0.5</v>
      </c>
      <c r="I209" s="4">
        <v>-2.7</v>
      </c>
      <c r="K209" s="4">
        <v>21.1</v>
      </c>
      <c r="L209" s="4">
        <v>0</v>
      </c>
      <c r="AB209" s="4" t="s">
        <v>415</v>
      </c>
      <c r="AC209" s="4">
        <v>0</v>
      </c>
      <c r="AD209" s="4">
        <v>13.3</v>
      </c>
      <c r="AE209" s="4">
        <v>854</v>
      </c>
      <c r="AF209" s="4">
        <v>924</v>
      </c>
      <c r="AG209" s="4">
        <v>903</v>
      </c>
      <c r="AK209" s="4">
        <v>984</v>
      </c>
      <c r="AL209" s="4">
        <v>0</v>
      </c>
      <c r="AM209" s="4">
        <v>0</v>
      </c>
      <c r="AN209" s="4">
        <v>23</v>
      </c>
      <c r="AO209" s="4">
        <v>190</v>
      </c>
      <c r="AP209" s="4">
        <v>189</v>
      </c>
      <c r="AQ209" s="4">
        <v>3.5</v>
      </c>
      <c r="AR209" s="4">
        <v>195</v>
      </c>
      <c r="AS209" s="4" t="s">
        <v>155</v>
      </c>
      <c r="AT209" s="4">
        <v>2</v>
      </c>
      <c r="AU209" s="5">
        <v>0.7262615740740741</v>
      </c>
      <c r="AV209" s="4">
        <v>47.159424999999999</v>
      </c>
      <c r="AW209" s="4">
        <v>-88.489746999999994</v>
      </c>
      <c r="AX209" s="4">
        <v>329.8</v>
      </c>
      <c r="AY209" s="4">
        <v>0</v>
      </c>
      <c r="AZ209" s="4">
        <v>12</v>
      </c>
      <c r="BA209" s="4">
        <v>10</v>
      </c>
      <c r="BB209" s="4" t="s">
        <v>419</v>
      </c>
      <c r="BC209" s="4">
        <v>0.9</v>
      </c>
      <c r="BD209" s="4">
        <v>1.1000000000000001</v>
      </c>
      <c r="BE209" s="4">
        <v>1.5</v>
      </c>
      <c r="BX209" s="4">
        <v>1E-3</v>
      </c>
      <c r="BY209" s="4">
        <v>-5</v>
      </c>
      <c r="BZ209" s="4">
        <v>0.85699999999999998</v>
      </c>
      <c r="CA209" s="4">
        <v>2.4438000000000001E-2</v>
      </c>
      <c r="CB209" s="4">
        <v>17.311399999999999</v>
      </c>
    </row>
    <row r="210" spans="1:80">
      <c r="A210" s="2">
        <v>42439</v>
      </c>
      <c r="B210" s="32">
        <v>0.51835168981481483</v>
      </c>
      <c r="C210" s="4">
        <v>0.01</v>
      </c>
      <c r="D210" s="4">
        <v>0</v>
      </c>
      <c r="E210" s="4" t="s">
        <v>155</v>
      </c>
      <c r="F210" s="4">
        <v>0</v>
      </c>
      <c r="G210" s="4">
        <v>-0.7</v>
      </c>
      <c r="H210" s="4">
        <v>0.5</v>
      </c>
      <c r="I210" s="4">
        <v>-0.6</v>
      </c>
      <c r="K210" s="4">
        <v>21.1</v>
      </c>
      <c r="L210" s="4">
        <v>0</v>
      </c>
      <c r="AB210" s="4" t="s">
        <v>415</v>
      </c>
      <c r="AC210" s="4">
        <v>0</v>
      </c>
      <c r="AD210" s="4">
        <v>13.3</v>
      </c>
      <c r="AE210" s="4">
        <v>854</v>
      </c>
      <c r="AF210" s="4">
        <v>924</v>
      </c>
      <c r="AG210" s="4">
        <v>903</v>
      </c>
      <c r="AK210" s="4">
        <v>984</v>
      </c>
      <c r="AL210" s="4">
        <v>0</v>
      </c>
      <c r="AM210" s="4">
        <v>0</v>
      </c>
      <c r="AN210" s="4">
        <v>23</v>
      </c>
      <c r="AO210" s="4">
        <v>190</v>
      </c>
      <c r="AP210" s="4">
        <v>189</v>
      </c>
      <c r="AQ210" s="4">
        <v>3.5</v>
      </c>
      <c r="AR210" s="4">
        <v>195</v>
      </c>
      <c r="AS210" s="4" t="s">
        <v>155</v>
      </c>
      <c r="AT210" s="4">
        <v>2</v>
      </c>
      <c r="AU210" s="5">
        <v>0.72627314814814825</v>
      </c>
      <c r="AV210" s="4">
        <v>47.159424999999999</v>
      </c>
      <c r="AW210" s="4">
        <v>-88.489748000000006</v>
      </c>
      <c r="AX210" s="4">
        <v>329.8</v>
      </c>
      <c r="AY210" s="4">
        <v>0</v>
      </c>
      <c r="AZ210" s="4">
        <v>12</v>
      </c>
      <c r="BA210" s="4">
        <v>10</v>
      </c>
      <c r="BB210" s="4" t="s">
        <v>419</v>
      </c>
      <c r="BC210" s="4">
        <v>0.9</v>
      </c>
      <c r="BD210" s="4">
        <v>1.101</v>
      </c>
      <c r="BE210" s="4">
        <v>1.5009999999999999</v>
      </c>
      <c r="BX210" s="4">
        <v>3.8999999999999999E-4</v>
      </c>
      <c r="BY210" s="4">
        <v>-5</v>
      </c>
      <c r="BZ210" s="4">
        <v>0.85760999999999998</v>
      </c>
      <c r="CA210" s="4">
        <v>9.5209999999999999E-3</v>
      </c>
      <c r="CB210" s="4">
        <v>17.323730000000001</v>
      </c>
    </row>
    <row r="211" spans="1:80">
      <c r="A211" s="2">
        <v>42439</v>
      </c>
      <c r="B211" s="32">
        <v>0.51836326388888887</v>
      </c>
      <c r="C211" s="4">
        <v>0.01</v>
      </c>
      <c r="D211" s="4">
        <v>0</v>
      </c>
      <c r="E211" s="4" t="s">
        <v>155</v>
      </c>
      <c r="F211" s="4">
        <v>0</v>
      </c>
      <c r="G211" s="4">
        <v>-0.7</v>
      </c>
      <c r="H211" s="4">
        <v>0.5</v>
      </c>
      <c r="I211" s="4">
        <v>-0.4</v>
      </c>
      <c r="K211" s="4">
        <v>21.1</v>
      </c>
      <c r="L211" s="4">
        <v>0</v>
      </c>
      <c r="AB211" s="4" t="s">
        <v>415</v>
      </c>
      <c r="AC211" s="4">
        <v>0</v>
      </c>
      <c r="AD211" s="4">
        <v>13.3</v>
      </c>
      <c r="AE211" s="4">
        <v>854</v>
      </c>
      <c r="AF211" s="4">
        <v>925</v>
      </c>
      <c r="AG211" s="4">
        <v>903</v>
      </c>
      <c r="AK211" s="4">
        <v>984</v>
      </c>
      <c r="AL211" s="4">
        <v>0</v>
      </c>
      <c r="AM211" s="4">
        <v>0</v>
      </c>
      <c r="AN211" s="4">
        <v>23</v>
      </c>
      <c r="AO211" s="4">
        <v>190</v>
      </c>
      <c r="AP211" s="4">
        <v>189</v>
      </c>
      <c r="AQ211" s="4">
        <v>3.4</v>
      </c>
      <c r="AR211" s="4">
        <v>195</v>
      </c>
      <c r="AS211" s="4" t="s">
        <v>155</v>
      </c>
      <c r="AT211" s="4">
        <v>2</v>
      </c>
      <c r="AU211" s="5">
        <v>0.72628472222222218</v>
      </c>
      <c r="AV211" s="4">
        <v>47.159424999999999</v>
      </c>
      <c r="AW211" s="4">
        <v>-88.489748000000006</v>
      </c>
      <c r="AX211" s="4">
        <v>330</v>
      </c>
      <c r="AY211" s="4">
        <v>0</v>
      </c>
      <c r="AZ211" s="4">
        <v>12</v>
      </c>
      <c r="BA211" s="4">
        <v>10</v>
      </c>
      <c r="BB211" s="4" t="s">
        <v>419</v>
      </c>
      <c r="BC211" s="4">
        <v>0.9</v>
      </c>
      <c r="BD211" s="4">
        <v>1.2</v>
      </c>
      <c r="BE211" s="4">
        <v>1.6</v>
      </c>
      <c r="BX211" s="4">
        <v>6.11E-4</v>
      </c>
      <c r="BY211" s="4">
        <v>-5</v>
      </c>
      <c r="BZ211" s="4">
        <v>0.85861100000000001</v>
      </c>
      <c r="CA211" s="4">
        <v>1.4922E-2</v>
      </c>
      <c r="CB211" s="4">
        <v>17.343934000000001</v>
      </c>
    </row>
    <row r="212" spans="1:80">
      <c r="A212" s="2">
        <v>42439</v>
      </c>
      <c r="B212" s="32">
        <v>0.51837483796296302</v>
      </c>
      <c r="C212" s="4">
        <v>0.01</v>
      </c>
      <c r="D212" s="4">
        <v>0</v>
      </c>
      <c r="E212" s="4" t="s">
        <v>155</v>
      </c>
      <c r="F212" s="4">
        <v>0</v>
      </c>
      <c r="G212" s="4">
        <v>-0.7</v>
      </c>
      <c r="H212" s="4">
        <v>0.5</v>
      </c>
      <c r="I212" s="4">
        <v>-3</v>
      </c>
      <c r="K212" s="4">
        <v>21.1</v>
      </c>
      <c r="L212" s="4">
        <v>0</v>
      </c>
      <c r="AB212" s="4" t="s">
        <v>415</v>
      </c>
      <c r="AC212" s="4">
        <v>0</v>
      </c>
      <c r="AD212" s="4">
        <v>13.3</v>
      </c>
      <c r="AE212" s="4">
        <v>854</v>
      </c>
      <c r="AF212" s="4">
        <v>925</v>
      </c>
      <c r="AG212" s="4">
        <v>903</v>
      </c>
      <c r="AK212" s="4">
        <v>984</v>
      </c>
      <c r="AL212" s="4">
        <v>0</v>
      </c>
      <c r="AM212" s="4">
        <v>0</v>
      </c>
      <c r="AN212" s="4">
        <v>23</v>
      </c>
      <c r="AO212" s="4">
        <v>190</v>
      </c>
      <c r="AP212" s="4">
        <v>189</v>
      </c>
      <c r="AQ212" s="4">
        <v>3.3</v>
      </c>
      <c r="AR212" s="4">
        <v>195</v>
      </c>
      <c r="AS212" s="4" t="s">
        <v>155</v>
      </c>
      <c r="AT212" s="4">
        <v>2</v>
      </c>
      <c r="AU212" s="5">
        <v>0.72629629629629633</v>
      </c>
      <c r="AV212" s="4">
        <v>47.159424999999999</v>
      </c>
      <c r="AW212" s="4">
        <v>-88.489748000000006</v>
      </c>
      <c r="AX212" s="4">
        <v>330.2</v>
      </c>
      <c r="AY212" s="4">
        <v>0</v>
      </c>
      <c r="AZ212" s="4">
        <v>12</v>
      </c>
      <c r="BA212" s="4">
        <v>10</v>
      </c>
      <c r="BB212" s="4" t="s">
        <v>419</v>
      </c>
      <c r="BC212" s="4">
        <v>0.9</v>
      </c>
      <c r="BD212" s="4">
        <v>1.2</v>
      </c>
      <c r="BE212" s="4">
        <v>1.6</v>
      </c>
      <c r="BX212" s="4">
        <v>3.8900000000000002E-4</v>
      </c>
      <c r="BY212" s="4">
        <v>-5</v>
      </c>
      <c r="BZ212" s="4">
        <v>0.85899999999999999</v>
      </c>
      <c r="CA212" s="4">
        <v>9.5060000000000006E-3</v>
      </c>
      <c r="CB212" s="4">
        <v>17.351800000000001</v>
      </c>
    </row>
    <row r="213" spans="1:80">
      <c r="A213" s="2">
        <v>42439</v>
      </c>
      <c r="B213" s="32">
        <v>0.51838641203703706</v>
      </c>
      <c r="C213" s="4">
        <v>0.01</v>
      </c>
      <c r="D213" s="4">
        <v>0</v>
      </c>
      <c r="E213" s="4" t="s">
        <v>155</v>
      </c>
      <c r="F213" s="4">
        <v>0</v>
      </c>
      <c r="G213" s="4">
        <v>-0.7</v>
      </c>
      <c r="H213" s="4">
        <v>0.5</v>
      </c>
      <c r="I213" s="4">
        <v>0.7</v>
      </c>
      <c r="K213" s="4">
        <v>21.1</v>
      </c>
      <c r="L213" s="4">
        <v>0</v>
      </c>
      <c r="AB213" s="4" t="s">
        <v>415</v>
      </c>
      <c r="AC213" s="4">
        <v>0</v>
      </c>
      <c r="AD213" s="4">
        <v>13.4</v>
      </c>
      <c r="AE213" s="4">
        <v>853</v>
      </c>
      <c r="AF213" s="4">
        <v>924</v>
      </c>
      <c r="AG213" s="4">
        <v>902</v>
      </c>
      <c r="AK213" s="4">
        <v>984</v>
      </c>
      <c r="AL213" s="4">
        <v>0</v>
      </c>
      <c r="AM213" s="4">
        <v>0</v>
      </c>
      <c r="AN213" s="4">
        <v>23</v>
      </c>
      <c r="AO213" s="4">
        <v>190</v>
      </c>
      <c r="AP213" s="4">
        <v>188.4</v>
      </c>
      <c r="AQ213" s="4">
        <v>3.2</v>
      </c>
      <c r="AR213" s="4">
        <v>195</v>
      </c>
      <c r="AS213" s="4" t="s">
        <v>155</v>
      </c>
      <c r="AT213" s="4">
        <v>2</v>
      </c>
      <c r="AU213" s="5">
        <v>0.72630787037037037</v>
      </c>
      <c r="AV213" s="4">
        <v>47.159424999999999</v>
      </c>
      <c r="AW213" s="4">
        <v>-88.489748000000006</v>
      </c>
      <c r="AX213" s="4">
        <v>330</v>
      </c>
      <c r="AY213" s="4">
        <v>0</v>
      </c>
      <c r="AZ213" s="4">
        <v>12</v>
      </c>
      <c r="BA213" s="4">
        <v>10</v>
      </c>
      <c r="BB213" s="4" t="s">
        <v>419</v>
      </c>
      <c r="BC213" s="4">
        <v>0.9</v>
      </c>
      <c r="BD213" s="4">
        <v>1.2</v>
      </c>
      <c r="BE213" s="4">
        <v>1.6</v>
      </c>
      <c r="BX213" s="4">
        <v>6.11E-4</v>
      </c>
      <c r="BY213" s="4">
        <v>-5</v>
      </c>
      <c r="BZ213" s="4">
        <v>0.85899999999999999</v>
      </c>
      <c r="CA213" s="4">
        <v>1.4932000000000001E-2</v>
      </c>
      <c r="CB213" s="4">
        <v>17.351800000000001</v>
      </c>
    </row>
    <row r="214" spans="1:80">
      <c r="A214" s="2">
        <v>42439</v>
      </c>
      <c r="B214" s="32">
        <v>0.5183979861111111</v>
      </c>
      <c r="C214" s="4">
        <v>0.01</v>
      </c>
      <c r="D214" s="4">
        <v>0</v>
      </c>
      <c r="E214" s="4" t="s">
        <v>155</v>
      </c>
      <c r="F214" s="4">
        <v>0</v>
      </c>
      <c r="G214" s="4">
        <v>-0.6</v>
      </c>
      <c r="H214" s="4">
        <v>0.5</v>
      </c>
      <c r="I214" s="4">
        <v>-2.7</v>
      </c>
      <c r="K214" s="4">
        <v>21.1</v>
      </c>
      <c r="L214" s="4">
        <v>0</v>
      </c>
      <c r="AB214" s="4" t="s">
        <v>415</v>
      </c>
      <c r="AC214" s="4">
        <v>0</v>
      </c>
      <c r="AD214" s="4">
        <v>13.4</v>
      </c>
      <c r="AE214" s="4">
        <v>854</v>
      </c>
      <c r="AF214" s="4">
        <v>924</v>
      </c>
      <c r="AG214" s="4">
        <v>903</v>
      </c>
      <c r="AK214" s="4">
        <v>984</v>
      </c>
      <c r="AL214" s="4">
        <v>0</v>
      </c>
      <c r="AM214" s="4">
        <v>0</v>
      </c>
      <c r="AN214" s="4">
        <v>23</v>
      </c>
      <c r="AO214" s="4">
        <v>190</v>
      </c>
      <c r="AP214" s="4">
        <v>188</v>
      </c>
      <c r="AQ214" s="4">
        <v>3.3</v>
      </c>
      <c r="AR214" s="4">
        <v>195</v>
      </c>
      <c r="AS214" s="4" t="s">
        <v>155</v>
      </c>
      <c r="AT214" s="4">
        <v>2</v>
      </c>
      <c r="AU214" s="5">
        <v>0.72631944444444441</v>
      </c>
      <c r="AV214" s="4">
        <v>47.159424999999999</v>
      </c>
      <c r="AW214" s="4">
        <v>-88.489748000000006</v>
      </c>
      <c r="AX214" s="4">
        <v>330.2</v>
      </c>
      <c r="AY214" s="4">
        <v>0</v>
      </c>
      <c r="AZ214" s="4">
        <v>12</v>
      </c>
      <c r="BA214" s="4">
        <v>10</v>
      </c>
      <c r="BB214" s="4" t="s">
        <v>419</v>
      </c>
      <c r="BC214" s="4">
        <v>0.9</v>
      </c>
      <c r="BD214" s="4">
        <v>1.2</v>
      </c>
      <c r="BE214" s="4">
        <v>1.6</v>
      </c>
      <c r="BX214" s="4">
        <v>1.611E-3</v>
      </c>
      <c r="BY214" s="4">
        <v>-5</v>
      </c>
      <c r="BZ214" s="4">
        <v>0.85899999999999999</v>
      </c>
      <c r="CA214" s="4">
        <v>3.9369000000000001E-2</v>
      </c>
      <c r="CB214" s="4">
        <v>17.351800000000001</v>
      </c>
    </row>
    <row r="215" spans="1:80">
      <c r="A215" s="2">
        <v>42439</v>
      </c>
      <c r="B215" s="32">
        <v>0.51840956018518514</v>
      </c>
      <c r="C215" s="4">
        <v>0.01</v>
      </c>
      <c r="D215" s="4">
        <v>0</v>
      </c>
      <c r="E215" s="4" t="s">
        <v>155</v>
      </c>
      <c r="F215" s="4">
        <v>0</v>
      </c>
      <c r="G215" s="4">
        <v>-0.6</v>
      </c>
      <c r="H215" s="4">
        <v>0.5</v>
      </c>
      <c r="I215" s="4">
        <v>-1</v>
      </c>
      <c r="K215" s="4">
        <v>21.1</v>
      </c>
      <c r="L215" s="4">
        <v>0</v>
      </c>
      <c r="AB215" s="4" t="s">
        <v>415</v>
      </c>
      <c r="AC215" s="4">
        <v>0</v>
      </c>
      <c r="AD215" s="4">
        <v>13.4</v>
      </c>
      <c r="AE215" s="4">
        <v>854</v>
      </c>
      <c r="AF215" s="4">
        <v>924</v>
      </c>
      <c r="AG215" s="4">
        <v>902</v>
      </c>
      <c r="AK215" s="4">
        <v>984</v>
      </c>
      <c r="AL215" s="4">
        <v>0</v>
      </c>
      <c r="AM215" s="4">
        <v>0</v>
      </c>
      <c r="AN215" s="4">
        <v>23</v>
      </c>
      <c r="AO215" s="4">
        <v>190</v>
      </c>
      <c r="AP215" s="4">
        <v>188</v>
      </c>
      <c r="AQ215" s="4">
        <v>3.3</v>
      </c>
      <c r="AR215" s="4">
        <v>195</v>
      </c>
      <c r="AS215" s="4" t="s">
        <v>155</v>
      </c>
      <c r="AT215" s="4">
        <v>2</v>
      </c>
      <c r="AU215" s="5">
        <v>0.72633101851851845</v>
      </c>
      <c r="AV215" s="4">
        <v>47.159424999999999</v>
      </c>
      <c r="AW215" s="4">
        <v>-88.489748000000006</v>
      </c>
      <c r="AX215" s="4">
        <v>330.5</v>
      </c>
      <c r="AY215" s="4">
        <v>0</v>
      </c>
      <c r="AZ215" s="4">
        <v>12</v>
      </c>
      <c r="BA215" s="4">
        <v>10</v>
      </c>
      <c r="BB215" s="4" t="s">
        <v>419</v>
      </c>
      <c r="BC215" s="4">
        <v>0.9</v>
      </c>
      <c r="BD215" s="4">
        <v>1.2</v>
      </c>
      <c r="BE215" s="4">
        <v>1.599</v>
      </c>
      <c r="BX215" s="4">
        <v>2E-3</v>
      </c>
      <c r="BY215" s="4">
        <v>-5</v>
      </c>
      <c r="BZ215" s="4">
        <v>0.85961100000000001</v>
      </c>
      <c r="CA215" s="4">
        <v>4.8875000000000002E-2</v>
      </c>
      <c r="CB215" s="4">
        <v>17.364142000000001</v>
      </c>
    </row>
    <row r="216" spans="1:80">
      <c r="A216" s="2">
        <v>42439</v>
      </c>
      <c r="B216" s="32">
        <v>0.51842113425925929</v>
      </c>
      <c r="C216" s="4">
        <v>0.01</v>
      </c>
      <c r="D216" s="4">
        <v>0</v>
      </c>
      <c r="E216" s="4" t="s">
        <v>155</v>
      </c>
      <c r="F216" s="4">
        <v>0</v>
      </c>
      <c r="G216" s="4">
        <v>-0.6</v>
      </c>
      <c r="H216" s="4">
        <v>0.5</v>
      </c>
      <c r="I216" s="4">
        <v>-1.1000000000000001</v>
      </c>
      <c r="K216" s="4">
        <v>21.1</v>
      </c>
      <c r="L216" s="4">
        <v>0</v>
      </c>
      <c r="AB216" s="4" t="s">
        <v>415</v>
      </c>
      <c r="AC216" s="4">
        <v>0</v>
      </c>
      <c r="AD216" s="4">
        <v>13.4</v>
      </c>
      <c r="AE216" s="4">
        <v>853</v>
      </c>
      <c r="AF216" s="4">
        <v>925</v>
      </c>
      <c r="AG216" s="4">
        <v>902</v>
      </c>
      <c r="AK216" s="4">
        <v>984</v>
      </c>
      <c r="AL216" s="4">
        <v>0</v>
      </c>
      <c r="AM216" s="4">
        <v>0</v>
      </c>
      <c r="AN216" s="4">
        <v>23</v>
      </c>
      <c r="AO216" s="4">
        <v>190</v>
      </c>
      <c r="AP216" s="4">
        <v>188</v>
      </c>
      <c r="AQ216" s="4">
        <v>3.4</v>
      </c>
      <c r="AR216" s="4">
        <v>195</v>
      </c>
      <c r="AS216" s="4" t="s">
        <v>155</v>
      </c>
      <c r="AT216" s="4">
        <v>2</v>
      </c>
      <c r="AU216" s="5">
        <v>0.7263425925925926</v>
      </c>
      <c r="AV216" s="4">
        <v>47.159424999999999</v>
      </c>
      <c r="AW216" s="4">
        <v>-88.489748000000006</v>
      </c>
      <c r="AX216" s="4">
        <v>330.7</v>
      </c>
      <c r="AY216" s="4">
        <v>0</v>
      </c>
      <c r="AZ216" s="4">
        <v>12</v>
      </c>
      <c r="BA216" s="4">
        <v>10</v>
      </c>
      <c r="BB216" s="4" t="s">
        <v>419</v>
      </c>
      <c r="BC216" s="4">
        <v>0.9</v>
      </c>
      <c r="BD216" s="4">
        <v>1.2</v>
      </c>
      <c r="BE216" s="4">
        <v>1.5009999999999999</v>
      </c>
      <c r="BX216" s="4">
        <v>1.6699999999999999E-4</v>
      </c>
      <c r="BY216" s="4">
        <v>-5</v>
      </c>
      <c r="BZ216" s="4">
        <v>0.85877800000000004</v>
      </c>
      <c r="CA216" s="4">
        <v>4.0810000000000004E-3</v>
      </c>
      <c r="CB216" s="4">
        <v>17.347315999999999</v>
      </c>
    </row>
    <row r="217" spans="1:80">
      <c r="A217" s="2">
        <v>42439</v>
      </c>
      <c r="B217" s="32">
        <v>0.51843270833333333</v>
      </c>
      <c r="C217" s="4">
        <v>0.01</v>
      </c>
      <c r="D217" s="4">
        <v>0</v>
      </c>
      <c r="E217" s="4" t="s">
        <v>155</v>
      </c>
      <c r="F217" s="4">
        <v>0</v>
      </c>
      <c r="G217" s="4">
        <v>-0.6</v>
      </c>
      <c r="H217" s="4">
        <v>0.5</v>
      </c>
      <c r="I217" s="4">
        <v>-3.7</v>
      </c>
      <c r="K217" s="4">
        <v>21.1</v>
      </c>
      <c r="L217" s="4">
        <v>0</v>
      </c>
      <c r="AB217" s="4" t="s">
        <v>415</v>
      </c>
      <c r="AC217" s="4">
        <v>0</v>
      </c>
      <c r="AD217" s="4">
        <v>13.3</v>
      </c>
      <c r="AE217" s="4">
        <v>854</v>
      </c>
      <c r="AF217" s="4">
        <v>925</v>
      </c>
      <c r="AG217" s="4">
        <v>903</v>
      </c>
      <c r="AK217" s="4">
        <v>983</v>
      </c>
      <c r="AL217" s="4">
        <v>0</v>
      </c>
      <c r="AM217" s="4">
        <v>0</v>
      </c>
      <c r="AN217" s="4">
        <v>23</v>
      </c>
      <c r="AO217" s="4">
        <v>190</v>
      </c>
      <c r="AP217" s="4">
        <v>188</v>
      </c>
      <c r="AQ217" s="4">
        <v>3.3</v>
      </c>
      <c r="AR217" s="4">
        <v>195</v>
      </c>
      <c r="AS217" s="4" t="s">
        <v>155</v>
      </c>
      <c r="AT217" s="4">
        <v>2</v>
      </c>
      <c r="AU217" s="5">
        <v>0.72635416666666675</v>
      </c>
      <c r="AV217" s="4">
        <v>47.159424999999999</v>
      </c>
      <c r="AW217" s="4">
        <v>-88.489748000000006</v>
      </c>
      <c r="AX217" s="4">
        <v>330.9</v>
      </c>
      <c r="AY217" s="4">
        <v>0</v>
      </c>
      <c r="AZ217" s="4">
        <v>12</v>
      </c>
      <c r="BA217" s="4">
        <v>10</v>
      </c>
      <c r="BB217" s="4" t="s">
        <v>419</v>
      </c>
      <c r="BC217" s="4">
        <v>0.9</v>
      </c>
      <c r="BD217" s="4">
        <v>1.2</v>
      </c>
      <c r="BE217" s="4">
        <v>1.6</v>
      </c>
      <c r="BX217" s="4">
        <v>8.3299999999999997E-4</v>
      </c>
      <c r="BY217" s="4">
        <v>-5</v>
      </c>
      <c r="BZ217" s="4">
        <v>0.85861100000000001</v>
      </c>
      <c r="CA217" s="4">
        <v>2.0355999999999999E-2</v>
      </c>
      <c r="CB217" s="4">
        <v>17.343941999999998</v>
      </c>
    </row>
    <row r="218" spans="1:80">
      <c r="A218" s="2">
        <v>42439</v>
      </c>
      <c r="B218" s="32">
        <v>0.51844428240740748</v>
      </c>
      <c r="C218" s="4">
        <v>0.01</v>
      </c>
      <c r="D218" s="4">
        <v>0</v>
      </c>
      <c r="E218" s="4" t="s">
        <v>155</v>
      </c>
      <c r="F218" s="4">
        <v>0</v>
      </c>
      <c r="G218" s="4">
        <v>-0.6</v>
      </c>
      <c r="H218" s="4">
        <v>0.5</v>
      </c>
      <c r="I218" s="4">
        <v>-0.3</v>
      </c>
      <c r="K218" s="4">
        <v>21.1</v>
      </c>
      <c r="L218" s="4">
        <v>0</v>
      </c>
      <c r="AB218" s="4" t="s">
        <v>415</v>
      </c>
      <c r="AC218" s="4">
        <v>0</v>
      </c>
      <c r="AD218" s="4">
        <v>13.4</v>
      </c>
      <c r="AE218" s="4">
        <v>853</v>
      </c>
      <c r="AF218" s="4">
        <v>924</v>
      </c>
      <c r="AG218" s="4">
        <v>902</v>
      </c>
      <c r="AK218" s="4">
        <v>984</v>
      </c>
      <c r="AL218" s="4">
        <v>0</v>
      </c>
      <c r="AM218" s="4">
        <v>0</v>
      </c>
      <c r="AN218" s="4">
        <v>23</v>
      </c>
      <c r="AO218" s="4">
        <v>190</v>
      </c>
      <c r="AP218" s="4">
        <v>188</v>
      </c>
      <c r="AQ218" s="4">
        <v>3.3</v>
      </c>
      <c r="AR218" s="4">
        <v>195</v>
      </c>
      <c r="AS218" s="4" t="s">
        <v>155</v>
      </c>
      <c r="AT218" s="4">
        <v>2</v>
      </c>
      <c r="AU218" s="5">
        <v>0.72636574074074067</v>
      </c>
      <c r="AV218" s="4">
        <v>47.159424999999999</v>
      </c>
      <c r="AW218" s="4">
        <v>-88.489748000000006</v>
      </c>
      <c r="AX218" s="4">
        <v>331.1</v>
      </c>
      <c r="AY218" s="4">
        <v>0</v>
      </c>
      <c r="AZ218" s="4">
        <v>12</v>
      </c>
      <c r="BA218" s="4">
        <v>10</v>
      </c>
      <c r="BB218" s="4" t="s">
        <v>419</v>
      </c>
      <c r="BC218" s="4">
        <v>0.9</v>
      </c>
      <c r="BD218" s="4">
        <v>1.2</v>
      </c>
      <c r="BE218" s="4">
        <v>1.599</v>
      </c>
      <c r="BX218" s="4">
        <v>1.389E-3</v>
      </c>
      <c r="BY218" s="4">
        <v>-5</v>
      </c>
      <c r="BZ218" s="4">
        <v>0.86022200000000004</v>
      </c>
      <c r="CA218" s="4">
        <v>3.3944000000000002E-2</v>
      </c>
      <c r="CB218" s="4">
        <v>17.376484000000001</v>
      </c>
    </row>
    <row r="219" spans="1:80">
      <c r="A219" s="2">
        <v>42439</v>
      </c>
      <c r="B219" s="32">
        <v>0.51845585648148151</v>
      </c>
      <c r="C219" s="4">
        <v>0.01</v>
      </c>
      <c r="D219" s="4">
        <v>0</v>
      </c>
      <c r="E219" s="4" t="s">
        <v>155</v>
      </c>
      <c r="F219" s="4">
        <v>0</v>
      </c>
      <c r="G219" s="4">
        <v>-0.6</v>
      </c>
      <c r="H219" s="4">
        <v>0.5</v>
      </c>
      <c r="I219" s="4">
        <v>-2.4</v>
      </c>
      <c r="K219" s="4">
        <v>21.1</v>
      </c>
      <c r="L219" s="4">
        <v>0</v>
      </c>
      <c r="AB219" s="4" t="s">
        <v>415</v>
      </c>
      <c r="AC219" s="4">
        <v>0</v>
      </c>
      <c r="AD219" s="4">
        <v>13.3</v>
      </c>
      <c r="AE219" s="4">
        <v>854</v>
      </c>
      <c r="AF219" s="4">
        <v>924</v>
      </c>
      <c r="AG219" s="4">
        <v>903</v>
      </c>
      <c r="AK219" s="4">
        <v>984</v>
      </c>
      <c r="AL219" s="4">
        <v>0</v>
      </c>
      <c r="AM219" s="4">
        <v>0</v>
      </c>
      <c r="AN219" s="4">
        <v>23</v>
      </c>
      <c r="AO219" s="4">
        <v>190</v>
      </c>
      <c r="AP219" s="4">
        <v>188</v>
      </c>
      <c r="AQ219" s="4">
        <v>3.2</v>
      </c>
      <c r="AR219" s="4">
        <v>195</v>
      </c>
      <c r="AS219" s="4" t="s">
        <v>155</v>
      </c>
      <c r="AT219" s="4">
        <v>2</v>
      </c>
      <c r="AU219" s="5">
        <v>0.72637731481481482</v>
      </c>
      <c r="AV219" s="4">
        <v>47.159424999999999</v>
      </c>
      <c r="AW219" s="4">
        <v>-88.489748000000006</v>
      </c>
      <c r="AX219" s="4">
        <v>331.3</v>
      </c>
      <c r="AY219" s="4">
        <v>0</v>
      </c>
      <c r="AZ219" s="4">
        <v>12</v>
      </c>
      <c r="BA219" s="4">
        <v>10</v>
      </c>
      <c r="BB219" s="4" t="s">
        <v>419</v>
      </c>
      <c r="BC219" s="4">
        <v>0.9</v>
      </c>
      <c r="BD219" s="4">
        <v>1.2</v>
      </c>
      <c r="BE219" s="4">
        <v>1.5</v>
      </c>
      <c r="BX219" s="4">
        <v>1E-3</v>
      </c>
      <c r="BY219" s="4">
        <v>-5</v>
      </c>
      <c r="BZ219" s="4">
        <v>0.86099999999999999</v>
      </c>
      <c r="CA219" s="4">
        <v>2.4438000000000001E-2</v>
      </c>
      <c r="CB219" s="4">
        <v>17.392199999999999</v>
      </c>
    </row>
    <row r="220" spans="1:80">
      <c r="A220" s="2">
        <v>42439</v>
      </c>
      <c r="B220" s="32">
        <v>0.51846743055555555</v>
      </c>
      <c r="C220" s="4">
        <v>0.01</v>
      </c>
      <c r="D220" s="4">
        <v>0</v>
      </c>
      <c r="E220" s="4" t="s">
        <v>155</v>
      </c>
      <c r="F220" s="4">
        <v>0</v>
      </c>
      <c r="G220" s="4">
        <v>-0.6</v>
      </c>
      <c r="H220" s="4">
        <v>0.5</v>
      </c>
      <c r="I220" s="4">
        <v>-1.2</v>
      </c>
      <c r="K220" s="4">
        <v>21.1</v>
      </c>
      <c r="L220" s="4">
        <v>0</v>
      </c>
      <c r="AB220" s="4" t="s">
        <v>415</v>
      </c>
      <c r="AC220" s="4">
        <v>0</v>
      </c>
      <c r="AD220" s="4">
        <v>13.4</v>
      </c>
      <c r="AE220" s="4">
        <v>854</v>
      </c>
      <c r="AF220" s="4">
        <v>925</v>
      </c>
      <c r="AG220" s="4">
        <v>902</v>
      </c>
      <c r="AK220" s="4">
        <v>984</v>
      </c>
      <c r="AL220" s="4">
        <v>0</v>
      </c>
      <c r="AM220" s="4">
        <v>0</v>
      </c>
      <c r="AN220" s="4">
        <v>23</v>
      </c>
      <c r="AO220" s="4">
        <v>190</v>
      </c>
      <c r="AP220" s="4">
        <v>188</v>
      </c>
      <c r="AQ220" s="4">
        <v>3.2</v>
      </c>
      <c r="AR220" s="4">
        <v>195</v>
      </c>
      <c r="AS220" s="4" t="s">
        <v>155</v>
      </c>
      <c r="AT220" s="4">
        <v>2</v>
      </c>
      <c r="AU220" s="5">
        <v>0.72638888888888886</v>
      </c>
      <c r="AV220" s="4">
        <v>47.159424999999999</v>
      </c>
      <c r="AW220" s="4">
        <v>-88.489748000000006</v>
      </c>
      <c r="AX220" s="4">
        <v>331.4</v>
      </c>
      <c r="AY220" s="4">
        <v>0</v>
      </c>
      <c r="AZ220" s="4">
        <v>12</v>
      </c>
      <c r="BA220" s="4">
        <v>10</v>
      </c>
      <c r="BB220" s="4" t="s">
        <v>419</v>
      </c>
      <c r="BC220" s="4">
        <v>0.9</v>
      </c>
      <c r="BD220" s="4">
        <v>1.2</v>
      </c>
      <c r="BE220" s="4">
        <v>1.5</v>
      </c>
      <c r="BX220" s="4">
        <v>3.8900000000000002E-4</v>
      </c>
      <c r="BY220" s="4">
        <v>-5</v>
      </c>
      <c r="BZ220" s="4">
        <v>0.86099999999999999</v>
      </c>
      <c r="CA220" s="4">
        <v>9.5060000000000006E-3</v>
      </c>
      <c r="CB220" s="4">
        <v>17.392199999999999</v>
      </c>
    </row>
    <row r="221" spans="1:80">
      <c r="A221" s="2">
        <v>42439</v>
      </c>
      <c r="B221" s="32">
        <v>0.51847900462962959</v>
      </c>
      <c r="C221" s="4">
        <v>0.01</v>
      </c>
      <c r="D221" s="4">
        <v>0</v>
      </c>
      <c r="E221" s="4" t="s">
        <v>155</v>
      </c>
      <c r="F221" s="4">
        <v>0</v>
      </c>
      <c r="G221" s="4">
        <v>-0.6</v>
      </c>
      <c r="H221" s="4">
        <v>0.5</v>
      </c>
      <c r="I221" s="4">
        <v>-0.4</v>
      </c>
      <c r="K221" s="4">
        <v>21.1</v>
      </c>
      <c r="L221" s="4">
        <v>0</v>
      </c>
      <c r="AB221" s="4" t="s">
        <v>415</v>
      </c>
      <c r="AC221" s="4">
        <v>0</v>
      </c>
      <c r="AD221" s="4">
        <v>13.3</v>
      </c>
      <c r="AE221" s="4">
        <v>853</v>
      </c>
      <c r="AF221" s="4">
        <v>924</v>
      </c>
      <c r="AG221" s="4">
        <v>902</v>
      </c>
      <c r="AK221" s="4">
        <v>984</v>
      </c>
      <c r="AL221" s="4">
        <v>0</v>
      </c>
      <c r="AM221" s="4">
        <v>0</v>
      </c>
      <c r="AN221" s="4">
        <v>23</v>
      </c>
      <c r="AO221" s="4">
        <v>190</v>
      </c>
      <c r="AP221" s="4">
        <v>188.6</v>
      </c>
      <c r="AQ221" s="4">
        <v>3.2</v>
      </c>
      <c r="AR221" s="4">
        <v>195</v>
      </c>
      <c r="AS221" s="4" t="s">
        <v>155</v>
      </c>
      <c r="AT221" s="4">
        <v>2</v>
      </c>
      <c r="AU221" s="5">
        <v>0.72640046296296301</v>
      </c>
      <c r="AV221" s="4">
        <v>47.159424999999999</v>
      </c>
      <c r="AW221" s="4">
        <v>-88.489748000000006</v>
      </c>
      <c r="AX221" s="4">
        <v>331.4</v>
      </c>
      <c r="AY221" s="4">
        <v>0</v>
      </c>
      <c r="AZ221" s="4">
        <v>12</v>
      </c>
      <c r="BA221" s="4">
        <v>10</v>
      </c>
      <c r="BB221" s="4" t="s">
        <v>419</v>
      </c>
      <c r="BC221" s="4">
        <v>0.9</v>
      </c>
      <c r="BD221" s="4">
        <v>1.2009989999999999</v>
      </c>
      <c r="BE221" s="4">
        <v>1.500999</v>
      </c>
      <c r="BX221" s="4">
        <v>6.11E-4</v>
      </c>
      <c r="BY221" s="4">
        <v>-5</v>
      </c>
      <c r="BZ221" s="4">
        <v>0.86161100000000002</v>
      </c>
      <c r="CA221" s="4">
        <v>1.4932000000000001E-2</v>
      </c>
      <c r="CB221" s="4">
        <v>17.404541999999999</v>
      </c>
    </row>
    <row r="222" spans="1:80">
      <c r="A222" s="2">
        <v>42439</v>
      </c>
      <c r="B222" s="32">
        <v>0.51849057870370363</v>
      </c>
      <c r="C222" s="4">
        <v>0.01</v>
      </c>
      <c r="D222" s="4">
        <v>0</v>
      </c>
      <c r="E222" s="4" t="s">
        <v>155</v>
      </c>
      <c r="F222" s="4">
        <v>0</v>
      </c>
      <c r="G222" s="4">
        <v>-0.6</v>
      </c>
      <c r="H222" s="4">
        <v>0.5</v>
      </c>
      <c r="I222" s="4">
        <v>-3</v>
      </c>
      <c r="K222" s="4">
        <v>21.1</v>
      </c>
      <c r="L222" s="4">
        <v>0</v>
      </c>
      <c r="AB222" s="4" t="s">
        <v>415</v>
      </c>
      <c r="AC222" s="4">
        <v>0</v>
      </c>
      <c r="AD222" s="4">
        <v>13.3</v>
      </c>
      <c r="AE222" s="4">
        <v>854</v>
      </c>
      <c r="AF222" s="4">
        <v>924</v>
      </c>
      <c r="AG222" s="4">
        <v>903</v>
      </c>
      <c r="AK222" s="4">
        <v>983</v>
      </c>
      <c r="AL222" s="4">
        <v>0</v>
      </c>
      <c r="AM222" s="4">
        <v>0</v>
      </c>
      <c r="AN222" s="4">
        <v>23</v>
      </c>
      <c r="AO222" s="4">
        <v>190</v>
      </c>
      <c r="AP222" s="4">
        <v>189</v>
      </c>
      <c r="AQ222" s="4">
        <v>3.2</v>
      </c>
      <c r="AR222" s="4">
        <v>195</v>
      </c>
      <c r="AS222" s="4" t="s">
        <v>155</v>
      </c>
      <c r="AT222" s="4">
        <v>2</v>
      </c>
      <c r="AU222" s="5">
        <v>0.72641203703703694</v>
      </c>
      <c r="AV222" s="4">
        <v>47.159424999999999</v>
      </c>
      <c r="AW222" s="4">
        <v>-88.489748000000006</v>
      </c>
      <c r="AX222" s="4">
        <v>331.5</v>
      </c>
      <c r="AY222" s="4">
        <v>0</v>
      </c>
      <c r="AZ222" s="4">
        <v>12</v>
      </c>
      <c r="BA222" s="4">
        <v>10</v>
      </c>
      <c r="BB222" s="4" t="s">
        <v>419</v>
      </c>
      <c r="BC222" s="4">
        <v>0.9</v>
      </c>
      <c r="BD222" s="4">
        <v>1.3</v>
      </c>
      <c r="BE222" s="4">
        <v>1.599099</v>
      </c>
      <c r="BX222" s="4">
        <v>1E-3</v>
      </c>
      <c r="BY222" s="4">
        <v>-5</v>
      </c>
      <c r="BZ222" s="4">
        <v>0.86199999999999999</v>
      </c>
      <c r="CA222" s="4">
        <v>2.4438000000000001E-2</v>
      </c>
      <c r="CB222" s="4">
        <v>17.412400000000002</v>
      </c>
    </row>
    <row r="223" spans="1:80">
      <c r="A223" s="2">
        <v>42439</v>
      </c>
      <c r="B223" s="32">
        <v>0.51850215277777778</v>
      </c>
      <c r="C223" s="4">
        <v>0.01</v>
      </c>
      <c r="D223" s="4">
        <v>0</v>
      </c>
      <c r="E223" s="4" t="s">
        <v>155</v>
      </c>
      <c r="F223" s="4">
        <v>0</v>
      </c>
      <c r="G223" s="4">
        <v>-0.6</v>
      </c>
      <c r="H223" s="4">
        <v>0.5</v>
      </c>
      <c r="I223" s="4">
        <v>0.5</v>
      </c>
      <c r="K223" s="4">
        <v>21.1</v>
      </c>
      <c r="L223" s="4">
        <v>0</v>
      </c>
      <c r="AB223" s="4" t="s">
        <v>415</v>
      </c>
      <c r="AC223" s="4">
        <v>0</v>
      </c>
      <c r="AD223" s="4">
        <v>13.4</v>
      </c>
      <c r="AE223" s="4">
        <v>854</v>
      </c>
      <c r="AF223" s="4">
        <v>923</v>
      </c>
      <c r="AG223" s="4">
        <v>904</v>
      </c>
      <c r="AK223" s="4">
        <v>984</v>
      </c>
      <c r="AL223" s="4">
        <v>0</v>
      </c>
      <c r="AM223" s="4">
        <v>0</v>
      </c>
      <c r="AN223" s="4">
        <v>23</v>
      </c>
      <c r="AO223" s="4">
        <v>190</v>
      </c>
      <c r="AP223" s="4">
        <v>189</v>
      </c>
      <c r="AQ223" s="4">
        <v>3.2</v>
      </c>
      <c r="AR223" s="4">
        <v>195</v>
      </c>
      <c r="AS223" s="4" t="s">
        <v>155</v>
      </c>
      <c r="AT223" s="4">
        <v>2</v>
      </c>
      <c r="AU223" s="5">
        <v>0.72642361111111109</v>
      </c>
      <c r="AV223" s="4">
        <v>47.159424999999999</v>
      </c>
      <c r="AW223" s="4">
        <v>-88.489748000000006</v>
      </c>
      <c r="AX223" s="4">
        <v>331.6</v>
      </c>
      <c r="AY223" s="4">
        <v>0</v>
      </c>
      <c r="AZ223" s="4">
        <v>12</v>
      </c>
      <c r="BA223" s="4">
        <v>10</v>
      </c>
      <c r="BB223" s="4" t="s">
        <v>419</v>
      </c>
      <c r="BC223" s="4">
        <v>0.9</v>
      </c>
      <c r="BD223" s="4">
        <v>1.3</v>
      </c>
      <c r="BE223" s="4">
        <v>1.5</v>
      </c>
      <c r="BX223" s="4">
        <v>1E-3</v>
      </c>
      <c r="BY223" s="4">
        <v>-5</v>
      </c>
      <c r="BZ223" s="4">
        <v>0.86261100000000002</v>
      </c>
      <c r="CA223" s="4">
        <v>2.4438000000000001E-2</v>
      </c>
      <c r="CB223" s="4">
        <v>17.424741999999998</v>
      </c>
    </row>
    <row r="224" spans="1:80">
      <c r="A224" s="2">
        <v>42439</v>
      </c>
      <c r="B224" s="32">
        <v>0.51851372685185182</v>
      </c>
      <c r="C224" s="4">
        <v>0.01</v>
      </c>
      <c r="D224" s="4">
        <v>0</v>
      </c>
      <c r="E224" s="4" t="s">
        <v>155</v>
      </c>
      <c r="F224" s="4">
        <v>0</v>
      </c>
      <c r="G224" s="4">
        <v>-0.6</v>
      </c>
      <c r="H224" s="4">
        <v>0.5</v>
      </c>
      <c r="I224" s="4">
        <v>-2.4</v>
      </c>
      <c r="K224" s="4">
        <v>21.1</v>
      </c>
      <c r="L224" s="4">
        <v>0</v>
      </c>
      <c r="AB224" s="4" t="s">
        <v>415</v>
      </c>
      <c r="AC224" s="4">
        <v>0</v>
      </c>
      <c r="AD224" s="4">
        <v>13.3</v>
      </c>
      <c r="AE224" s="4">
        <v>854</v>
      </c>
      <c r="AF224" s="4">
        <v>924</v>
      </c>
      <c r="AG224" s="4">
        <v>903</v>
      </c>
      <c r="AK224" s="4">
        <v>984</v>
      </c>
      <c r="AL224" s="4">
        <v>0</v>
      </c>
      <c r="AM224" s="4">
        <v>0</v>
      </c>
      <c r="AN224" s="4">
        <v>23</v>
      </c>
      <c r="AO224" s="4">
        <v>190.6</v>
      </c>
      <c r="AP224" s="4">
        <v>189</v>
      </c>
      <c r="AQ224" s="4">
        <v>3.2</v>
      </c>
      <c r="AR224" s="4">
        <v>195</v>
      </c>
      <c r="AS224" s="4" t="s">
        <v>155</v>
      </c>
      <c r="AT224" s="4">
        <v>2</v>
      </c>
      <c r="AU224" s="5">
        <v>0.72643518518518524</v>
      </c>
      <c r="AV224" s="4">
        <v>47.159427000000001</v>
      </c>
      <c r="AW224" s="4">
        <v>-88.489748000000006</v>
      </c>
      <c r="AX224" s="4">
        <v>331.6</v>
      </c>
      <c r="AY224" s="4">
        <v>0</v>
      </c>
      <c r="AZ224" s="4">
        <v>12</v>
      </c>
      <c r="BA224" s="4">
        <v>10</v>
      </c>
      <c r="BB224" s="4" t="s">
        <v>419</v>
      </c>
      <c r="BC224" s="4">
        <v>0.9</v>
      </c>
      <c r="BD224" s="4">
        <v>1.3</v>
      </c>
      <c r="BE224" s="4">
        <v>1.5</v>
      </c>
      <c r="BX224" s="4">
        <v>1.611E-3</v>
      </c>
      <c r="BY224" s="4">
        <v>-5</v>
      </c>
      <c r="BZ224" s="4">
        <v>0.86299999999999999</v>
      </c>
      <c r="CA224" s="4">
        <v>3.9369000000000001E-2</v>
      </c>
      <c r="CB224" s="4">
        <v>17.432600000000001</v>
      </c>
    </row>
    <row r="225" spans="1:80">
      <c r="A225" s="2">
        <v>42439</v>
      </c>
      <c r="B225" s="32">
        <v>0.51852530092592597</v>
      </c>
      <c r="C225" s="4">
        <v>0.01</v>
      </c>
      <c r="D225" s="4">
        <v>0</v>
      </c>
      <c r="E225" s="4" t="s">
        <v>155</v>
      </c>
      <c r="F225" s="4">
        <v>0</v>
      </c>
      <c r="G225" s="4">
        <v>-0.6</v>
      </c>
      <c r="H225" s="4">
        <v>0.5</v>
      </c>
      <c r="I225" s="4">
        <v>-1</v>
      </c>
      <c r="K225" s="4">
        <v>21.1</v>
      </c>
      <c r="L225" s="4">
        <v>0</v>
      </c>
      <c r="AB225" s="4" t="s">
        <v>415</v>
      </c>
      <c r="AC225" s="4">
        <v>0</v>
      </c>
      <c r="AD225" s="4">
        <v>13.3</v>
      </c>
      <c r="AE225" s="4">
        <v>854</v>
      </c>
      <c r="AF225" s="4">
        <v>924</v>
      </c>
      <c r="AG225" s="4">
        <v>903</v>
      </c>
      <c r="AK225" s="4">
        <v>984</v>
      </c>
      <c r="AL225" s="4">
        <v>0</v>
      </c>
      <c r="AM225" s="4">
        <v>0</v>
      </c>
      <c r="AN225" s="4">
        <v>23</v>
      </c>
      <c r="AO225" s="4">
        <v>191</v>
      </c>
      <c r="AP225" s="4">
        <v>189</v>
      </c>
      <c r="AQ225" s="4">
        <v>3.3</v>
      </c>
      <c r="AR225" s="4">
        <v>195</v>
      </c>
      <c r="AS225" s="4" t="s">
        <v>155</v>
      </c>
      <c r="AT225" s="4">
        <v>2</v>
      </c>
      <c r="AU225" s="5">
        <v>0.72644675925925928</v>
      </c>
      <c r="AV225" s="4">
        <v>47.159427000000001</v>
      </c>
      <c r="AW225" s="4">
        <v>-88.489748000000006</v>
      </c>
      <c r="AX225" s="4">
        <v>331.5</v>
      </c>
      <c r="AY225" s="4">
        <v>0</v>
      </c>
      <c r="AZ225" s="4">
        <v>12</v>
      </c>
      <c r="BA225" s="4">
        <v>10</v>
      </c>
      <c r="BB225" s="4" t="s">
        <v>419</v>
      </c>
      <c r="BC225" s="4">
        <v>0.9</v>
      </c>
      <c r="BD225" s="4">
        <v>1.3</v>
      </c>
      <c r="BE225" s="4">
        <v>1.5009999999999999</v>
      </c>
      <c r="BX225" s="4">
        <v>7.7800000000000005E-4</v>
      </c>
      <c r="BY225" s="4">
        <v>-5</v>
      </c>
      <c r="BZ225" s="4">
        <v>0.86299999999999999</v>
      </c>
      <c r="CA225" s="4">
        <v>1.9012000000000001E-2</v>
      </c>
      <c r="CB225" s="4">
        <v>17.432600000000001</v>
      </c>
    </row>
    <row r="226" spans="1:80">
      <c r="A226" s="2">
        <v>42439</v>
      </c>
      <c r="B226" s="32">
        <v>0.51853687500000001</v>
      </c>
      <c r="C226" s="4">
        <v>0.01</v>
      </c>
      <c r="D226" s="4">
        <v>0</v>
      </c>
      <c r="E226" s="4" t="s">
        <v>155</v>
      </c>
      <c r="F226" s="4">
        <v>0</v>
      </c>
      <c r="G226" s="4">
        <v>-0.6</v>
      </c>
      <c r="H226" s="4">
        <v>0.5</v>
      </c>
      <c r="I226" s="4">
        <v>-0.4</v>
      </c>
      <c r="K226" s="4">
        <v>21.1</v>
      </c>
      <c r="L226" s="4">
        <v>0</v>
      </c>
      <c r="AB226" s="4" t="s">
        <v>415</v>
      </c>
      <c r="AC226" s="4">
        <v>0</v>
      </c>
      <c r="AD226" s="4">
        <v>13.3</v>
      </c>
      <c r="AE226" s="4">
        <v>854</v>
      </c>
      <c r="AF226" s="4">
        <v>925</v>
      </c>
      <c r="AG226" s="4">
        <v>903</v>
      </c>
      <c r="AK226" s="4">
        <v>984</v>
      </c>
      <c r="AL226" s="4">
        <v>0</v>
      </c>
      <c r="AM226" s="4">
        <v>0</v>
      </c>
      <c r="AN226" s="4">
        <v>23</v>
      </c>
      <c r="AO226" s="4">
        <v>191</v>
      </c>
      <c r="AP226" s="4">
        <v>189</v>
      </c>
      <c r="AQ226" s="4">
        <v>3.3</v>
      </c>
      <c r="AR226" s="4">
        <v>195</v>
      </c>
      <c r="AS226" s="4" t="s">
        <v>155</v>
      </c>
      <c r="AT226" s="4">
        <v>2</v>
      </c>
      <c r="AU226" s="5">
        <v>0.72645833333333332</v>
      </c>
      <c r="AV226" s="4">
        <v>47.159427000000001</v>
      </c>
      <c r="AW226" s="4">
        <v>-88.489748000000006</v>
      </c>
      <c r="AX226" s="4">
        <v>331.4</v>
      </c>
      <c r="AY226" s="4">
        <v>0</v>
      </c>
      <c r="AZ226" s="4">
        <v>12</v>
      </c>
      <c r="BA226" s="4">
        <v>10</v>
      </c>
      <c r="BB226" s="4" t="s">
        <v>419</v>
      </c>
      <c r="BC226" s="4">
        <v>0.90200000000000002</v>
      </c>
      <c r="BD226" s="4">
        <v>1.302</v>
      </c>
      <c r="BE226" s="4">
        <v>1.6020000000000001</v>
      </c>
      <c r="BX226" s="4">
        <v>1.2210000000000001E-3</v>
      </c>
      <c r="BY226" s="4">
        <v>-5</v>
      </c>
      <c r="BZ226" s="4">
        <v>0.86299999999999999</v>
      </c>
      <c r="CA226" s="4">
        <v>2.9832999999999998E-2</v>
      </c>
      <c r="CB226" s="4">
        <v>17.432600000000001</v>
      </c>
    </row>
    <row r="227" spans="1:80">
      <c r="A227" s="2">
        <v>42439</v>
      </c>
      <c r="B227" s="32">
        <v>0.51854844907407405</v>
      </c>
      <c r="C227" s="4">
        <v>0.01</v>
      </c>
      <c r="D227" s="4">
        <v>0</v>
      </c>
      <c r="E227" s="4" t="s">
        <v>155</v>
      </c>
      <c r="F227" s="4">
        <v>0</v>
      </c>
      <c r="G227" s="4">
        <v>-0.6</v>
      </c>
      <c r="H227" s="4">
        <v>0.5</v>
      </c>
      <c r="I227" s="4">
        <v>-3.7</v>
      </c>
      <c r="K227" s="4">
        <v>21.1</v>
      </c>
      <c r="L227" s="4">
        <v>0</v>
      </c>
      <c r="AB227" s="4" t="s">
        <v>415</v>
      </c>
      <c r="AC227" s="4">
        <v>0</v>
      </c>
      <c r="AD227" s="4">
        <v>13.2</v>
      </c>
      <c r="AE227" s="4">
        <v>855</v>
      </c>
      <c r="AF227" s="4">
        <v>925</v>
      </c>
      <c r="AG227" s="4">
        <v>904</v>
      </c>
      <c r="AK227" s="4">
        <v>983</v>
      </c>
      <c r="AL227" s="4">
        <v>0</v>
      </c>
      <c r="AM227" s="4">
        <v>0</v>
      </c>
      <c r="AN227" s="4">
        <v>23</v>
      </c>
      <c r="AO227" s="4">
        <v>191</v>
      </c>
      <c r="AP227" s="4">
        <v>189.6</v>
      </c>
      <c r="AQ227" s="4">
        <v>3.4</v>
      </c>
      <c r="AR227" s="4">
        <v>195</v>
      </c>
      <c r="AS227" s="4" t="s">
        <v>155</v>
      </c>
      <c r="AT227" s="4">
        <v>2</v>
      </c>
      <c r="AU227" s="5">
        <v>0.72646990740740736</v>
      </c>
      <c r="AV227" s="4">
        <v>47.159427000000001</v>
      </c>
      <c r="AW227" s="4">
        <v>-88.489748000000006</v>
      </c>
      <c r="AX227" s="4">
        <v>331.3</v>
      </c>
      <c r="AY227" s="4">
        <v>0</v>
      </c>
      <c r="AZ227" s="4">
        <v>12</v>
      </c>
      <c r="BA227" s="4">
        <v>10</v>
      </c>
      <c r="BB227" s="4" t="s">
        <v>419</v>
      </c>
      <c r="BC227" s="4">
        <v>1.1000000000000001</v>
      </c>
      <c r="BD227" s="4">
        <v>1.5</v>
      </c>
      <c r="BE227" s="4">
        <v>1.8009999999999999</v>
      </c>
      <c r="BX227" s="4">
        <v>1.6799999999999999E-4</v>
      </c>
      <c r="BY227" s="4">
        <v>-5</v>
      </c>
      <c r="BZ227" s="4">
        <v>0.86238899999999996</v>
      </c>
      <c r="CA227" s="4">
        <v>4.1089999999999998E-3</v>
      </c>
      <c r="CB227" s="4">
        <v>17.420266000000002</v>
      </c>
    </row>
    <row r="228" spans="1:80">
      <c r="A228" s="2">
        <v>42439</v>
      </c>
      <c r="B228" s="32">
        <v>0.51856002314814809</v>
      </c>
      <c r="C228" s="4">
        <v>0.01</v>
      </c>
      <c r="D228" s="4">
        <v>0</v>
      </c>
      <c r="E228" s="4" t="s">
        <v>155</v>
      </c>
      <c r="F228" s="4">
        <v>0</v>
      </c>
      <c r="G228" s="4">
        <v>-0.6</v>
      </c>
      <c r="H228" s="4">
        <v>0.5</v>
      </c>
      <c r="I228" s="4">
        <v>-0.1</v>
      </c>
      <c r="K228" s="4">
        <v>21.1</v>
      </c>
      <c r="L228" s="4">
        <v>0</v>
      </c>
      <c r="AB228" s="4" t="s">
        <v>415</v>
      </c>
      <c r="AC228" s="4">
        <v>0</v>
      </c>
      <c r="AD228" s="4">
        <v>13.3</v>
      </c>
      <c r="AE228" s="4">
        <v>854</v>
      </c>
      <c r="AF228" s="4">
        <v>926</v>
      </c>
      <c r="AG228" s="4">
        <v>903</v>
      </c>
      <c r="AK228" s="4">
        <v>984</v>
      </c>
      <c r="AL228" s="4">
        <v>0</v>
      </c>
      <c r="AM228" s="4">
        <v>0</v>
      </c>
      <c r="AN228" s="4">
        <v>23</v>
      </c>
      <c r="AO228" s="4">
        <v>191</v>
      </c>
      <c r="AP228" s="4">
        <v>190</v>
      </c>
      <c r="AQ228" s="4">
        <v>3.4</v>
      </c>
      <c r="AR228" s="4">
        <v>195</v>
      </c>
      <c r="AS228" s="4" t="s">
        <v>155</v>
      </c>
      <c r="AT228" s="4">
        <v>2</v>
      </c>
      <c r="AU228" s="5">
        <v>0.72648148148148151</v>
      </c>
      <c r="AV228" s="4">
        <v>47.159427000000001</v>
      </c>
      <c r="AW228" s="4">
        <v>-88.489748000000006</v>
      </c>
      <c r="AX228" s="4">
        <v>330.9</v>
      </c>
      <c r="AY228" s="4">
        <v>0</v>
      </c>
      <c r="AZ228" s="4">
        <v>12</v>
      </c>
      <c r="BA228" s="4">
        <v>10</v>
      </c>
      <c r="BB228" s="4" t="s">
        <v>419</v>
      </c>
      <c r="BC228" s="4">
        <v>1.1000000000000001</v>
      </c>
      <c r="BD228" s="4">
        <v>1.5</v>
      </c>
      <c r="BE228" s="4">
        <v>1.9</v>
      </c>
      <c r="BX228" s="4">
        <v>-3.8900000000000002E-4</v>
      </c>
      <c r="BY228" s="4">
        <v>-5</v>
      </c>
      <c r="BZ228" s="4">
        <v>0.86322200000000004</v>
      </c>
      <c r="CA228" s="4">
        <v>-9.5060000000000006E-3</v>
      </c>
      <c r="CB228" s="4">
        <v>17.437083999999999</v>
      </c>
    </row>
    <row r="229" spans="1:80">
      <c r="A229" s="2">
        <v>42439</v>
      </c>
      <c r="B229" s="32">
        <v>0.51857159722222224</v>
      </c>
      <c r="C229" s="4">
        <v>0.01</v>
      </c>
      <c r="D229" s="4">
        <v>0</v>
      </c>
      <c r="E229" s="4" t="s">
        <v>155</v>
      </c>
      <c r="F229" s="4">
        <v>0</v>
      </c>
      <c r="G229" s="4">
        <v>-0.6</v>
      </c>
      <c r="H229" s="4">
        <v>0.5</v>
      </c>
      <c r="I229" s="4">
        <v>-2.2999999999999998</v>
      </c>
      <c r="K229" s="4">
        <v>21.1</v>
      </c>
      <c r="L229" s="4">
        <v>0</v>
      </c>
      <c r="AB229" s="4" t="s">
        <v>415</v>
      </c>
      <c r="AC229" s="4">
        <v>0</v>
      </c>
      <c r="AD229" s="4">
        <v>13.3</v>
      </c>
      <c r="AE229" s="4">
        <v>854</v>
      </c>
      <c r="AF229" s="4">
        <v>926</v>
      </c>
      <c r="AG229" s="4">
        <v>903</v>
      </c>
      <c r="AK229" s="4">
        <v>983</v>
      </c>
      <c r="AL229" s="4">
        <v>0</v>
      </c>
      <c r="AM229" s="4">
        <v>0</v>
      </c>
      <c r="AN229" s="4">
        <v>23</v>
      </c>
      <c r="AO229" s="4">
        <v>191</v>
      </c>
      <c r="AP229" s="4">
        <v>190</v>
      </c>
      <c r="AQ229" s="4">
        <v>3.4</v>
      </c>
      <c r="AR229" s="4">
        <v>195</v>
      </c>
      <c r="AS229" s="4" t="s">
        <v>155</v>
      </c>
      <c r="AT229" s="4">
        <v>2</v>
      </c>
      <c r="AU229" s="5">
        <v>0.72649305555555566</v>
      </c>
      <c r="AV229" s="4">
        <v>47.159427000000001</v>
      </c>
      <c r="AW229" s="4">
        <v>-88.489748000000006</v>
      </c>
      <c r="AX229" s="4">
        <v>330.5</v>
      </c>
      <c r="AY229" s="4">
        <v>0</v>
      </c>
      <c r="AZ229" s="4">
        <v>12</v>
      </c>
      <c r="BA229" s="4">
        <v>10</v>
      </c>
      <c r="BB229" s="4" t="s">
        <v>419</v>
      </c>
      <c r="BC229" s="4">
        <v>1.1000000000000001</v>
      </c>
      <c r="BD229" s="4">
        <v>1.5</v>
      </c>
      <c r="BE229" s="4">
        <v>1.9</v>
      </c>
      <c r="BX229" s="4">
        <v>-1.833E-3</v>
      </c>
      <c r="BY229" s="4">
        <v>-5</v>
      </c>
      <c r="BZ229" s="4">
        <v>0.86216700000000002</v>
      </c>
      <c r="CA229" s="4">
        <v>-4.4794E-2</v>
      </c>
      <c r="CB229" s="4">
        <v>17.415773000000002</v>
      </c>
    </row>
    <row r="230" spans="1:80">
      <c r="A230" s="2">
        <v>42439</v>
      </c>
      <c r="B230" s="32">
        <v>0.51858317129629627</v>
      </c>
      <c r="C230" s="4">
        <v>0.01</v>
      </c>
      <c r="D230" s="4">
        <v>0</v>
      </c>
      <c r="E230" s="4" t="s">
        <v>155</v>
      </c>
      <c r="F230" s="4">
        <v>0</v>
      </c>
      <c r="G230" s="4">
        <v>-0.6</v>
      </c>
      <c r="H230" s="4">
        <v>0.5</v>
      </c>
      <c r="I230" s="4">
        <v>-1.1000000000000001</v>
      </c>
      <c r="K230" s="4">
        <v>21.1</v>
      </c>
      <c r="L230" s="4">
        <v>0</v>
      </c>
      <c r="AB230" s="4" t="s">
        <v>415</v>
      </c>
      <c r="AC230" s="4">
        <v>0</v>
      </c>
      <c r="AD230" s="4">
        <v>13.3</v>
      </c>
      <c r="AE230" s="4">
        <v>854</v>
      </c>
      <c r="AF230" s="4">
        <v>926</v>
      </c>
      <c r="AG230" s="4">
        <v>904</v>
      </c>
      <c r="AK230" s="4">
        <v>984</v>
      </c>
      <c r="AL230" s="4">
        <v>0</v>
      </c>
      <c r="AM230" s="4">
        <v>0</v>
      </c>
      <c r="AN230" s="4">
        <v>23</v>
      </c>
      <c r="AO230" s="4">
        <v>191</v>
      </c>
      <c r="AP230" s="4">
        <v>190</v>
      </c>
      <c r="AQ230" s="4">
        <v>3.5</v>
      </c>
      <c r="AR230" s="4">
        <v>195</v>
      </c>
      <c r="AS230" s="4" t="s">
        <v>155</v>
      </c>
      <c r="AT230" s="4">
        <v>2</v>
      </c>
      <c r="AU230" s="5">
        <v>0.72650462962962958</v>
      </c>
      <c r="AV230" s="4">
        <v>47.159427000000001</v>
      </c>
      <c r="AW230" s="4">
        <v>-88.489748000000006</v>
      </c>
      <c r="AX230" s="4">
        <v>330.3</v>
      </c>
      <c r="AY230" s="4">
        <v>0</v>
      </c>
      <c r="AZ230" s="4">
        <v>12</v>
      </c>
      <c r="BA230" s="4">
        <v>10</v>
      </c>
      <c r="BB230" s="4" t="s">
        <v>419</v>
      </c>
      <c r="BC230" s="4">
        <v>1.1000000000000001</v>
      </c>
      <c r="BD230" s="4">
        <v>1.5</v>
      </c>
      <c r="BE230" s="4">
        <v>1.9</v>
      </c>
      <c r="BX230" s="4">
        <v>-2.3890000000000001E-3</v>
      </c>
      <c r="BY230" s="4">
        <v>-5</v>
      </c>
      <c r="BZ230" s="4">
        <v>0.86161100000000002</v>
      </c>
      <c r="CA230" s="4">
        <v>-5.8381000000000002E-2</v>
      </c>
      <c r="CB230" s="4">
        <v>17.404541999999999</v>
      </c>
    </row>
    <row r="231" spans="1:80">
      <c r="A231" s="2">
        <v>42439</v>
      </c>
      <c r="B231" s="32">
        <v>0.51859474537037042</v>
      </c>
      <c r="C231" s="4">
        <v>0.01</v>
      </c>
      <c r="D231" s="4">
        <v>0</v>
      </c>
      <c r="E231" s="4" t="s">
        <v>155</v>
      </c>
      <c r="F231" s="4">
        <v>0</v>
      </c>
      <c r="G231" s="4">
        <v>-0.6</v>
      </c>
      <c r="H231" s="4">
        <v>0.5</v>
      </c>
      <c r="I231" s="4">
        <v>0</v>
      </c>
      <c r="K231" s="4">
        <v>21.1</v>
      </c>
      <c r="L231" s="4">
        <v>0</v>
      </c>
      <c r="AB231" s="4" t="s">
        <v>415</v>
      </c>
      <c r="AC231" s="4">
        <v>0</v>
      </c>
      <c r="AD231" s="4">
        <v>13.4</v>
      </c>
      <c r="AE231" s="4">
        <v>854</v>
      </c>
      <c r="AF231" s="4">
        <v>926</v>
      </c>
      <c r="AG231" s="4">
        <v>904</v>
      </c>
      <c r="AK231" s="4">
        <v>984</v>
      </c>
      <c r="AL231" s="4">
        <v>0</v>
      </c>
      <c r="AM231" s="4">
        <v>0</v>
      </c>
      <c r="AN231" s="4">
        <v>23</v>
      </c>
      <c r="AO231" s="4">
        <v>191</v>
      </c>
      <c r="AP231" s="4">
        <v>190</v>
      </c>
      <c r="AQ231" s="4">
        <v>3.5</v>
      </c>
      <c r="AR231" s="4">
        <v>195</v>
      </c>
      <c r="AS231" s="4" t="s">
        <v>155</v>
      </c>
      <c r="AT231" s="4">
        <v>2</v>
      </c>
      <c r="AU231" s="5">
        <v>0.72651620370370373</v>
      </c>
      <c r="AV231" s="4">
        <v>47.159427000000001</v>
      </c>
      <c r="AW231" s="4">
        <v>-88.489748000000006</v>
      </c>
      <c r="AX231" s="4">
        <v>330</v>
      </c>
      <c r="AY231" s="4">
        <v>0</v>
      </c>
      <c r="AZ231" s="4">
        <v>12</v>
      </c>
      <c r="BA231" s="4">
        <v>10</v>
      </c>
      <c r="BB231" s="4" t="s">
        <v>419</v>
      </c>
      <c r="BC231" s="4">
        <v>1.1000000000000001</v>
      </c>
      <c r="BD231" s="4">
        <v>1.5</v>
      </c>
      <c r="BE231" s="4">
        <v>1.9</v>
      </c>
      <c r="BX231" s="4">
        <v>-2E-3</v>
      </c>
      <c r="BY231" s="4">
        <v>-5</v>
      </c>
      <c r="BZ231" s="4">
        <v>0.86199999999999999</v>
      </c>
      <c r="CA231" s="4">
        <v>-4.8875000000000002E-2</v>
      </c>
      <c r="CB231" s="4">
        <v>17.412400000000002</v>
      </c>
    </row>
    <row r="232" spans="1:80">
      <c r="A232" s="2">
        <v>42439</v>
      </c>
      <c r="B232" s="32">
        <v>0.51860631944444446</v>
      </c>
      <c r="C232" s="4">
        <v>0.01</v>
      </c>
      <c r="D232" s="4">
        <v>0</v>
      </c>
      <c r="E232" s="4" t="s">
        <v>155</v>
      </c>
      <c r="F232" s="4">
        <v>0</v>
      </c>
      <c r="G232" s="4">
        <v>-0.6</v>
      </c>
      <c r="H232" s="4">
        <v>0.5</v>
      </c>
      <c r="I232" s="4">
        <v>-0.7</v>
      </c>
      <c r="K232" s="4">
        <v>21.1</v>
      </c>
      <c r="L232" s="4">
        <v>0</v>
      </c>
      <c r="AB232" s="4" t="s">
        <v>415</v>
      </c>
      <c r="AC232" s="4">
        <v>0</v>
      </c>
      <c r="AD232" s="4">
        <v>13.3</v>
      </c>
      <c r="AE232" s="4">
        <v>854</v>
      </c>
      <c r="AF232" s="4">
        <v>925</v>
      </c>
      <c r="AG232" s="4">
        <v>903</v>
      </c>
      <c r="AK232" s="4">
        <v>984</v>
      </c>
      <c r="AL232" s="4">
        <v>0</v>
      </c>
      <c r="AM232" s="4">
        <v>0</v>
      </c>
      <c r="AN232" s="4">
        <v>23</v>
      </c>
      <c r="AO232" s="4">
        <v>191</v>
      </c>
      <c r="AP232" s="4">
        <v>190</v>
      </c>
      <c r="AQ232" s="4">
        <v>3.4</v>
      </c>
      <c r="AR232" s="4">
        <v>195</v>
      </c>
      <c r="AS232" s="4" t="s">
        <v>155</v>
      </c>
      <c r="AT232" s="4">
        <v>2</v>
      </c>
      <c r="AU232" s="5">
        <v>0.72652777777777777</v>
      </c>
      <c r="AV232" s="4">
        <v>47.159427000000001</v>
      </c>
      <c r="AW232" s="4">
        <v>-88.489750000000001</v>
      </c>
      <c r="AX232" s="4">
        <v>329.5</v>
      </c>
      <c r="AY232" s="4">
        <v>0</v>
      </c>
      <c r="AZ232" s="4">
        <v>12</v>
      </c>
      <c r="BA232" s="4">
        <v>10</v>
      </c>
      <c r="BB232" s="4" t="s">
        <v>419</v>
      </c>
      <c r="BC232" s="4">
        <v>1.1000000000000001</v>
      </c>
      <c r="BD232" s="4">
        <v>1.5</v>
      </c>
      <c r="BE232" s="4">
        <v>1.9</v>
      </c>
      <c r="BX232" s="4">
        <v>-1.6699999999999999E-4</v>
      </c>
      <c r="BY232" s="4">
        <v>-5</v>
      </c>
      <c r="BZ232" s="4">
        <v>0.86261100000000002</v>
      </c>
      <c r="CA232" s="4">
        <v>-4.0810000000000004E-3</v>
      </c>
      <c r="CB232" s="4">
        <v>17.424741999999998</v>
      </c>
    </row>
    <row r="233" spans="1:80">
      <c r="A233" s="2">
        <v>42439</v>
      </c>
      <c r="B233" s="32">
        <v>0.5186178935185185</v>
      </c>
      <c r="C233" s="4">
        <v>0.01</v>
      </c>
      <c r="D233" s="4">
        <v>0</v>
      </c>
      <c r="E233" s="4" t="s">
        <v>155</v>
      </c>
      <c r="F233" s="4">
        <v>0</v>
      </c>
      <c r="G233" s="4">
        <v>-0.6</v>
      </c>
      <c r="H233" s="4">
        <v>0.5</v>
      </c>
      <c r="I233" s="4">
        <v>3.1</v>
      </c>
      <c r="K233" s="4">
        <v>21.1</v>
      </c>
      <c r="L233" s="4">
        <v>0</v>
      </c>
      <c r="AB233" s="4" t="s">
        <v>415</v>
      </c>
      <c r="AC233" s="4">
        <v>0</v>
      </c>
      <c r="AD233" s="4">
        <v>13.3</v>
      </c>
      <c r="AE233" s="4">
        <v>853</v>
      </c>
      <c r="AF233" s="4">
        <v>926</v>
      </c>
      <c r="AG233" s="4">
        <v>902</v>
      </c>
      <c r="AK233" s="4">
        <v>984</v>
      </c>
      <c r="AL233" s="4">
        <v>0</v>
      </c>
      <c r="AM233" s="4">
        <v>0</v>
      </c>
      <c r="AN233" s="4">
        <v>23</v>
      </c>
      <c r="AO233" s="4">
        <v>191</v>
      </c>
      <c r="AP233" s="4">
        <v>190</v>
      </c>
      <c r="AQ233" s="4">
        <v>3.4</v>
      </c>
      <c r="AR233" s="4">
        <v>195</v>
      </c>
      <c r="AS233" s="4" t="s">
        <v>155</v>
      </c>
      <c r="AT233" s="4">
        <v>2</v>
      </c>
      <c r="AU233" s="5">
        <v>0.72653935185185192</v>
      </c>
      <c r="AV233" s="4">
        <v>47.159427000000001</v>
      </c>
      <c r="AW233" s="4">
        <v>-88.489750000000001</v>
      </c>
      <c r="AX233" s="4">
        <v>328.7</v>
      </c>
      <c r="AY233" s="4">
        <v>0</v>
      </c>
      <c r="AZ233" s="4">
        <v>12</v>
      </c>
      <c r="BA233" s="4">
        <v>10</v>
      </c>
      <c r="BB233" s="4" t="s">
        <v>419</v>
      </c>
      <c r="BC233" s="4">
        <v>1.1000000000000001</v>
      </c>
      <c r="BD233" s="4">
        <v>1.5</v>
      </c>
      <c r="BE233" s="4">
        <v>1.9</v>
      </c>
      <c r="BX233" s="4">
        <v>1E-3</v>
      </c>
      <c r="BY233" s="4">
        <v>-5</v>
      </c>
      <c r="BZ233" s="4">
        <v>0.86361100000000002</v>
      </c>
      <c r="CA233" s="4">
        <v>2.4438000000000001E-2</v>
      </c>
      <c r="CB233" s="4">
        <v>17.444942000000001</v>
      </c>
    </row>
    <row r="234" spans="1:80">
      <c r="A234" s="2">
        <v>42439</v>
      </c>
      <c r="B234" s="32">
        <v>0.51862946759259254</v>
      </c>
      <c r="C234" s="4">
        <v>0.01</v>
      </c>
      <c r="D234" s="4">
        <v>0</v>
      </c>
      <c r="E234" s="4" t="s">
        <v>155</v>
      </c>
      <c r="F234" s="4">
        <v>0</v>
      </c>
      <c r="G234" s="4">
        <v>-0.6</v>
      </c>
      <c r="H234" s="4">
        <v>0.5</v>
      </c>
      <c r="I234" s="4">
        <v>0.8</v>
      </c>
      <c r="K234" s="4">
        <v>21.1</v>
      </c>
      <c r="L234" s="4">
        <v>0</v>
      </c>
      <c r="AB234" s="4" t="s">
        <v>415</v>
      </c>
      <c r="AC234" s="4">
        <v>0</v>
      </c>
      <c r="AD234" s="4">
        <v>13.4</v>
      </c>
      <c r="AE234" s="4">
        <v>853</v>
      </c>
      <c r="AF234" s="4">
        <v>925</v>
      </c>
      <c r="AG234" s="4">
        <v>903</v>
      </c>
      <c r="AK234" s="4">
        <v>984</v>
      </c>
      <c r="AL234" s="4">
        <v>0</v>
      </c>
      <c r="AM234" s="4">
        <v>0</v>
      </c>
      <c r="AN234" s="4">
        <v>23</v>
      </c>
      <c r="AO234" s="4">
        <v>191</v>
      </c>
      <c r="AP234" s="4">
        <v>189.4</v>
      </c>
      <c r="AQ234" s="4">
        <v>3.4</v>
      </c>
      <c r="AR234" s="4">
        <v>195</v>
      </c>
      <c r="AS234" s="4" t="s">
        <v>155</v>
      </c>
      <c r="AT234" s="4">
        <v>2</v>
      </c>
      <c r="AU234" s="5">
        <v>0.72655092592592585</v>
      </c>
      <c r="AV234" s="4">
        <v>47.159427000000001</v>
      </c>
      <c r="AW234" s="4">
        <v>-88.489750000000001</v>
      </c>
      <c r="AX234" s="4">
        <v>327.8</v>
      </c>
      <c r="AY234" s="4">
        <v>0</v>
      </c>
      <c r="AZ234" s="4">
        <v>12</v>
      </c>
      <c r="BA234" s="4">
        <v>10</v>
      </c>
      <c r="BB234" s="4" t="s">
        <v>419</v>
      </c>
      <c r="BC234" s="4">
        <v>1.1000000000000001</v>
      </c>
      <c r="BD234" s="4">
        <v>1.5</v>
      </c>
      <c r="BE234" s="4">
        <v>1.9</v>
      </c>
      <c r="BX234" s="4">
        <v>1E-3</v>
      </c>
      <c r="BY234" s="4">
        <v>-5</v>
      </c>
      <c r="BZ234" s="4">
        <v>0.86461100000000002</v>
      </c>
      <c r="CA234" s="4">
        <v>2.4438000000000001E-2</v>
      </c>
      <c r="CB234" s="4">
        <v>17.465142</v>
      </c>
    </row>
    <row r="235" spans="1:80">
      <c r="A235" s="2">
        <v>42439</v>
      </c>
      <c r="B235" s="32">
        <v>0.51864104166666669</v>
      </c>
      <c r="C235" s="4">
        <v>0.01</v>
      </c>
      <c r="D235" s="4">
        <v>0</v>
      </c>
      <c r="E235" s="4" t="s">
        <v>155</v>
      </c>
      <c r="F235" s="4">
        <v>0</v>
      </c>
      <c r="G235" s="4">
        <v>-0.6</v>
      </c>
      <c r="H235" s="4">
        <v>0.5</v>
      </c>
      <c r="I235" s="4">
        <v>1.4</v>
      </c>
      <c r="K235" s="4">
        <v>21.1</v>
      </c>
      <c r="L235" s="4">
        <v>0</v>
      </c>
      <c r="AB235" s="4" t="s">
        <v>415</v>
      </c>
      <c r="AC235" s="4">
        <v>0</v>
      </c>
      <c r="AD235" s="4">
        <v>13.5</v>
      </c>
      <c r="AE235" s="4">
        <v>853</v>
      </c>
      <c r="AF235" s="4">
        <v>925</v>
      </c>
      <c r="AG235" s="4">
        <v>902</v>
      </c>
      <c r="AK235" s="4">
        <v>984</v>
      </c>
      <c r="AL235" s="4">
        <v>0</v>
      </c>
      <c r="AM235" s="4">
        <v>0</v>
      </c>
      <c r="AN235" s="4">
        <v>23</v>
      </c>
      <c r="AO235" s="4">
        <v>191.6</v>
      </c>
      <c r="AP235" s="4">
        <v>189.6</v>
      </c>
      <c r="AQ235" s="4">
        <v>3.4</v>
      </c>
      <c r="AR235" s="4">
        <v>195</v>
      </c>
      <c r="AS235" s="4" t="s">
        <v>155</v>
      </c>
      <c r="AT235" s="4">
        <v>2</v>
      </c>
      <c r="AU235" s="5">
        <v>0.7265625</v>
      </c>
      <c r="AV235" s="4">
        <v>47.159427000000001</v>
      </c>
      <c r="AW235" s="4">
        <v>-88.489750000000001</v>
      </c>
      <c r="AX235" s="4">
        <v>327</v>
      </c>
      <c r="AY235" s="4">
        <v>0</v>
      </c>
      <c r="AZ235" s="4">
        <v>12</v>
      </c>
      <c r="BA235" s="4">
        <v>10</v>
      </c>
      <c r="BB235" s="4" t="s">
        <v>419</v>
      </c>
      <c r="BC235" s="4">
        <v>1.1000000000000001</v>
      </c>
      <c r="BD235" s="4">
        <v>1.5</v>
      </c>
      <c r="BE235" s="4">
        <v>1.9</v>
      </c>
      <c r="BX235" s="4">
        <v>3.8900000000000002E-4</v>
      </c>
      <c r="BY235" s="4">
        <v>-5</v>
      </c>
      <c r="BZ235" s="4">
        <v>0.86622200000000005</v>
      </c>
      <c r="CA235" s="4">
        <v>9.5060000000000006E-3</v>
      </c>
      <c r="CB235" s="4">
        <v>17.497684</v>
      </c>
    </row>
    <row r="236" spans="1:80">
      <c r="A236" s="2">
        <v>42439</v>
      </c>
      <c r="B236" s="32">
        <v>0.51865261574074073</v>
      </c>
      <c r="C236" s="4">
        <v>0.01</v>
      </c>
      <c r="D236" s="4">
        <v>0</v>
      </c>
      <c r="E236" s="4" t="s">
        <v>155</v>
      </c>
      <c r="F236" s="4">
        <v>0</v>
      </c>
      <c r="G236" s="4">
        <v>-0.6</v>
      </c>
      <c r="H236" s="4">
        <v>0.5</v>
      </c>
      <c r="I236" s="4">
        <v>3.9</v>
      </c>
      <c r="K236" s="4">
        <v>21.1</v>
      </c>
      <c r="L236" s="4">
        <v>0</v>
      </c>
      <c r="AB236" s="4" t="s">
        <v>415</v>
      </c>
      <c r="AC236" s="4">
        <v>0</v>
      </c>
      <c r="AD236" s="4">
        <v>13.5</v>
      </c>
      <c r="AE236" s="4">
        <v>853</v>
      </c>
      <c r="AF236" s="4">
        <v>924</v>
      </c>
      <c r="AG236" s="4">
        <v>902</v>
      </c>
      <c r="AK236" s="4">
        <v>984</v>
      </c>
      <c r="AL236" s="4">
        <v>0</v>
      </c>
      <c r="AM236" s="4">
        <v>0</v>
      </c>
      <c r="AN236" s="4">
        <v>23</v>
      </c>
      <c r="AO236" s="4">
        <v>191.4</v>
      </c>
      <c r="AP236" s="4">
        <v>190</v>
      </c>
      <c r="AQ236" s="4">
        <v>3.5</v>
      </c>
      <c r="AR236" s="4">
        <v>195</v>
      </c>
      <c r="AS236" s="4" t="s">
        <v>155</v>
      </c>
      <c r="AT236" s="4">
        <v>2</v>
      </c>
      <c r="AU236" s="5">
        <v>0.7265625</v>
      </c>
      <c r="AV236" s="4">
        <v>47.159427000000001</v>
      </c>
      <c r="AW236" s="4">
        <v>-88.489750000000001</v>
      </c>
      <c r="AX236" s="4">
        <v>327</v>
      </c>
      <c r="AY236" s="4">
        <v>0</v>
      </c>
      <c r="AZ236" s="4">
        <v>12</v>
      </c>
      <c r="BA236" s="4">
        <v>10</v>
      </c>
      <c r="BB236" s="4" t="s">
        <v>419</v>
      </c>
      <c r="BC236" s="4">
        <v>1.1000000000000001</v>
      </c>
      <c r="BD236" s="4">
        <v>1.5</v>
      </c>
      <c r="BE236" s="4">
        <v>1.9</v>
      </c>
      <c r="BX236" s="4">
        <v>6.11E-4</v>
      </c>
      <c r="BY236" s="4">
        <v>-5</v>
      </c>
      <c r="BZ236" s="4">
        <v>0.86699999999999999</v>
      </c>
      <c r="CA236" s="4">
        <v>1.4932000000000001E-2</v>
      </c>
      <c r="CB236" s="4">
        <v>17.513400000000001</v>
      </c>
    </row>
    <row r="237" spans="1:80">
      <c r="A237" s="2">
        <v>42439</v>
      </c>
      <c r="B237" s="32">
        <v>0.51866418981481488</v>
      </c>
      <c r="C237" s="4">
        <v>0.01</v>
      </c>
      <c r="D237" s="4">
        <v>0</v>
      </c>
      <c r="E237" s="4" t="s">
        <v>155</v>
      </c>
      <c r="F237" s="4">
        <v>0</v>
      </c>
      <c r="G237" s="4">
        <v>-0.6</v>
      </c>
      <c r="H237" s="4">
        <v>0.5</v>
      </c>
      <c r="I237" s="4">
        <v>0</v>
      </c>
      <c r="K237" s="4">
        <v>21.1</v>
      </c>
      <c r="L237" s="4">
        <v>0</v>
      </c>
      <c r="AB237" s="4" t="s">
        <v>415</v>
      </c>
      <c r="AC237" s="4">
        <v>0</v>
      </c>
      <c r="AD237" s="4">
        <v>13.4</v>
      </c>
      <c r="AE237" s="4">
        <v>853</v>
      </c>
      <c r="AF237" s="4">
        <v>924</v>
      </c>
      <c r="AG237" s="4">
        <v>903</v>
      </c>
      <c r="AK237" s="4">
        <v>984</v>
      </c>
      <c r="AL237" s="4">
        <v>0</v>
      </c>
      <c r="AM237" s="4">
        <v>0</v>
      </c>
      <c r="AN237" s="4">
        <v>23</v>
      </c>
      <c r="AO237" s="4">
        <v>191.6</v>
      </c>
      <c r="AP237" s="4">
        <v>190</v>
      </c>
      <c r="AQ237" s="4">
        <v>3.5</v>
      </c>
      <c r="AR237" s="4">
        <v>195</v>
      </c>
      <c r="AS237" s="4" t="s">
        <v>155</v>
      </c>
      <c r="AT237" s="4">
        <v>2</v>
      </c>
      <c r="AU237" s="5">
        <v>0.72658564814814808</v>
      </c>
      <c r="AV237" s="4">
        <v>47.159427000000001</v>
      </c>
      <c r="AW237" s="4">
        <v>-88.489750000000001</v>
      </c>
      <c r="AX237" s="4">
        <v>326.7</v>
      </c>
      <c r="AY237" s="4">
        <v>0</v>
      </c>
      <c r="AZ237" s="4">
        <v>12</v>
      </c>
      <c r="BA237" s="4">
        <v>9</v>
      </c>
      <c r="BB237" s="4" t="s">
        <v>422</v>
      </c>
      <c r="BC237" s="4">
        <v>1.1000000000000001</v>
      </c>
      <c r="BD237" s="4">
        <v>1.5</v>
      </c>
      <c r="BE237" s="4">
        <v>1.9</v>
      </c>
      <c r="BX237" s="4">
        <v>1.611E-3</v>
      </c>
      <c r="BY237" s="4">
        <v>-5</v>
      </c>
      <c r="BZ237" s="4">
        <v>0.86761100000000002</v>
      </c>
      <c r="CA237" s="4">
        <v>3.9369000000000001E-2</v>
      </c>
      <c r="CB237" s="4">
        <v>17.525742000000001</v>
      </c>
    </row>
    <row r="238" spans="1:80">
      <c r="A238" s="2">
        <v>42439</v>
      </c>
      <c r="B238" s="32">
        <v>0.51867576388888892</v>
      </c>
      <c r="C238" s="4">
        <v>0.01</v>
      </c>
      <c r="D238" s="4">
        <v>0</v>
      </c>
      <c r="E238" s="4" t="s">
        <v>155</v>
      </c>
      <c r="F238" s="4">
        <v>0</v>
      </c>
      <c r="G238" s="4">
        <v>-0.6</v>
      </c>
      <c r="H238" s="4">
        <v>0.5</v>
      </c>
      <c r="I238" s="4">
        <v>3.4</v>
      </c>
      <c r="K238" s="4">
        <v>21.1</v>
      </c>
      <c r="L238" s="4">
        <v>0</v>
      </c>
      <c r="AB238" s="4" t="s">
        <v>415</v>
      </c>
      <c r="AC238" s="4">
        <v>0</v>
      </c>
      <c r="AD238" s="4">
        <v>13.5</v>
      </c>
      <c r="AE238" s="4">
        <v>852</v>
      </c>
      <c r="AF238" s="4">
        <v>924</v>
      </c>
      <c r="AG238" s="4">
        <v>903</v>
      </c>
      <c r="AK238" s="4">
        <v>984</v>
      </c>
      <c r="AL238" s="4">
        <v>0</v>
      </c>
      <c r="AM238" s="4">
        <v>0</v>
      </c>
      <c r="AN238" s="4">
        <v>23</v>
      </c>
      <c r="AO238" s="4">
        <v>192</v>
      </c>
      <c r="AP238" s="4">
        <v>190</v>
      </c>
      <c r="AQ238" s="4">
        <v>3.6</v>
      </c>
      <c r="AR238" s="4">
        <v>195</v>
      </c>
      <c r="AS238" s="4" t="s">
        <v>155</v>
      </c>
      <c r="AT238" s="4">
        <v>2</v>
      </c>
      <c r="AU238" s="5">
        <v>0.72659722222222223</v>
      </c>
      <c r="AV238" s="4">
        <v>47.159427000000001</v>
      </c>
      <c r="AW238" s="4">
        <v>-88.489750000000001</v>
      </c>
      <c r="AX238" s="4">
        <v>326.60000000000002</v>
      </c>
      <c r="AY238" s="4">
        <v>0</v>
      </c>
      <c r="AZ238" s="4">
        <v>12</v>
      </c>
      <c r="BA238" s="4">
        <v>9</v>
      </c>
      <c r="BB238" s="4" t="s">
        <v>422</v>
      </c>
      <c r="BC238" s="4">
        <v>1.1000000000000001</v>
      </c>
      <c r="BD238" s="4">
        <v>1.5</v>
      </c>
      <c r="BE238" s="4">
        <v>1.9</v>
      </c>
      <c r="BX238" s="4">
        <v>2.611E-3</v>
      </c>
      <c r="BY238" s="4">
        <v>-5</v>
      </c>
      <c r="BZ238" s="4">
        <v>0.86861100000000002</v>
      </c>
      <c r="CA238" s="4">
        <v>6.3807000000000003E-2</v>
      </c>
      <c r="CB238" s="4">
        <v>17.545942</v>
      </c>
    </row>
    <row r="239" spans="1:80">
      <c r="A239" s="2">
        <v>42439</v>
      </c>
      <c r="B239" s="32">
        <v>0.51868733796296296</v>
      </c>
      <c r="C239" s="4">
        <v>0.01</v>
      </c>
      <c r="D239" s="4">
        <v>0</v>
      </c>
      <c r="E239" s="4" t="s">
        <v>155</v>
      </c>
      <c r="F239" s="4">
        <v>0</v>
      </c>
      <c r="G239" s="4">
        <v>-0.6</v>
      </c>
      <c r="H239" s="4">
        <v>0.5</v>
      </c>
      <c r="I239" s="4">
        <v>0.9</v>
      </c>
      <c r="K239" s="4">
        <v>21.1</v>
      </c>
      <c r="L239" s="4">
        <v>0</v>
      </c>
      <c r="AB239" s="4" t="s">
        <v>415</v>
      </c>
      <c r="AC239" s="4">
        <v>0</v>
      </c>
      <c r="AD239" s="4">
        <v>13.5</v>
      </c>
      <c r="AE239" s="4">
        <v>853</v>
      </c>
      <c r="AF239" s="4">
        <v>924</v>
      </c>
      <c r="AG239" s="4">
        <v>903</v>
      </c>
      <c r="AK239" s="4">
        <v>984</v>
      </c>
      <c r="AL239" s="4">
        <v>0</v>
      </c>
      <c r="AM239" s="4">
        <v>0</v>
      </c>
      <c r="AN239" s="4">
        <v>23</v>
      </c>
      <c r="AO239" s="4">
        <v>192</v>
      </c>
      <c r="AP239" s="4">
        <v>190</v>
      </c>
      <c r="AQ239" s="4">
        <v>3.7</v>
      </c>
      <c r="AR239" s="4">
        <v>195</v>
      </c>
      <c r="AS239" s="4" t="s">
        <v>155</v>
      </c>
      <c r="AT239" s="4">
        <v>2</v>
      </c>
      <c r="AU239" s="5">
        <v>0.72660879629629627</v>
      </c>
      <c r="AV239" s="4">
        <v>47.159427000000001</v>
      </c>
      <c r="AW239" s="4">
        <v>-88.489750000000001</v>
      </c>
      <c r="AX239" s="4">
        <v>326.8</v>
      </c>
      <c r="AY239" s="4">
        <v>0</v>
      </c>
      <c r="AZ239" s="4">
        <v>12</v>
      </c>
      <c r="BA239" s="4">
        <v>10</v>
      </c>
      <c r="BB239" s="4" t="s">
        <v>422</v>
      </c>
      <c r="BC239" s="4">
        <v>1.1000000000000001</v>
      </c>
      <c r="BD239" s="4">
        <v>1.5</v>
      </c>
      <c r="BE239" s="4">
        <v>1.9</v>
      </c>
      <c r="BX239" s="4">
        <v>1.7780000000000001E-3</v>
      </c>
      <c r="BY239" s="4">
        <v>-5</v>
      </c>
      <c r="BZ239" s="4">
        <v>0.86838899999999997</v>
      </c>
      <c r="CA239" s="4">
        <v>4.3450000000000003E-2</v>
      </c>
      <c r="CB239" s="4">
        <v>17.541457999999999</v>
      </c>
    </row>
    <row r="240" spans="1:80">
      <c r="A240" s="2">
        <v>42439</v>
      </c>
      <c r="B240" s="32">
        <v>0.518698912037037</v>
      </c>
      <c r="C240" s="4">
        <v>0.01</v>
      </c>
      <c r="D240" s="4">
        <v>0</v>
      </c>
      <c r="E240" s="4" t="s">
        <v>155</v>
      </c>
      <c r="F240" s="4">
        <v>0</v>
      </c>
      <c r="G240" s="4">
        <v>-0.6</v>
      </c>
      <c r="H240" s="4">
        <v>0.5</v>
      </c>
      <c r="I240" s="4">
        <v>1.3</v>
      </c>
      <c r="K240" s="4">
        <v>21.1</v>
      </c>
      <c r="L240" s="4">
        <v>0</v>
      </c>
      <c r="AB240" s="4" t="s">
        <v>415</v>
      </c>
      <c r="AC240" s="4">
        <v>0</v>
      </c>
      <c r="AD240" s="4">
        <v>13.5</v>
      </c>
      <c r="AE240" s="4">
        <v>853</v>
      </c>
      <c r="AF240" s="4">
        <v>924</v>
      </c>
      <c r="AG240" s="4">
        <v>903</v>
      </c>
      <c r="AK240" s="4">
        <v>984</v>
      </c>
      <c r="AL240" s="4">
        <v>0</v>
      </c>
      <c r="AM240" s="4">
        <v>0</v>
      </c>
      <c r="AN240" s="4">
        <v>23</v>
      </c>
      <c r="AO240" s="4">
        <v>192</v>
      </c>
      <c r="AP240" s="4">
        <v>190</v>
      </c>
      <c r="AQ240" s="4">
        <v>3.7</v>
      </c>
      <c r="AR240" s="4">
        <v>195</v>
      </c>
      <c r="AS240" s="4" t="s">
        <v>155</v>
      </c>
      <c r="AT240" s="4">
        <v>2</v>
      </c>
      <c r="AU240" s="5">
        <v>0.72662037037037042</v>
      </c>
      <c r="AV240" s="4">
        <v>47.159427000000001</v>
      </c>
      <c r="AW240" s="4">
        <v>-88.489750000000001</v>
      </c>
      <c r="AX240" s="4">
        <v>326.8</v>
      </c>
      <c r="AY240" s="4">
        <v>0</v>
      </c>
      <c r="AZ240" s="4">
        <v>12</v>
      </c>
      <c r="BA240" s="4">
        <v>10</v>
      </c>
      <c r="BB240" s="4" t="s">
        <v>419</v>
      </c>
      <c r="BC240" s="4">
        <v>1.0980000000000001</v>
      </c>
      <c r="BD240" s="4">
        <v>1.498</v>
      </c>
      <c r="BE240" s="4">
        <v>1.897</v>
      </c>
      <c r="BX240" s="4">
        <v>1.611E-3</v>
      </c>
      <c r="BY240" s="4">
        <v>-5</v>
      </c>
      <c r="BZ240" s="4">
        <v>0.86861100000000002</v>
      </c>
      <c r="CA240" s="4">
        <v>3.9369000000000001E-2</v>
      </c>
      <c r="CB240" s="4">
        <v>17.545942</v>
      </c>
    </row>
    <row r="241" spans="1:80">
      <c r="A241" s="2">
        <v>42439</v>
      </c>
      <c r="B241" s="32">
        <v>0.51871048611111115</v>
      </c>
      <c r="C241" s="4">
        <v>0.01</v>
      </c>
      <c r="D241" s="4">
        <v>0</v>
      </c>
      <c r="E241" s="4" t="s">
        <v>155</v>
      </c>
      <c r="F241" s="4">
        <v>0</v>
      </c>
      <c r="G241" s="4">
        <v>-0.6</v>
      </c>
      <c r="H241" s="4">
        <v>0.5</v>
      </c>
      <c r="I241" s="4">
        <v>3.3</v>
      </c>
      <c r="K241" s="4">
        <v>21.1</v>
      </c>
      <c r="L241" s="4">
        <v>0</v>
      </c>
      <c r="AB241" s="4" t="s">
        <v>415</v>
      </c>
      <c r="AC241" s="4">
        <v>0</v>
      </c>
      <c r="AD241" s="4">
        <v>13.6</v>
      </c>
      <c r="AE241" s="4">
        <v>852</v>
      </c>
      <c r="AF241" s="4">
        <v>924</v>
      </c>
      <c r="AG241" s="4">
        <v>902</v>
      </c>
      <c r="AK241" s="4">
        <v>984</v>
      </c>
      <c r="AL241" s="4">
        <v>0</v>
      </c>
      <c r="AM241" s="4">
        <v>0</v>
      </c>
      <c r="AN241" s="4">
        <v>23</v>
      </c>
      <c r="AO241" s="4">
        <v>192</v>
      </c>
      <c r="AP241" s="4">
        <v>190</v>
      </c>
      <c r="AQ241" s="4">
        <v>3.7</v>
      </c>
      <c r="AR241" s="4">
        <v>195</v>
      </c>
      <c r="AS241" s="4" t="s">
        <v>155</v>
      </c>
      <c r="AT241" s="4">
        <v>2</v>
      </c>
      <c r="AU241" s="5">
        <v>0.72663194444444434</v>
      </c>
      <c r="AV241" s="4">
        <v>47.159427000000001</v>
      </c>
      <c r="AW241" s="4">
        <v>-88.489750000000001</v>
      </c>
      <c r="AX241" s="4">
        <v>326.8</v>
      </c>
      <c r="AY241" s="4">
        <v>0</v>
      </c>
      <c r="AZ241" s="4">
        <v>12</v>
      </c>
      <c r="BA241" s="4">
        <v>10</v>
      </c>
      <c r="BB241" s="4" t="s">
        <v>419</v>
      </c>
      <c r="BC241" s="4">
        <v>0.9</v>
      </c>
      <c r="BD241" s="4">
        <v>1.3</v>
      </c>
      <c r="BE241" s="4">
        <v>1.6</v>
      </c>
      <c r="BX241" s="4">
        <v>2.611E-3</v>
      </c>
      <c r="BY241" s="4">
        <v>-5</v>
      </c>
      <c r="BZ241" s="4">
        <v>0.86899999999999999</v>
      </c>
      <c r="CA241" s="4">
        <v>6.3807000000000003E-2</v>
      </c>
      <c r="CB241" s="4">
        <v>17.553799999999999</v>
      </c>
    </row>
    <row r="242" spans="1:80">
      <c r="A242" s="2">
        <v>42439</v>
      </c>
      <c r="B242" s="32">
        <v>0.51872206018518519</v>
      </c>
      <c r="C242" s="4">
        <v>0.01</v>
      </c>
      <c r="D242" s="4">
        <v>0</v>
      </c>
      <c r="E242" s="4" t="s">
        <v>155</v>
      </c>
      <c r="F242" s="4">
        <v>0</v>
      </c>
      <c r="G242" s="4">
        <v>-0.6</v>
      </c>
      <c r="H242" s="4">
        <v>0.5</v>
      </c>
      <c r="I242" s="4">
        <v>0</v>
      </c>
      <c r="K242" s="4">
        <v>21.1</v>
      </c>
      <c r="L242" s="4">
        <v>0</v>
      </c>
      <c r="AB242" s="4" t="s">
        <v>415</v>
      </c>
      <c r="AC242" s="4">
        <v>0</v>
      </c>
      <c r="AD242" s="4">
        <v>13.5</v>
      </c>
      <c r="AE242" s="4">
        <v>853</v>
      </c>
      <c r="AF242" s="4">
        <v>924</v>
      </c>
      <c r="AG242" s="4">
        <v>902</v>
      </c>
      <c r="AK242" s="4">
        <v>984</v>
      </c>
      <c r="AL242" s="4">
        <v>0</v>
      </c>
      <c r="AM242" s="4">
        <v>0</v>
      </c>
      <c r="AN242" s="4">
        <v>23</v>
      </c>
      <c r="AO242" s="4">
        <v>192</v>
      </c>
      <c r="AP242" s="4">
        <v>190</v>
      </c>
      <c r="AQ242" s="4">
        <v>3.5</v>
      </c>
      <c r="AR242" s="4">
        <v>195</v>
      </c>
      <c r="AS242" s="4" t="s">
        <v>155</v>
      </c>
      <c r="AT242" s="4">
        <v>2</v>
      </c>
      <c r="AU242" s="5">
        <v>0.72664351851851849</v>
      </c>
      <c r="AV242" s="4">
        <v>47.159427000000001</v>
      </c>
      <c r="AW242" s="4">
        <v>-88.489748000000006</v>
      </c>
      <c r="AX242" s="4">
        <v>326.89999999999998</v>
      </c>
      <c r="AY242" s="4">
        <v>0</v>
      </c>
      <c r="AZ242" s="4">
        <v>12</v>
      </c>
      <c r="BA242" s="4">
        <v>10</v>
      </c>
      <c r="BB242" s="4" t="s">
        <v>419</v>
      </c>
      <c r="BC242" s="4">
        <v>0.90100000000000002</v>
      </c>
      <c r="BD242" s="4">
        <v>1.3009999999999999</v>
      </c>
      <c r="BE242" s="4">
        <v>1.601</v>
      </c>
      <c r="BX242" s="4">
        <v>2.3900000000000002E-3</v>
      </c>
      <c r="BY242" s="4">
        <v>-5</v>
      </c>
      <c r="BZ242" s="4">
        <v>0.86960999999999999</v>
      </c>
      <c r="CA242" s="4">
        <v>5.8396000000000003E-2</v>
      </c>
      <c r="CB242" s="4">
        <v>17.566130000000001</v>
      </c>
    </row>
    <row r="243" spans="1:80">
      <c r="A243" s="2">
        <v>42439</v>
      </c>
      <c r="B243" s="32">
        <v>0.51873363425925922</v>
      </c>
      <c r="C243" s="4">
        <v>0.01</v>
      </c>
      <c r="D243" s="4">
        <v>0</v>
      </c>
      <c r="E243" s="4" t="s">
        <v>155</v>
      </c>
      <c r="F243" s="4">
        <v>0</v>
      </c>
      <c r="G243" s="4">
        <v>-0.6</v>
      </c>
      <c r="H243" s="4">
        <v>0.5</v>
      </c>
      <c r="I243" s="4">
        <v>3.4</v>
      </c>
      <c r="K243" s="4">
        <v>21.1</v>
      </c>
      <c r="L243" s="4">
        <v>0</v>
      </c>
      <c r="AB243" s="4" t="s">
        <v>415</v>
      </c>
      <c r="AC243" s="4">
        <v>0</v>
      </c>
      <c r="AD243" s="4">
        <v>13.5</v>
      </c>
      <c r="AE243" s="4">
        <v>853</v>
      </c>
      <c r="AF243" s="4">
        <v>924</v>
      </c>
      <c r="AG243" s="4">
        <v>902</v>
      </c>
      <c r="AK243" s="4">
        <v>984</v>
      </c>
      <c r="AL243" s="4">
        <v>0</v>
      </c>
      <c r="AM243" s="4">
        <v>0</v>
      </c>
      <c r="AN243" s="4">
        <v>23</v>
      </c>
      <c r="AO243" s="4">
        <v>192</v>
      </c>
      <c r="AP243" s="4">
        <v>190</v>
      </c>
      <c r="AQ243" s="4">
        <v>3.4</v>
      </c>
      <c r="AR243" s="4">
        <v>195</v>
      </c>
      <c r="AS243" s="4" t="s">
        <v>155</v>
      </c>
      <c r="AT243" s="4">
        <v>2</v>
      </c>
      <c r="AU243" s="5">
        <v>0.72665509259259264</v>
      </c>
      <c r="AV243" s="4">
        <v>47.159427000000001</v>
      </c>
      <c r="AW243" s="4">
        <v>-88.489748000000006</v>
      </c>
      <c r="AX243" s="4">
        <v>326.89999999999998</v>
      </c>
      <c r="AY243" s="4">
        <v>0</v>
      </c>
      <c r="AZ243" s="4">
        <v>12</v>
      </c>
      <c r="BA243" s="4">
        <v>10</v>
      </c>
      <c r="BB243" s="4" t="s">
        <v>419</v>
      </c>
      <c r="BC243" s="4">
        <v>1</v>
      </c>
      <c r="BD243" s="4">
        <v>1.4</v>
      </c>
      <c r="BE243" s="4">
        <v>1.7</v>
      </c>
      <c r="BX243" s="4">
        <v>1.389E-3</v>
      </c>
      <c r="BY243" s="4">
        <v>-5</v>
      </c>
      <c r="BZ243" s="4">
        <v>0.86938899999999997</v>
      </c>
      <c r="CA243" s="4">
        <v>3.3953999999999998E-2</v>
      </c>
      <c r="CB243" s="4">
        <v>17.561665999999999</v>
      </c>
    </row>
    <row r="244" spans="1:80">
      <c r="A244" s="2">
        <v>42439</v>
      </c>
      <c r="B244" s="32">
        <v>0.51874520833333337</v>
      </c>
      <c r="C244" s="4">
        <v>0.01</v>
      </c>
      <c r="D244" s="4">
        <v>0</v>
      </c>
      <c r="E244" s="4" t="s">
        <v>155</v>
      </c>
      <c r="F244" s="4">
        <v>0</v>
      </c>
      <c r="G244" s="4">
        <v>-0.6</v>
      </c>
      <c r="H244" s="4">
        <v>0.5</v>
      </c>
      <c r="I244" s="4">
        <v>1.3</v>
      </c>
      <c r="K244" s="4">
        <v>21.1</v>
      </c>
      <c r="L244" s="4">
        <v>0</v>
      </c>
      <c r="AB244" s="4" t="s">
        <v>415</v>
      </c>
      <c r="AC244" s="4">
        <v>0</v>
      </c>
      <c r="AD244" s="4">
        <v>13.5</v>
      </c>
      <c r="AE244" s="4">
        <v>853</v>
      </c>
      <c r="AF244" s="4">
        <v>924</v>
      </c>
      <c r="AG244" s="4">
        <v>903</v>
      </c>
      <c r="AK244" s="4">
        <v>984</v>
      </c>
      <c r="AL244" s="4">
        <v>0</v>
      </c>
      <c r="AM244" s="4">
        <v>0</v>
      </c>
      <c r="AN244" s="4">
        <v>23</v>
      </c>
      <c r="AO244" s="4">
        <v>192</v>
      </c>
      <c r="AP244" s="4">
        <v>190</v>
      </c>
      <c r="AQ244" s="4">
        <v>3.3</v>
      </c>
      <c r="AR244" s="4">
        <v>195</v>
      </c>
      <c r="AS244" s="4" t="s">
        <v>155</v>
      </c>
      <c r="AT244" s="4">
        <v>2</v>
      </c>
      <c r="AU244" s="5">
        <v>0.72666666666666668</v>
      </c>
      <c r="AV244" s="4">
        <v>47.159427000000001</v>
      </c>
      <c r="AW244" s="4">
        <v>-88.489748000000006</v>
      </c>
      <c r="AX244" s="4">
        <v>326.89999999999998</v>
      </c>
      <c r="AY244" s="4">
        <v>0</v>
      </c>
      <c r="AZ244" s="4">
        <v>12</v>
      </c>
      <c r="BA244" s="4">
        <v>9</v>
      </c>
      <c r="BB244" s="4" t="s">
        <v>419</v>
      </c>
      <c r="BC244" s="4">
        <v>1</v>
      </c>
      <c r="BD244" s="4">
        <v>1.4</v>
      </c>
      <c r="BE244" s="4">
        <v>1.7</v>
      </c>
      <c r="BX244" s="4">
        <v>1.611E-3</v>
      </c>
      <c r="BY244" s="4">
        <v>-5</v>
      </c>
      <c r="BZ244" s="4">
        <v>0.86838899999999997</v>
      </c>
      <c r="CA244" s="4">
        <v>3.9369000000000001E-2</v>
      </c>
      <c r="CB244" s="4">
        <v>17.541457999999999</v>
      </c>
    </row>
    <row r="245" spans="1:80">
      <c r="A245" s="2">
        <v>42439</v>
      </c>
      <c r="B245" s="32">
        <v>0.51875678240740741</v>
      </c>
      <c r="C245" s="4">
        <v>0.01</v>
      </c>
      <c r="D245" s="4">
        <v>0</v>
      </c>
      <c r="E245" s="4" t="s">
        <v>155</v>
      </c>
      <c r="F245" s="4">
        <v>0</v>
      </c>
      <c r="G245" s="4">
        <v>-0.6</v>
      </c>
      <c r="H245" s="4">
        <v>0.5</v>
      </c>
      <c r="I245" s="4">
        <v>1.6</v>
      </c>
      <c r="K245" s="4">
        <v>21.1</v>
      </c>
      <c r="L245" s="4">
        <v>0</v>
      </c>
      <c r="AB245" s="4" t="s">
        <v>415</v>
      </c>
      <c r="AC245" s="4">
        <v>0</v>
      </c>
      <c r="AD245" s="4">
        <v>13.5</v>
      </c>
      <c r="AE245" s="4">
        <v>853</v>
      </c>
      <c r="AF245" s="4">
        <v>925</v>
      </c>
      <c r="AG245" s="4">
        <v>902</v>
      </c>
      <c r="AK245" s="4">
        <v>984</v>
      </c>
      <c r="AL245" s="4">
        <v>0</v>
      </c>
      <c r="AM245" s="4">
        <v>0</v>
      </c>
      <c r="AN245" s="4">
        <v>23</v>
      </c>
      <c r="AO245" s="4">
        <v>192</v>
      </c>
      <c r="AP245" s="4">
        <v>190</v>
      </c>
      <c r="AQ245" s="4">
        <v>3.4</v>
      </c>
      <c r="AR245" s="4">
        <v>195</v>
      </c>
      <c r="AS245" s="4" t="s">
        <v>155</v>
      </c>
      <c r="AT245" s="4">
        <v>2</v>
      </c>
      <c r="AU245" s="5">
        <v>0.72667824074074072</v>
      </c>
      <c r="AV245" s="4">
        <v>47.159427000000001</v>
      </c>
      <c r="AW245" s="4">
        <v>-88.489748000000006</v>
      </c>
      <c r="AX245" s="4">
        <v>326.7</v>
      </c>
      <c r="AY245" s="4">
        <v>0</v>
      </c>
      <c r="AZ245" s="4">
        <v>12</v>
      </c>
      <c r="BA245" s="4">
        <v>9</v>
      </c>
      <c r="BB245" s="4" t="s">
        <v>421</v>
      </c>
      <c r="BC245" s="4">
        <v>1</v>
      </c>
      <c r="BD245" s="4">
        <v>1.3959999999999999</v>
      </c>
      <c r="BE245" s="4">
        <v>1.7</v>
      </c>
      <c r="BX245" s="4">
        <v>1.389E-3</v>
      </c>
      <c r="BY245" s="4">
        <v>-5</v>
      </c>
      <c r="BZ245" s="4">
        <v>0.86861100000000002</v>
      </c>
      <c r="CA245" s="4">
        <v>3.3944000000000002E-2</v>
      </c>
      <c r="CB245" s="4">
        <v>17.545942</v>
      </c>
    </row>
    <row r="246" spans="1:80">
      <c r="A246" s="2">
        <v>42439</v>
      </c>
      <c r="B246" s="32">
        <v>0.51876835648148145</v>
      </c>
      <c r="C246" s="4">
        <v>0.01</v>
      </c>
      <c r="D246" s="4">
        <v>0</v>
      </c>
      <c r="E246" s="4" t="s">
        <v>155</v>
      </c>
      <c r="F246" s="4">
        <v>0</v>
      </c>
      <c r="G246" s="4">
        <v>-0.6</v>
      </c>
      <c r="H246" s="4">
        <v>0.5</v>
      </c>
      <c r="I246" s="4">
        <v>3.3</v>
      </c>
      <c r="K246" s="4">
        <v>21.1</v>
      </c>
      <c r="L246" s="4">
        <v>0</v>
      </c>
      <c r="AB246" s="4" t="s">
        <v>415</v>
      </c>
      <c r="AC246" s="4">
        <v>0</v>
      </c>
      <c r="AD246" s="4">
        <v>13.6</v>
      </c>
      <c r="AE246" s="4">
        <v>852</v>
      </c>
      <c r="AF246" s="4">
        <v>925</v>
      </c>
      <c r="AG246" s="4">
        <v>902</v>
      </c>
      <c r="AK246" s="4">
        <v>984</v>
      </c>
      <c r="AL246" s="4">
        <v>0</v>
      </c>
      <c r="AM246" s="4">
        <v>0</v>
      </c>
      <c r="AN246" s="4">
        <v>23</v>
      </c>
      <c r="AO246" s="4">
        <v>192</v>
      </c>
      <c r="AP246" s="4">
        <v>190</v>
      </c>
      <c r="AQ246" s="4">
        <v>3.6</v>
      </c>
      <c r="AR246" s="4">
        <v>195</v>
      </c>
      <c r="AS246" s="4" t="s">
        <v>155</v>
      </c>
      <c r="AT246" s="4">
        <v>2</v>
      </c>
      <c r="AU246" s="5">
        <v>0.72668981481481476</v>
      </c>
      <c r="AV246" s="4">
        <v>47.159427000000001</v>
      </c>
      <c r="AW246" s="4">
        <v>-88.489748000000006</v>
      </c>
      <c r="AX246" s="4">
        <v>326.5</v>
      </c>
      <c r="AY246" s="4">
        <v>0</v>
      </c>
      <c r="AZ246" s="4">
        <v>12</v>
      </c>
      <c r="BA246" s="4">
        <v>10</v>
      </c>
      <c r="BB246" s="4" t="s">
        <v>421</v>
      </c>
      <c r="BC246" s="4">
        <v>1</v>
      </c>
      <c r="BD246" s="4">
        <v>1.0009999999999999</v>
      </c>
      <c r="BE246" s="4">
        <v>1.7</v>
      </c>
      <c r="BX246" s="4">
        <v>1.611E-3</v>
      </c>
      <c r="BY246" s="4">
        <v>-5</v>
      </c>
      <c r="BZ246" s="4">
        <v>0.86961100000000002</v>
      </c>
      <c r="CA246" s="4">
        <v>3.9369000000000001E-2</v>
      </c>
      <c r="CB246" s="4">
        <v>17.566141999999999</v>
      </c>
    </row>
    <row r="247" spans="1:80">
      <c r="A247" s="2">
        <v>42439</v>
      </c>
      <c r="B247" s="32">
        <v>0.51877993055555549</v>
      </c>
      <c r="C247" s="4">
        <v>0.01</v>
      </c>
      <c r="D247" s="4">
        <v>0</v>
      </c>
      <c r="E247" s="4" t="s">
        <v>155</v>
      </c>
      <c r="F247" s="4">
        <v>0</v>
      </c>
      <c r="G247" s="4">
        <v>-0.6</v>
      </c>
      <c r="H247" s="4">
        <v>0.5</v>
      </c>
      <c r="I247" s="4">
        <v>0</v>
      </c>
      <c r="K247" s="4">
        <v>21.1</v>
      </c>
      <c r="L247" s="4">
        <v>0</v>
      </c>
      <c r="AB247" s="4" t="s">
        <v>415</v>
      </c>
      <c r="AC247" s="4">
        <v>0</v>
      </c>
      <c r="AD247" s="4">
        <v>13.5</v>
      </c>
      <c r="AE247" s="4">
        <v>853</v>
      </c>
      <c r="AF247" s="4">
        <v>924</v>
      </c>
      <c r="AG247" s="4">
        <v>903</v>
      </c>
      <c r="AK247" s="4">
        <v>984</v>
      </c>
      <c r="AL247" s="4">
        <v>0</v>
      </c>
      <c r="AM247" s="4">
        <v>0</v>
      </c>
      <c r="AN247" s="4">
        <v>23</v>
      </c>
      <c r="AO247" s="4">
        <v>192</v>
      </c>
      <c r="AP247" s="4">
        <v>190</v>
      </c>
      <c r="AQ247" s="4">
        <v>3.7</v>
      </c>
      <c r="AR247" s="4">
        <v>195</v>
      </c>
      <c r="AS247" s="4" t="s">
        <v>155</v>
      </c>
      <c r="AT247" s="4">
        <v>2</v>
      </c>
      <c r="AU247" s="5">
        <v>0.72670138888888891</v>
      </c>
      <c r="AV247" s="4">
        <v>47.159427000000001</v>
      </c>
      <c r="AW247" s="4">
        <v>-88.489748000000006</v>
      </c>
      <c r="AX247" s="4">
        <v>326.39999999999998</v>
      </c>
      <c r="AY247" s="4">
        <v>0</v>
      </c>
      <c r="AZ247" s="4">
        <v>12</v>
      </c>
      <c r="BA247" s="4">
        <v>10</v>
      </c>
      <c r="BB247" s="4" t="s">
        <v>419</v>
      </c>
      <c r="BC247" s="4">
        <v>1</v>
      </c>
      <c r="BD247" s="4">
        <v>1.1000000000000001</v>
      </c>
      <c r="BE247" s="4">
        <v>1.7</v>
      </c>
      <c r="BX247" s="4">
        <v>1.389E-3</v>
      </c>
      <c r="BY247" s="4">
        <v>-5</v>
      </c>
      <c r="BZ247" s="4">
        <v>0.86938899999999997</v>
      </c>
      <c r="CA247" s="4">
        <v>3.3944000000000002E-2</v>
      </c>
      <c r="CB247" s="4">
        <v>17.561658000000001</v>
      </c>
    </row>
    <row r="248" spans="1:80">
      <c r="A248" s="2">
        <v>42439</v>
      </c>
      <c r="B248" s="32">
        <v>0.51879150462962964</v>
      </c>
      <c r="C248" s="4">
        <v>0.01</v>
      </c>
      <c r="D248" s="4">
        <v>0</v>
      </c>
      <c r="E248" s="4" t="s">
        <v>155</v>
      </c>
      <c r="F248" s="4">
        <v>0</v>
      </c>
      <c r="G248" s="4">
        <v>-0.6</v>
      </c>
      <c r="H248" s="4">
        <v>0.5</v>
      </c>
      <c r="I248" s="4">
        <v>3.1</v>
      </c>
      <c r="K248" s="4">
        <v>21.1</v>
      </c>
      <c r="L248" s="4">
        <v>0</v>
      </c>
      <c r="AB248" s="4" t="s">
        <v>415</v>
      </c>
      <c r="AC248" s="4">
        <v>0</v>
      </c>
      <c r="AD248" s="4">
        <v>13.5</v>
      </c>
      <c r="AE248" s="4">
        <v>853</v>
      </c>
      <c r="AF248" s="4">
        <v>924</v>
      </c>
      <c r="AG248" s="4">
        <v>902</v>
      </c>
      <c r="AK248" s="4">
        <v>984</v>
      </c>
      <c r="AL248" s="4">
        <v>0</v>
      </c>
      <c r="AM248" s="4">
        <v>0</v>
      </c>
      <c r="AN248" s="4">
        <v>23</v>
      </c>
      <c r="AO248" s="4">
        <v>192</v>
      </c>
      <c r="AP248" s="4">
        <v>190</v>
      </c>
      <c r="AQ248" s="4">
        <v>3.7</v>
      </c>
      <c r="AR248" s="4">
        <v>195</v>
      </c>
      <c r="AS248" s="4" t="s">
        <v>155</v>
      </c>
      <c r="AT248" s="4">
        <v>2</v>
      </c>
      <c r="AU248" s="5">
        <v>0.72670138888888891</v>
      </c>
      <c r="AV248" s="4">
        <v>47.159427000000001</v>
      </c>
      <c r="AW248" s="4">
        <v>-88.489748000000006</v>
      </c>
      <c r="AX248" s="4">
        <v>326.39999999999998</v>
      </c>
      <c r="AY248" s="4">
        <v>0</v>
      </c>
      <c r="AZ248" s="4">
        <v>12</v>
      </c>
      <c r="BA248" s="4">
        <v>10</v>
      </c>
      <c r="BB248" s="4" t="s">
        <v>419</v>
      </c>
      <c r="BC248" s="4">
        <v>0.999</v>
      </c>
      <c r="BD248" s="4">
        <v>1.101</v>
      </c>
      <c r="BE248" s="4">
        <v>1.6990000000000001</v>
      </c>
      <c r="BX248" s="4">
        <v>1E-3</v>
      </c>
      <c r="BY248" s="4">
        <v>-5</v>
      </c>
      <c r="BZ248" s="4">
        <v>0.87022200000000005</v>
      </c>
      <c r="CA248" s="4">
        <v>2.4438000000000001E-2</v>
      </c>
      <c r="CB248" s="4">
        <v>17.578484</v>
      </c>
    </row>
    <row r="249" spans="1:80">
      <c r="A249" s="2">
        <v>42439</v>
      </c>
      <c r="B249" s="32">
        <v>0.51880307870370368</v>
      </c>
      <c r="C249" s="4">
        <v>0.01</v>
      </c>
      <c r="D249" s="4">
        <v>0</v>
      </c>
      <c r="E249" s="4" t="s">
        <v>155</v>
      </c>
      <c r="F249" s="4">
        <v>0</v>
      </c>
      <c r="G249" s="4">
        <v>-0.6</v>
      </c>
      <c r="H249" s="4">
        <v>0.5</v>
      </c>
      <c r="I249" s="4">
        <v>0.9</v>
      </c>
      <c r="K249" s="4">
        <v>21.1</v>
      </c>
      <c r="L249" s="4">
        <v>0</v>
      </c>
      <c r="AB249" s="4" t="s">
        <v>415</v>
      </c>
      <c r="AC249" s="4">
        <v>0</v>
      </c>
      <c r="AD249" s="4">
        <v>13.5</v>
      </c>
      <c r="AE249" s="4">
        <v>853</v>
      </c>
      <c r="AF249" s="4">
        <v>924</v>
      </c>
      <c r="AG249" s="4">
        <v>902</v>
      </c>
      <c r="AK249" s="4">
        <v>984</v>
      </c>
      <c r="AL249" s="4">
        <v>0</v>
      </c>
      <c r="AM249" s="4">
        <v>0</v>
      </c>
      <c r="AN249" s="4">
        <v>23</v>
      </c>
      <c r="AO249" s="4">
        <v>192</v>
      </c>
      <c r="AP249" s="4">
        <v>190</v>
      </c>
      <c r="AQ249" s="4">
        <v>3.6</v>
      </c>
      <c r="AR249" s="4">
        <v>195</v>
      </c>
      <c r="AS249" s="4" t="s">
        <v>155</v>
      </c>
      <c r="AT249" s="4">
        <v>2</v>
      </c>
      <c r="AU249" s="5">
        <v>0.72672453703703699</v>
      </c>
      <c r="AV249" s="4">
        <v>47.159427000000001</v>
      </c>
      <c r="AW249" s="4">
        <v>-88.489748000000006</v>
      </c>
      <c r="AX249" s="4">
        <v>326</v>
      </c>
      <c r="AY249" s="4">
        <v>0</v>
      </c>
      <c r="AZ249" s="4">
        <v>12</v>
      </c>
      <c r="BA249" s="4">
        <v>10</v>
      </c>
      <c r="BB249" s="4" t="s">
        <v>419</v>
      </c>
      <c r="BC249" s="4">
        <v>0.90100000000000002</v>
      </c>
      <c r="BD249" s="4">
        <v>1.2</v>
      </c>
      <c r="BE249" s="4">
        <v>1.601</v>
      </c>
      <c r="BX249" s="4">
        <v>1.611E-3</v>
      </c>
      <c r="BY249" s="4">
        <v>-5</v>
      </c>
      <c r="BZ249" s="4">
        <v>0.871</v>
      </c>
      <c r="CA249" s="4">
        <v>3.9369000000000001E-2</v>
      </c>
      <c r="CB249" s="4">
        <v>17.594200000000001</v>
      </c>
    </row>
    <row r="250" spans="1:80">
      <c r="A250" s="2">
        <v>42439</v>
      </c>
      <c r="B250" s="32">
        <v>0.51881465277777783</v>
      </c>
      <c r="C250" s="4">
        <v>0.01</v>
      </c>
      <c r="D250" s="4">
        <v>0</v>
      </c>
      <c r="E250" s="4" t="s">
        <v>155</v>
      </c>
      <c r="F250" s="4">
        <v>0</v>
      </c>
      <c r="G250" s="4">
        <v>-0.6</v>
      </c>
      <c r="H250" s="4">
        <v>0.5</v>
      </c>
      <c r="I250" s="4">
        <v>0.2</v>
      </c>
      <c r="K250" s="4">
        <v>21.1</v>
      </c>
      <c r="L250" s="4">
        <v>0</v>
      </c>
      <c r="AB250" s="4" t="s">
        <v>415</v>
      </c>
      <c r="AC250" s="4">
        <v>0</v>
      </c>
      <c r="AD250" s="4">
        <v>13.5</v>
      </c>
      <c r="AE250" s="4">
        <v>853</v>
      </c>
      <c r="AF250" s="4">
        <v>924</v>
      </c>
      <c r="AG250" s="4">
        <v>902</v>
      </c>
      <c r="AK250" s="4">
        <v>984</v>
      </c>
      <c r="AL250" s="4">
        <v>0</v>
      </c>
      <c r="AM250" s="4">
        <v>0</v>
      </c>
      <c r="AN250" s="4">
        <v>23</v>
      </c>
      <c r="AO250" s="4">
        <v>192</v>
      </c>
      <c r="AP250" s="4">
        <v>190</v>
      </c>
      <c r="AQ250" s="4">
        <v>3.6</v>
      </c>
      <c r="AR250" s="4">
        <v>195</v>
      </c>
      <c r="AS250" s="4" t="s">
        <v>155</v>
      </c>
      <c r="AT250" s="4">
        <v>2</v>
      </c>
      <c r="AU250" s="5">
        <v>0.72673611111111114</v>
      </c>
      <c r="AV250" s="4">
        <v>47.159427000000001</v>
      </c>
      <c r="AW250" s="4">
        <v>-88.489748000000006</v>
      </c>
      <c r="AX250" s="4">
        <v>325.8</v>
      </c>
      <c r="AY250" s="4">
        <v>0</v>
      </c>
      <c r="AZ250" s="4">
        <v>12</v>
      </c>
      <c r="BA250" s="4">
        <v>10</v>
      </c>
      <c r="BB250" s="4" t="s">
        <v>419</v>
      </c>
      <c r="BC250" s="4">
        <v>1</v>
      </c>
      <c r="BD250" s="4">
        <v>1.2</v>
      </c>
      <c r="BE250" s="4">
        <v>1.7</v>
      </c>
      <c r="BX250" s="4">
        <v>2.611E-3</v>
      </c>
      <c r="BY250" s="4">
        <v>-5</v>
      </c>
      <c r="BZ250" s="4">
        <v>0.871</v>
      </c>
      <c r="CA250" s="4">
        <v>6.3807000000000003E-2</v>
      </c>
      <c r="CB250" s="4">
        <v>17.594200000000001</v>
      </c>
    </row>
    <row r="251" spans="1:80">
      <c r="A251" s="2">
        <v>42439</v>
      </c>
      <c r="B251" s="32">
        <v>0.51882622685185187</v>
      </c>
      <c r="C251" s="4">
        <v>0.01</v>
      </c>
      <c r="D251" s="4">
        <v>0</v>
      </c>
      <c r="E251" s="4" t="s">
        <v>155</v>
      </c>
      <c r="F251" s="4">
        <v>0</v>
      </c>
      <c r="G251" s="4">
        <v>-0.6</v>
      </c>
      <c r="H251" s="4">
        <v>0.5</v>
      </c>
      <c r="I251" s="4">
        <v>4</v>
      </c>
      <c r="K251" s="4">
        <v>21.1</v>
      </c>
      <c r="L251" s="4">
        <v>0</v>
      </c>
      <c r="AB251" s="4" t="s">
        <v>415</v>
      </c>
      <c r="AC251" s="4">
        <v>0</v>
      </c>
      <c r="AD251" s="4">
        <v>13.6</v>
      </c>
      <c r="AE251" s="4">
        <v>852</v>
      </c>
      <c r="AF251" s="4">
        <v>924</v>
      </c>
      <c r="AG251" s="4">
        <v>901</v>
      </c>
      <c r="AK251" s="4">
        <v>984</v>
      </c>
      <c r="AL251" s="4">
        <v>0</v>
      </c>
      <c r="AM251" s="4">
        <v>0</v>
      </c>
      <c r="AN251" s="4">
        <v>23</v>
      </c>
      <c r="AO251" s="4">
        <v>192</v>
      </c>
      <c r="AP251" s="4">
        <v>190.6</v>
      </c>
      <c r="AQ251" s="4">
        <v>3.7</v>
      </c>
      <c r="AR251" s="4">
        <v>195</v>
      </c>
      <c r="AS251" s="4" t="s">
        <v>155</v>
      </c>
      <c r="AT251" s="4">
        <v>2</v>
      </c>
      <c r="AU251" s="5">
        <v>0.72674768518518518</v>
      </c>
      <c r="AV251" s="4">
        <v>47.159427000000001</v>
      </c>
      <c r="AW251" s="4">
        <v>-88.489748000000006</v>
      </c>
      <c r="AX251" s="4">
        <v>325.7</v>
      </c>
      <c r="AY251" s="4">
        <v>0</v>
      </c>
      <c r="AZ251" s="4">
        <v>12</v>
      </c>
      <c r="BA251" s="4">
        <v>10</v>
      </c>
      <c r="BB251" s="4" t="s">
        <v>419</v>
      </c>
      <c r="BC251" s="4">
        <v>1</v>
      </c>
      <c r="BD251" s="4">
        <v>1.2</v>
      </c>
      <c r="BE251" s="4">
        <v>1.7</v>
      </c>
      <c r="BX251" s="4">
        <v>3.0000000000000001E-3</v>
      </c>
      <c r="BY251" s="4">
        <v>-5</v>
      </c>
      <c r="BZ251" s="4">
        <v>0.87222200000000005</v>
      </c>
      <c r="CA251" s="4">
        <v>7.3313000000000003E-2</v>
      </c>
      <c r="CB251" s="4">
        <v>17.618884000000001</v>
      </c>
    </row>
    <row r="252" spans="1:80">
      <c r="A252" s="2">
        <v>42439</v>
      </c>
      <c r="B252" s="32">
        <v>0.51883780092592591</v>
      </c>
      <c r="C252" s="4">
        <v>0.01</v>
      </c>
      <c r="D252" s="4">
        <v>0</v>
      </c>
      <c r="E252" s="4" t="s">
        <v>155</v>
      </c>
      <c r="F252" s="4">
        <v>0</v>
      </c>
      <c r="G252" s="4">
        <v>-0.6</v>
      </c>
      <c r="H252" s="4">
        <v>0.5</v>
      </c>
      <c r="I252" s="4">
        <v>0.6</v>
      </c>
      <c r="K252" s="4">
        <v>21.1</v>
      </c>
      <c r="L252" s="4">
        <v>0</v>
      </c>
      <c r="AB252" s="4" t="s">
        <v>415</v>
      </c>
      <c r="AC252" s="4">
        <v>0</v>
      </c>
      <c r="AD252" s="4">
        <v>13.5</v>
      </c>
      <c r="AE252" s="4">
        <v>853</v>
      </c>
      <c r="AF252" s="4">
        <v>924</v>
      </c>
      <c r="AG252" s="4">
        <v>902</v>
      </c>
      <c r="AK252" s="4">
        <v>984</v>
      </c>
      <c r="AL252" s="4">
        <v>0</v>
      </c>
      <c r="AM252" s="4">
        <v>0</v>
      </c>
      <c r="AN252" s="4">
        <v>23</v>
      </c>
      <c r="AO252" s="4">
        <v>192</v>
      </c>
      <c r="AP252" s="4">
        <v>191</v>
      </c>
      <c r="AQ252" s="4">
        <v>3.8</v>
      </c>
      <c r="AR252" s="4">
        <v>195</v>
      </c>
      <c r="AS252" s="4" t="s">
        <v>155</v>
      </c>
      <c r="AT252" s="4">
        <v>2</v>
      </c>
      <c r="AU252" s="5">
        <v>0.72675925925925933</v>
      </c>
      <c r="AV252" s="4">
        <v>47.159427000000001</v>
      </c>
      <c r="AW252" s="4">
        <v>-88.489748000000006</v>
      </c>
      <c r="AX252" s="4">
        <v>325.60000000000002</v>
      </c>
      <c r="AY252" s="4">
        <v>0</v>
      </c>
      <c r="AZ252" s="4">
        <v>12</v>
      </c>
      <c r="BA252" s="4">
        <v>10</v>
      </c>
      <c r="BB252" s="4" t="s">
        <v>419</v>
      </c>
      <c r="BC252" s="4">
        <v>0.999</v>
      </c>
      <c r="BD252" s="4">
        <v>1.2</v>
      </c>
      <c r="BE252" s="4">
        <v>1.698</v>
      </c>
      <c r="BX252" s="4">
        <v>2.3890000000000001E-3</v>
      </c>
      <c r="BY252" s="4">
        <v>-5</v>
      </c>
      <c r="BZ252" s="4">
        <v>0.87238899999999997</v>
      </c>
      <c r="CA252" s="4">
        <v>5.8381000000000002E-2</v>
      </c>
      <c r="CB252" s="4">
        <v>17.622257999999999</v>
      </c>
    </row>
    <row r="253" spans="1:80">
      <c r="A253" s="2">
        <v>42439</v>
      </c>
      <c r="B253" s="32">
        <v>0.51884937499999995</v>
      </c>
      <c r="C253" s="4">
        <v>0.01</v>
      </c>
      <c r="D253" s="4">
        <v>0</v>
      </c>
      <c r="E253" s="4" t="s">
        <v>155</v>
      </c>
      <c r="F253" s="4">
        <v>0</v>
      </c>
      <c r="G253" s="4">
        <v>-0.6</v>
      </c>
      <c r="H253" s="4">
        <v>0.5</v>
      </c>
      <c r="I253" s="4">
        <v>3.8</v>
      </c>
      <c r="K253" s="4">
        <v>21.1</v>
      </c>
      <c r="L253" s="4">
        <v>0</v>
      </c>
      <c r="AB253" s="4" t="s">
        <v>415</v>
      </c>
      <c r="AC253" s="4">
        <v>0</v>
      </c>
      <c r="AD253" s="4">
        <v>13.5</v>
      </c>
      <c r="AE253" s="4">
        <v>853</v>
      </c>
      <c r="AF253" s="4">
        <v>924</v>
      </c>
      <c r="AG253" s="4">
        <v>902</v>
      </c>
      <c r="AK253" s="4">
        <v>984</v>
      </c>
      <c r="AL253" s="4">
        <v>0</v>
      </c>
      <c r="AM253" s="4">
        <v>0</v>
      </c>
      <c r="AN253" s="4">
        <v>23</v>
      </c>
      <c r="AO253" s="4">
        <v>192</v>
      </c>
      <c r="AP253" s="4">
        <v>191</v>
      </c>
      <c r="AQ253" s="4">
        <v>3.7</v>
      </c>
      <c r="AR253" s="4">
        <v>195</v>
      </c>
      <c r="AS253" s="4" t="s">
        <v>155</v>
      </c>
      <c r="AT253" s="4">
        <v>2</v>
      </c>
      <c r="AU253" s="5">
        <v>0.72677083333333325</v>
      </c>
      <c r="AV253" s="4">
        <v>47.159427000000001</v>
      </c>
      <c r="AW253" s="4">
        <v>-88.489748000000006</v>
      </c>
      <c r="AX253" s="4">
        <v>325.5</v>
      </c>
      <c r="AY253" s="4">
        <v>0</v>
      </c>
      <c r="AZ253" s="4">
        <v>12</v>
      </c>
      <c r="BA253" s="4">
        <v>10</v>
      </c>
      <c r="BB253" s="4" t="s">
        <v>419</v>
      </c>
      <c r="BC253" s="4">
        <v>0.9</v>
      </c>
      <c r="BD253" s="4">
        <v>1.2</v>
      </c>
      <c r="BE253" s="4">
        <v>1.5</v>
      </c>
      <c r="BX253" s="4">
        <v>2E-3</v>
      </c>
      <c r="BY253" s="4">
        <v>-5</v>
      </c>
      <c r="BZ253" s="4">
        <v>0.872</v>
      </c>
      <c r="CA253" s="4">
        <v>4.8875000000000002E-2</v>
      </c>
      <c r="CB253" s="4">
        <v>17.6144</v>
      </c>
    </row>
    <row r="254" spans="1:80">
      <c r="A254" s="2">
        <v>42439</v>
      </c>
      <c r="B254" s="32">
        <v>0.5188609490740741</v>
      </c>
      <c r="C254" s="4">
        <v>0.01</v>
      </c>
      <c r="D254" s="4">
        <v>0</v>
      </c>
      <c r="E254" s="4" t="s">
        <v>155</v>
      </c>
      <c r="F254" s="4">
        <v>0</v>
      </c>
      <c r="G254" s="4">
        <v>-0.6</v>
      </c>
      <c r="H254" s="4">
        <v>0.5</v>
      </c>
      <c r="I254" s="4">
        <v>3</v>
      </c>
      <c r="K254" s="4">
        <v>21.2</v>
      </c>
      <c r="L254" s="4">
        <v>0</v>
      </c>
      <c r="AB254" s="4" t="s">
        <v>415</v>
      </c>
      <c r="AC254" s="4">
        <v>0</v>
      </c>
      <c r="AD254" s="4">
        <v>13.5</v>
      </c>
      <c r="AE254" s="4">
        <v>853</v>
      </c>
      <c r="AF254" s="4">
        <v>923</v>
      </c>
      <c r="AG254" s="4">
        <v>903</v>
      </c>
      <c r="AK254" s="4">
        <v>984</v>
      </c>
      <c r="AL254" s="4">
        <v>0</v>
      </c>
      <c r="AM254" s="4">
        <v>0</v>
      </c>
      <c r="AN254" s="4">
        <v>23</v>
      </c>
      <c r="AO254" s="4">
        <v>192</v>
      </c>
      <c r="AP254" s="4">
        <v>191</v>
      </c>
      <c r="AQ254" s="4">
        <v>3.5</v>
      </c>
      <c r="AR254" s="4">
        <v>195</v>
      </c>
      <c r="AS254" s="4" t="s">
        <v>155</v>
      </c>
      <c r="AT254" s="4">
        <v>2</v>
      </c>
      <c r="AU254" s="5">
        <v>0.7267824074074074</v>
      </c>
      <c r="AV254" s="4">
        <v>47.159427000000001</v>
      </c>
      <c r="AW254" s="4">
        <v>-88.489748000000006</v>
      </c>
      <c r="AX254" s="4">
        <v>325.60000000000002</v>
      </c>
      <c r="AY254" s="4">
        <v>0</v>
      </c>
      <c r="AZ254" s="4">
        <v>12</v>
      </c>
      <c r="BA254" s="4">
        <v>10</v>
      </c>
      <c r="BB254" s="4" t="s">
        <v>419</v>
      </c>
      <c r="BC254" s="4">
        <v>0.9</v>
      </c>
      <c r="BD254" s="4">
        <v>1.2</v>
      </c>
      <c r="BE254" s="4">
        <v>1.5</v>
      </c>
      <c r="BX254" s="4">
        <v>1.389E-3</v>
      </c>
      <c r="BY254" s="4">
        <v>-5</v>
      </c>
      <c r="BZ254" s="4">
        <v>0.87138899999999997</v>
      </c>
      <c r="CA254" s="4">
        <v>3.3944000000000002E-2</v>
      </c>
      <c r="CB254" s="4">
        <v>17.602058</v>
      </c>
    </row>
    <row r="255" spans="1:80">
      <c r="A255" s="2">
        <v>42439</v>
      </c>
      <c r="B255" s="32">
        <v>0.51887252314814813</v>
      </c>
      <c r="C255" s="4">
        <v>0.01</v>
      </c>
      <c r="D255" s="4">
        <v>0</v>
      </c>
      <c r="E255" s="4" t="s">
        <v>155</v>
      </c>
      <c r="F255" s="4">
        <v>0</v>
      </c>
      <c r="G255" s="4">
        <v>-0.6</v>
      </c>
      <c r="H255" s="4">
        <v>0.5</v>
      </c>
      <c r="I255" s="4">
        <v>1.7</v>
      </c>
      <c r="K255" s="4">
        <v>21.2</v>
      </c>
      <c r="L255" s="4">
        <v>0</v>
      </c>
      <c r="AB255" s="4" t="s">
        <v>415</v>
      </c>
      <c r="AC255" s="4">
        <v>0</v>
      </c>
      <c r="AD255" s="4">
        <v>13.2</v>
      </c>
      <c r="AE255" s="4">
        <v>855</v>
      </c>
      <c r="AF255" s="4">
        <v>924</v>
      </c>
      <c r="AG255" s="4">
        <v>904</v>
      </c>
      <c r="AK255" s="4">
        <v>984</v>
      </c>
      <c r="AL255" s="4">
        <v>0</v>
      </c>
      <c r="AM255" s="4">
        <v>0</v>
      </c>
      <c r="AN255" s="4">
        <v>23</v>
      </c>
      <c r="AO255" s="4">
        <v>192</v>
      </c>
      <c r="AP255" s="4">
        <v>191.6</v>
      </c>
      <c r="AQ255" s="4">
        <v>3.5</v>
      </c>
      <c r="AR255" s="4">
        <v>195</v>
      </c>
      <c r="AS255" s="4" t="s">
        <v>155</v>
      </c>
      <c r="AT255" s="4">
        <v>2</v>
      </c>
      <c r="AU255" s="5">
        <v>0.72679398148148155</v>
      </c>
      <c r="AV255" s="4">
        <v>47.159427000000001</v>
      </c>
      <c r="AW255" s="4">
        <v>-88.489748000000006</v>
      </c>
      <c r="AX255" s="4">
        <v>325.60000000000002</v>
      </c>
      <c r="AY255" s="4">
        <v>0</v>
      </c>
      <c r="AZ255" s="4">
        <v>12</v>
      </c>
      <c r="BA255" s="4">
        <v>10</v>
      </c>
      <c r="BB255" s="4" t="s">
        <v>419</v>
      </c>
      <c r="BC255" s="4">
        <v>0.9</v>
      </c>
      <c r="BD255" s="4">
        <v>1.2</v>
      </c>
      <c r="BE255" s="4">
        <v>1.5</v>
      </c>
      <c r="BX255" s="4">
        <v>1.611E-3</v>
      </c>
      <c r="BY255" s="4">
        <v>-5</v>
      </c>
      <c r="BZ255" s="4">
        <v>0.87161100000000002</v>
      </c>
      <c r="CA255" s="4">
        <v>3.9369000000000001E-2</v>
      </c>
      <c r="CB255" s="4">
        <v>17.606542000000001</v>
      </c>
    </row>
    <row r="256" spans="1:80">
      <c r="A256" s="2">
        <v>42439</v>
      </c>
      <c r="B256" s="32">
        <v>0.51888409722222228</v>
      </c>
      <c r="C256" s="4">
        <v>0.01</v>
      </c>
      <c r="D256" s="4">
        <v>0</v>
      </c>
      <c r="E256" s="4" t="s">
        <v>155</v>
      </c>
      <c r="F256" s="4">
        <v>0</v>
      </c>
      <c r="G256" s="4">
        <v>-0.6</v>
      </c>
      <c r="H256" s="4">
        <v>0.5</v>
      </c>
      <c r="I256" s="4">
        <v>5.6</v>
      </c>
      <c r="K256" s="4">
        <v>21.2</v>
      </c>
      <c r="L256" s="4">
        <v>0</v>
      </c>
      <c r="AB256" s="4" t="s">
        <v>415</v>
      </c>
      <c r="AC256" s="4">
        <v>0</v>
      </c>
      <c r="AD256" s="4">
        <v>13</v>
      </c>
      <c r="AE256" s="4">
        <v>855</v>
      </c>
      <c r="AF256" s="4">
        <v>925</v>
      </c>
      <c r="AG256" s="4">
        <v>904</v>
      </c>
      <c r="AK256" s="4">
        <v>983</v>
      </c>
      <c r="AL256" s="4">
        <v>0</v>
      </c>
      <c r="AM256" s="4">
        <v>0</v>
      </c>
      <c r="AN256" s="4">
        <v>23</v>
      </c>
      <c r="AO256" s="4">
        <v>192.6</v>
      </c>
      <c r="AP256" s="4">
        <v>192</v>
      </c>
      <c r="AQ256" s="4">
        <v>3.7</v>
      </c>
      <c r="AR256" s="4">
        <v>195</v>
      </c>
      <c r="AS256" s="4" t="s">
        <v>155</v>
      </c>
      <c r="AT256" s="4">
        <v>2</v>
      </c>
      <c r="AU256" s="5">
        <v>0.72680555555555559</v>
      </c>
      <c r="AV256" s="4">
        <v>47.159427000000001</v>
      </c>
      <c r="AW256" s="4">
        <v>-88.489748000000006</v>
      </c>
      <c r="AX256" s="4">
        <v>325.60000000000002</v>
      </c>
      <c r="AY256" s="4">
        <v>0</v>
      </c>
      <c r="AZ256" s="4">
        <v>12</v>
      </c>
      <c r="BA256" s="4">
        <v>10</v>
      </c>
      <c r="BB256" s="4" t="s">
        <v>419</v>
      </c>
      <c r="BC256" s="4">
        <v>0.9</v>
      </c>
      <c r="BD256" s="4">
        <v>1.2</v>
      </c>
      <c r="BE256" s="4">
        <v>1.5</v>
      </c>
      <c r="BX256" s="4">
        <v>1.389E-3</v>
      </c>
      <c r="BY256" s="4">
        <v>-5</v>
      </c>
      <c r="BZ256" s="4">
        <v>0.872</v>
      </c>
      <c r="CA256" s="4">
        <v>3.3944000000000002E-2</v>
      </c>
      <c r="CB256" s="4">
        <v>17.6144</v>
      </c>
    </row>
    <row r="257" spans="1:80">
      <c r="A257" s="2">
        <v>42439</v>
      </c>
      <c r="B257" s="32">
        <v>0.51889567129629632</v>
      </c>
      <c r="C257" s="4">
        <v>0.01</v>
      </c>
      <c r="D257" s="4">
        <v>0</v>
      </c>
      <c r="E257" s="4" t="s">
        <v>155</v>
      </c>
      <c r="F257" s="4">
        <v>0</v>
      </c>
      <c r="G257" s="4">
        <v>-0.6</v>
      </c>
      <c r="H257" s="4">
        <v>0.5</v>
      </c>
      <c r="I257" s="4">
        <v>1.3</v>
      </c>
      <c r="K257" s="4">
        <v>21.2</v>
      </c>
      <c r="L257" s="4">
        <v>0</v>
      </c>
      <c r="AB257" s="4" t="s">
        <v>415</v>
      </c>
      <c r="AC257" s="4">
        <v>0</v>
      </c>
      <c r="AD257" s="4">
        <v>12.9</v>
      </c>
      <c r="AE257" s="4">
        <v>856</v>
      </c>
      <c r="AF257" s="4">
        <v>926</v>
      </c>
      <c r="AG257" s="4">
        <v>906</v>
      </c>
      <c r="AK257" s="4">
        <v>983</v>
      </c>
      <c r="AL257" s="4">
        <v>0</v>
      </c>
      <c r="AM257" s="4">
        <v>0</v>
      </c>
      <c r="AN257" s="4">
        <v>23</v>
      </c>
      <c r="AO257" s="4">
        <v>193</v>
      </c>
      <c r="AP257" s="4">
        <v>192</v>
      </c>
      <c r="AQ257" s="4">
        <v>3.8</v>
      </c>
      <c r="AR257" s="4">
        <v>195</v>
      </c>
      <c r="AS257" s="4" t="s">
        <v>155</v>
      </c>
      <c r="AT257" s="4">
        <v>2</v>
      </c>
      <c r="AU257" s="5">
        <v>0.72681712962962963</v>
      </c>
      <c r="AV257" s="4">
        <v>47.159427000000001</v>
      </c>
      <c r="AW257" s="4">
        <v>-88.489746999999994</v>
      </c>
      <c r="AX257" s="4">
        <v>325.5</v>
      </c>
      <c r="AY257" s="4">
        <v>0</v>
      </c>
      <c r="AZ257" s="4">
        <v>12</v>
      </c>
      <c r="BA257" s="4">
        <v>10</v>
      </c>
      <c r="BB257" s="4" t="s">
        <v>419</v>
      </c>
      <c r="BC257" s="4">
        <v>0.9</v>
      </c>
      <c r="BD257" s="4">
        <v>1.2</v>
      </c>
      <c r="BE257" s="4">
        <v>1.5</v>
      </c>
      <c r="BX257" s="4">
        <v>-2.22E-4</v>
      </c>
      <c r="BY257" s="4">
        <v>-5</v>
      </c>
      <c r="BZ257" s="4">
        <v>0.87077800000000005</v>
      </c>
      <c r="CA257" s="4">
        <v>-5.4250000000000001E-3</v>
      </c>
      <c r="CB257" s="4">
        <v>17.589715999999999</v>
      </c>
    </row>
    <row r="258" spans="1:80">
      <c r="A258" s="2">
        <v>42439</v>
      </c>
      <c r="B258" s="32">
        <v>0.51890724537037036</v>
      </c>
      <c r="C258" s="4">
        <v>0.01</v>
      </c>
      <c r="D258" s="4">
        <v>0</v>
      </c>
      <c r="E258" s="4" t="s">
        <v>155</v>
      </c>
      <c r="F258" s="4">
        <v>0</v>
      </c>
      <c r="G258" s="4">
        <v>-0.6</v>
      </c>
      <c r="H258" s="4">
        <v>0.5</v>
      </c>
      <c r="I258" s="4">
        <v>4.3</v>
      </c>
      <c r="K258" s="4">
        <v>21.2</v>
      </c>
      <c r="L258" s="4">
        <v>0</v>
      </c>
      <c r="AB258" s="4" t="s">
        <v>415</v>
      </c>
      <c r="AC258" s="4">
        <v>0</v>
      </c>
      <c r="AD258" s="4">
        <v>12.9</v>
      </c>
      <c r="AE258" s="4">
        <v>857</v>
      </c>
      <c r="AF258" s="4">
        <v>926</v>
      </c>
      <c r="AG258" s="4">
        <v>906</v>
      </c>
      <c r="AK258" s="4">
        <v>983</v>
      </c>
      <c r="AL258" s="4">
        <v>0</v>
      </c>
      <c r="AM258" s="4">
        <v>0</v>
      </c>
      <c r="AN258" s="4">
        <v>23</v>
      </c>
      <c r="AO258" s="4">
        <v>193</v>
      </c>
      <c r="AP258" s="4">
        <v>192</v>
      </c>
      <c r="AQ258" s="4">
        <v>3.8</v>
      </c>
      <c r="AR258" s="4">
        <v>195</v>
      </c>
      <c r="AS258" s="4" t="s">
        <v>155</v>
      </c>
      <c r="AT258" s="4">
        <v>2</v>
      </c>
      <c r="AU258" s="5">
        <v>0.72682870370370367</v>
      </c>
      <c r="AV258" s="4">
        <v>47.159424999999999</v>
      </c>
      <c r="AW258" s="4">
        <v>-88.489746999999994</v>
      </c>
      <c r="AX258" s="4">
        <v>325.60000000000002</v>
      </c>
      <c r="AY258" s="4">
        <v>0</v>
      </c>
      <c r="AZ258" s="4">
        <v>12</v>
      </c>
      <c r="BA258" s="4">
        <v>10</v>
      </c>
      <c r="BB258" s="4" t="s">
        <v>419</v>
      </c>
      <c r="BC258" s="4">
        <v>0.9</v>
      </c>
      <c r="BD258" s="4">
        <v>1.2010000000000001</v>
      </c>
      <c r="BE258" s="4">
        <v>1.5009999999999999</v>
      </c>
      <c r="BX258" s="4">
        <v>1.4419999999999999E-3</v>
      </c>
      <c r="BY258" s="4">
        <v>-5</v>
      </c>
      <c r="BZ258" s="4">
        <v>0.87122100000000002</v>
      </c>
      <c r="CA258" s="4">
        <v>3.5228000000000002E-2</v>
      </c>
      <c r="CB258" s="4">
        <v>17.598659999999999</v>
      </c>
    </row>
    <row r="259" spans="1:80">
      <c r="A259" s="2">
        <v>42439</v>
      </c>
      <c r="B259" s="32">
        <v>0.5189188194444444</v>
      </c>
      <c r="C259" s="4">
        <v>0.01</v>
      </c>
      <c r="D259" s="4">
        <v>0</v>
      </c>
      <c r="E259" s="4" t="s">
        <v>155</v>
      </c>
      <c r="F259" s="4">
        <v>0</v>
      </c>
      <c r="G259" s="4">
        <v>-0.6</v>
      </c>
      <c r="H259" s="4">
        <v>0.5</v>
      </c>
      <c r="I259" s="4">
        <v>3.2</v>
      </c>
      <c r="K259" s="4">
        <v>21.2</v>
      </c>
      <c r="L259" s="4">
        <v>0</v>
      </c>
      <c r="AB259" s="4" t="s">
        <v>415</v>
      </c>
      <c r="AC259" s="4">
        <v>0</v>
      </c>
      <c r="AD259" s="4">
        <v>12.8</v>
      </c>
      <c r="AE259" s="4">
        <v>856</v>
      </c>
      <c r="AF259" s="4">
        <v>927</v>
      </c>
      <c r="AG259" s="4">
        <v>904</v>
      </c>
      <c r="AK259" s="4">
        <v>983</v>
      </c>
      <c r="AL259" s="4">
        <v>0</v>
      </c>
      <c r="AM259" s="4">
        <v>0</v>
      </c>
      <c r="AN259" s="4">
        <v>23</v>
      </c>
      <c r="AO259" s="4">
        <v>193</v>
      </c>
      <c r="AP259" s="4">
        <v>192</v>
      </c>
      <c r="AQ259" s="4">
        <v>4.0999999999999996</v>
      </c>
      <c r="AR259" s="4">
        <v>195</v>
      </c>
      <c r="AS259" s="4" t="s">
        <v>155</v>
      </c>
      <c r="AT259" s="4">
        <v>2</v>
      </c>
      <c r="AU259" s="5">
        <v>0.72684027777777782</v>
      </c>
      <c r="AV259" s="4">
        <v>47.159424999999999</v>
      </c>
      <c r="AW259" s="4">
        <v>-88.489746999999994</v>
      </c>
      <c r="AX259" s="4">
        <v>325.2</v>
      </c>
      <c r="AY259" s="4">
        <v>0</v>
      </c>
      <c r="AZ259" s="4">
        <v>12</v>
      </c>
      <c r="BA259" s="4">
        <v>10</v>
      </c>
      <c r="BB259" s="4" t="s">
        <v>419</v>
      </c>
      <c r="BC259" s="4">
        <v>0.9</v>
      </c>
      <c r="BD259" s="4">
        <v>1.3</v>
      </c>
      <c r="BE259" s="4">
        <v>1.6</v>
      </c>
      <c r="BX259" s="4">
        <v>3.0000000000000001E-3</v>
      </c>
      <c r="BY259" s="4">
        <v>-5</v>
      </c>
      <c r="BZ259" s="4">
        <v>0.87261100000000003</v>
      </c>
      <c r="CA259" s="4">
        <v>7.3313000000000003E-2</v>
      </c>
      <c r="CB259" s="4">
        <v>17.626733999999999</v>
      </c>
    </row>
    <row r="260" spans="1:80">
      <c r="A260" s="2">
        <v>42439</v>
      </c>
      <c r="B260" s="32">
        <v>0.51893039351851855</v>
      </c>
      <c r="C260" s="4">
        <v>0.01</v>
      </c>
      <c r="D260" s="4">
        <v>0</v>
      </c>
      <c r="E260" s="4" t="s">
        <v>155</v>
      </c>
      <c r="F260" s="4">
        <v>0</v>
      </c>
      <c r="G260" s="4">
        <v>-0.6</v>
      </c>
      <c r="H260" s="4">
        <v>0.5</v>
      </c>
      <c r="I260" s="4">
        <v>1.7</v>
      </c>
      <c r="K260" s="4">
        <v>21.2</v>
      </c>
      <c r="L260" s="4">
        <v>0</v>
      </c>
      <c r="AB260" s="4" t="s">
        <v>415</v>
      </c>
      <c r="AC260" s="4">
        <v>0</v>
      </c>
      <c r="AD260" s="4">
        <v>12.8</v>
      </c>
      <c r="AE260" s="4">
        <v>857</v>
      </c>
      <c r="AF260" s="4">
        <v>928</v>
      </c>
      <c r="AG260" s="4">
        <v>904</v>
      </c>
      <c r="AK260" s="4">
        <v>983</v>
      </c>
      <c r="AL260" s="4">
        <v>0</v>
      </c>
      <c r="AM260" s="4">
        <v>0</v>
      </c>
      <c r="AN260" s="4">
        <v>23</v>
      </c>
      <c r="AO260" s="4">
        <v>193</v>
      </c>
      <c r="AP260" s="4">
        <v>192</v>
      </c>
      <c r="AQ260" s="4">
        <v>4.3</v>
      </c>
      <c r="AR260" s="4">
        <v>195</v>
      </c>
      <c r="AS260" s="4" t="s">
        <v>155</v>
      </c>
      <c r="AT260" s="4">
        <v>2</v>
      </c>
      <c r="AU260" s="5">
        <v>0.72685185185185175</v>
      </c>
      <c r="AV260" s="4">
        <v>47.159424999999999</v>
      </c>
      <c r="AW260" s="4">
        <v>-88.489746999999994</v>
      </c>
      <c r="AX260" s="4">
        <v>325.5</v>
      </c>
      <c r="AY260" s="4">
        <v>0</v>
      </c>
      <c r="AZ260" s="4">
        <v>12</v>
      </c>
      <c r="BA260" s="4">
        <v>10</v>
      </c>
      <c r="BB260" s="4" t="s">
        <v>419</v>
      </c>
      <c r="BC260" s="4">
        <v>0.9</v>
      </c>
      <c r="BD260" s="4">
        <v>1.3</v>
      </c>
      <c r="BE260" s="4">
        <v>1.6</v>
      </c>
      <c r="BX260" s="4">
        <v>3.0000000000000001E-3</v>
      </c>
      <c r="BY260" s="4">
        <v>-5</v>
      </c>
      <c r="BZ260" s="4">
        <v>0.87361100000000003</v>
      </c>
      <c r="CA260" s="4">
        <v>7.3313000000000003E-2</v>
      </c>
      <c r="CB260" s="4">
        <v>17.646941999999999</v>
      </c>
    </row>
    <row r="261" spans="1:80">
      <c r="A261" s="2">
        <v>42439</v>
      </c>
      <c r="B261" s="32">
        <v>0.51894196759259259</v>
      </c>
      <c r="C261" s="4">
        <v>0.01</v>
      </c>
      <c r="D261" s="4">
        <v>0</v>
      </c>
      <c r="E261" s="4" t="s">
        <v>155</v>
      </c>
      <c r="F261" s="4">
        <v>0</v>
      </c>
      <c r="G261" s="4">
        <v>-0.6</v>
      </c>
      <c r="H261" s="4">
        <v>0.5</v>
      </c>
      <c r="I261" s="4">
        <v>5.8</v>
      </c>
      <c r="K261" s="4">
        <v>21.2</v>
      </c>
      <c r="L261" s="4">
        <v>0</v>
      </c>
      <c r="AB261" s="4" t="s">
        <v>415</v>
      </c>
      <c r="AC261" s="4">
        <v>0</v>
      </c>
      <c r="AD261" s="4">
        <v>12.9</v>
      </c>
      <c r="AE261" s="4">
        <v>856</v>
      </c>
      <c r="AF261" s="4">
        <v>927</v>
      </c>
      <c r="AG261" s="4">
        <v>904</v>
      </c>
      <c r="AK261" s="4">
        <v>983</v>
      </c>
      <c r="AL261" s="4">
        <v>0</v>
      </c>
      <c r="AM261" s="4">
        <v>0</v>
      </c>
      <c r="AN261" s="4">
        <v>23</v>
      </c>
      <c r="AO261" s="4">
        <v>193</v>
      </c>
      <c r="AP261" s="4">
        <v>192</v>
      </c>
      <c r="AQ261" s="4">
        <v>4.2</v>
      </c>
      <c r="AR261" s="4">
        <v>195</v>
      </c>
      <c r="AS261" s="4" t="s">
        <v>155</v>
      </c>
      <c r="AT261" s="4">
        <v>2</v>
      </c>
      <c r="AU261" s="5">
        <v>0.7268634259259259</v>
      </c>
      <c r="AV261" s="4">
        <v>47.159424999999999</v>
      </c>
      <c r="AW261" s="4">
        <v>-88.489746999999994</v>
      </c>
      <c r="AX261" s="4">
        <v>325.2</v>
      </c>
      <c r="AY261" s="4">
        <v>0</v>
      </c>
      <c r="AZ261" s="4">
        <v>12</v>
      </c>
      <c r="BA261" s="4">
        <v>10</v>
      </c>
      <c r="BB261" s="4" t="s">
        <v>419</v>
      </c>
      <c r="BC261" s="4">
        <v>0.9</v>
      </c>
      <c r="BD261" s="4">
        <v>1.3</v>
      </c>
      <c r="BE261" s="4">
        <v>1.6</v>
      </c>
      <c r="BX261" s="4">
        <v>1.7780000000000001E-3</v>
      </c>
      <c r="BY261" s="4">
        <v>-5</v>
      </c>
      <c r="BZ261" s="4">
        <v>0.874</v>
      </c>
      <c r="CA261" s="4">
        <v>4.3450000000000003E-2</v>
      </c>
      <c r="CB261" s="4">
        <v>17.654800000000002</v>
      </c>
    </row>
    <row r="262" spans="1:80">
      <c r="A262" s="2">
        <v>42439</v>
      </c>
      <c r="B262" s="32">
        <v>0.51895354166666674</v>
      </c>
      <c r="C262" s="4">
        <v>0.01</v>
      </c>
      <c r="D262" s="4">
        <v>0</v>
      </c>
      <c r="E262" s="4" t="s">
        <v>155</v>
      </c>
      <c r="F262" s="4">
        <v>0</v>
      </c>
      <c r="G262" s="4">
        <v>-0.6</v>
      </c>
      <c r="H262" s="4">
        <v>0.5</v>
      </c>
      <c r="I262" s="4">
        <v>1.6</v>
      </c>
      <c r="K262" s="4">
        <v>21.2</v>
      </c>
      <c r="L262" s="4">
        <v>0</v>
      </c>
      <c r="AB262" s="4" t="s">
        <v>415</v>
      </c>
      <c r="AC262" s="4">
        <v>0</v>
      </c>
      <c r="AD262" s="4">
        <v>12.8</v>
      </c>
      <c r="AE262" s="4">
        <v>857</v>
      </c>
      <c r="AF262" s="4">
        <v>927</v>
      </c>
      <c r="AG262" s="4">
        <v>905</v>
      </c>
      <c r="AK262" s="4">
        <v>983</v>
      </c>
      <c r="AL262" s="4">
        <v>0</v>
      </c>
      <c r="AM262" s="4">
        <v>0</v>
      </c>
      <c r="AN262" s="4">
        <v>23</v>
      </c>
      <c r="AO262" s="4">
        <v>192.4</v>
      </c>
      <c r="AP262" s="4">
        <v>192.6</v>
      </c>
      <c r="AQ262" s="4">
        <v>4.2</v>
      </c>
      <c r="AR262" s="4">
        <v>195</v>
      </c>
      <c r="AS262" s="4" t="s">
        <v>155</v>
      </c>
      <c r="AT262" s="4">
        <v>2</v>
      </c>
      <c r="AU262" s="5">
        <v>0.72687500000000005</v>
      </c>
      <c r="AV262" s="4">
        <v>47.159424999999999</v>
      </c>
      <c r="AW262" s="4">
        <v>-88.489746999999994</v>
      </c>
      <c r="AX262" s="4">
        <v>324.8</v>
      </c>
      <c r="AY262" s="4">
        <v>0</v>
      </c>
      <c r="AZ262" s="4">
        <v>12</v>
      </c>
      <c r="BA262" s="4">
        <v>10</v>
      </c>
      <c r="BB262" s="4" t="s">
        <v>419</v>
      </c>
      <c r="BC262" s="4">
        <v>0.9</v>
      </c>
      <c r="BD262" s="4">
        <v>1.3</v>
      </c>
      <c r="BE262" s="4">
        <v>1.599</v>
      </c>
      <c r="BX262" s="4">
        <v>1E-3</v>
      </c>
      <c r="BY262" s="4">
        <v>-5</v>
      </c>
      <c r="BZ262" s="4">
        <v>0.874</v>
      </c>
      <c r="CA262" s="4">
        <v>2.4438000000000001E-2</v>
      </c>
      <c r="CB262" s="4">
        <v>17.654800000000002</v>
      </c>
    </row>
    <row r="263" spans="1:80">
      <c r="A263" s="2">
        <v>42439</v>
      </c>
      <c r="B263" s="32">
        <v>0.51896511574074078</v>
      </c>
      <c r="C263" s="4">
        <v>0.01</v>
      </c>
      <c r="D263" s="4">
        <v>0</v>
      </c>
      <c r="E263" s="4" t="s">
        <v>155</v>
      </c>
      <c r="F263" s="4">
        <v>0</v>
      </c>
      <c r="G263" s="4">
        <v>-0.6</v>
      </c>
      <c r="H263" s="4">
        <v>0.5</v>
      </c>
      <c r="I263" s="4">
        <v>4.0999999999999996</v>
      </c>
      <c r="K263" s="4">
        <v>21.2</v>
      </c>
      <c r="L263" s="4">
        <v>0</v>
      </c>
      <c r="AB263" s="4" t="s">
        <v>415</v>
      </c>
      <c r="AC263" s="4">
        <v>0</v>
      </c>
      <c r="AD263" s="4">
        <v>12.9</v>
      </c>
      <c r="AE263" s="4">
        <v>857</v>
      </c>
      <c r="AF263" s="4">
        <v>927</v>
      </c>
      <c r="AG263" s="4">
        <v>904</v>
      </c>
      <c r="AK263" s="4">
        <v>983</v>
      </c>
      <c r="AL263" s="4">
        <v>0</v>
      </c>
      <c r="AM263" s="4">
        <v>0</v>
      </c>
      <c r="AN263" s="4">
        <v>23</v>
      </c>
      <c r="AO263" s="4">
        <v>192.6</v>
      </c>
      <c r="AP263" s="4">
        <v>193</v>
      </c>
      <c r="AQ263" s="4">
        <v>4.2</v>
      </c>
      <c r="AR263" s="4">
        <v>195</v>
      </c>
      <c r="AS263" s="4" t="s">
        <v>155</v>
      </c>
      <c r="AT263" s="4">
        <v>2</v>
      </c>
      <c r="AU263" s="5">
        <v>0.72687500000000005</v>
      </c>
      <c r="AV263" s="4">
        <v>47.159424999999999</v>
      </c>
      <c r="AW263" s="4">
        <v>-88.489746999999994</v>
      </c>
      <c r="AX263" s="4">
        <v>324.8</v>
      </c>
      <c r="AY263" s="4">
        <v>0</v>
      </c>
      <c r="AZ263" s="4">
        <v>12</v>
      </c>
      <c r="BA263" s="4">
        <v>10</v>
      </c>
      <c r="BB263" s="4" t="s">
        <v>419</v>
      </c>
      <c r="BC263" s="4">
        <v>0.9</v>
      </c>
      <c r="BD263" s="4">
        <v>1.3</v>
      </c>
      <c r="BE263" s="4">
        <v>1.5009999999999999</v>
      </c>
      <c r="BX263" s="4">
        <v>2.833E-3</v>
      </c>
      <c r="BY263" s="4">
        <v>-5</v>
      </c>
      <c r="BZ263" s="4">
        <v>0.87461100000000003</v>
      </c>
      <c r="CA263" s="4">
        <v>6.9232000000000002E-2</v>
      </c>
      <c r="CB263" s="4">
        <v>17.667141999999998</v>
      </c>
    </row>
    <row r="264" spans="1:80">
      <c r="A264" s="2">
        <v>42439</v>
      </c>
      <c r="B264" s="32">
        <v>0.51897668981481482</v>
      </c>
      <c r="C264" s="4">
        <v>0.01</v>
      </c>
      <c r="D264" s="4">
        <v>0</v>
      </c>
      <c r="E264" s="4" t="s">
        <v>155</v>
      </c>
      <c r="F264" s="4">
        <v>0</v>
      </c>
      <c r="G264" s="4">
        <v>-0.6</v>
      </c>
      <c r="H264" s="4">
        <v>0.5</v>
      </c>
      <c r="I264" s="4">
        <v>3.9</v>
      </c>
      <c r="K264" s="4">
        <v>21.2</v>
      </c>
      <c r="L264" s="4">
        <v>0</v>
      </c>
      <c r="AB264" s="4" t="s">
        <v>415</v>
      </c>
      <c r="AC264" s="4">
        <v>0</v>
      </c>
      <c r="AD264" s="4">
        <v>12.8</v>
      </c>
      <c r="AE264" s="4">
        <v>857</v>
      </c>
      <c r="AF264" s="4">
        <v>927</v>
      </c>
      <c r="AG264" s="4">
        <v>904</v>
      </c>
      <c r="AK264" s="4">
        <v>983</v>
      </c>
      <c r="AL264" s="4">
        <v>0</v>
      </c>
      <c r="AM264" s="4">
        <v>0</v>
      </c>
      <c r="AN264" s="4">
        <v>23</v>
      </c>
      <c r="AO264" s="4">
        <v>193</v>
      </c>
      <c r="AP264" s="4">
        <v>193</v>
      </c>
      <c r="AQ264" s="4">
        <v>4.3</v>
      </c>
      <c r="AR264" s="4">
        <v>195</v>
      </c>
      <c r="AS264" s="4" t="s">
        <v>155</v>
      </c>
      <c r="AT264" s="4">
        <v>2</v>
      </c>
      <c r="AU264" s="5">
        <v>0.72689814814814813</v>
      </c>
      <c r="AV264" s="4">
        <v>47.159424999999999</v>
      </c>
      <c r="AW264" s="4">
        <v>-88.489746999999994</v>
      </c>
      <c r="AX264" s="4">
        <v>324.5</v>
      </c>
      <c r="AY264" s="4">
        <v>0</v>
      </c>
      <c r="AZ264" s="4">
        <v>12</v>
      </c>
      <c r="BA264" s="4">
        <v>10</v>
      </c>
      <c r="BB264" s="4" t="s">
        <v>419</v>
      </c>
      <c r="BC264" s="4">
        <v>0.9</v>
      </c>
      <c r="BD264" s="4">
        <v>1.3009999999999999</v>
      </c>
      <c r="BE264" s="4">
        <v>1.6</v>
      </c>
      <c r="BX264" s="4">
        <v>3.3890000000000001E-3</v>
      </c>
      <c r="BY264" s="4">
        <v>-5</v>
      </c>
      <c r="BZ264" s="4">
        <v>0.87561100000000003</v>
      </c>
      <c r="CA264" s="4">
        <v>8.2819000000000004E-2</v>
      </c>
      <c r="CB264" s="4">
        <v>17.687342000000001</v>
      </c>
    </row>
    <row r="265" spans="1:80">
      <c r="A265" s="2">
        <v>42439</v>
      </c>
      <c r="B265" s="32">
        <v>0.51898826388888886</v>
      </c>
      <c r="C265" s="4">
        <v>0.01</v>
      </c>
      <c r="D265" s="4">
        <v>0</v>
      </c>
      <c r="E265" s="4" t="s">
        <v>155</v>
      </c>
      <c r="F265" s="4">
        <v>0</v>
      </c>
      <c r="G265" s="4">
        <v>-0.6</v>
      </c>
      <c r="H265" s="4">
        <v>0.5</v>
      </c>
      <c r="I265" s="4">
        <v>1.7</v>
      </c>
      <c r="K265" s="4">
        <v>21.2</v>
      </c>
      <c r="L265" s="4">
        <v>0</v>
      </c>
      <c r="AB265" s="4" t="s">
        <v>415</v>
      </c>
      <c r="AC265" s="4">
        <v>0</v>
      </c>
      <c r="AD265" s="4">
        <v>12.8</v>
      </c>
      <c r="AE265" s="4">
        <v>857</v>
      </c>
      <c r="AF265" s="4">
        <v>928</v>
      </c>
      <c r="AG265" s="4">
        <v>906</v>
      </c>
      <c r="AK265" s="4">
        <v>983</v>
      </c>
      <c r="AL265" s="4">
        <v>0</v>
      </c>
      <c r="AM265" s="4">
        <v>0</v>
      </c>
      <c r="AN265" s="4">
        <v>23</v>
      </c>
      <c r="AO265" s="4">
        <v>192.4</v>
      </c>
      <c r="AP265" s="4">
        <v>193</v>
      </c>
      <c r="AQ265" s="4">
        <v>4.4000000000000004</v>
      </c>
      <c r="AR265" s="4">
        <v>195</v>
      </c>
      <c r="AS265" s="4" t="s">
        <v>155</v>
      </c>
      <c r="AT265" s="4">
        <v>2</v>
      </c>
      <c r="AU265" s="5">
        <v>0.72689814814814813</v>
      </c>
      <c r="AV265" s="4">
        <v>47.159424999999999</v>
      </c>
      <c r="AW265" s="4">
        <v>-88.489746999999994</v>
      </c>
      <c r="AX265" s="4">
        <v>324.5</v>
      </c>
      <c r="AY265" s="4">
        <v>0</v>
      </c>
      <c r="AZ265" s="4">
        <v>12</v>
      </c>
      <c r="BA265" s="4">
        <v>10</v>
      </c>
      <c r="BB265" s="4" t="s">
        <v>419</v>
      </c>
      <c r="BC265" s="4">
        <v>0.9</v>
      </c>
      <c r="BD265" s="4">
        <v>1.4</v>
      </c>
      <c r="BE265" s="4">
        <v>1.6</v>
      </c>
      <c r="BX265" s="4">
        <v>3.0000000000000001E-3</v>
      </c>
      <c r="BY265" s="4">
        <v>-5</v>
      </c>
      <c r="BZ265" s="4">
        <v>0.876</v>
      </c>
      <c r="CA265" s="4">
        <v>7.3313000000000003E-2</v>
      </c>
      <c r="CB265" s="4">
        <v>17.6952</v>
      </c>
    </row>
    <row r="266" spans="1:80">
      <c r="A266" s="2">
        <v>42439</v>
      </c>
      <c r="B266" s="32">
        <v>0.5189998379629629</v>
      </c>
      <c r="C266" s="4">
        <v>0.01</v>
      </c>
      <c r="D266" s="4">
        <v>0</v>
      </c>
      <c r="E266" s="4" t="s">
        <v>155</v>
      </c>
      <c r="F266" s="4">
        <v>0</v>
      </c>
      <c r="G266" s="4">
        <v>-0.5</v>
      </c>
      <c r="H266" s="4">
        <v>0.5</v>
      </c>
      <c r="I266" s="4">
        <v>5.7</v>
      </c>
      <c r="K266" s="4">
        <v>21.2</v>
      </c>
      <c r="L266" s="4">
        <v>0</v>
      </c>
      <c r="AB266" s="4" t="s">
        <v>415</v>
      </c>
      <c r="AC266" s="4">
        <v>0</v>
      </c>
      <c r="AD266" s="4">
        <v>12.9</v>
      </c>
      <c r="AE266" s="4">
        <v>856</v>
      </c>
      <c r="AF266" s="4">
        <v>927</v>
      </c>
      <c r="AG266" s="4">
        <v>906</v>
      </c>
      <c r="AK266" s="4">
        <v>983</v>
      </c>
      <c r="AL266" s="4">
        <v>0</v>
      </c>
      <c r="AM266" s="4">
        <v>0</v>
      </c>
      <c r="AN266" s="4">
        <v>23</v>
      </c>
      <c r="AO266" s="4">
        <v>192</v>
      </c>
      <c r="AP266" s="4">
        <v>192.4</v>
      </c>
      <c r="AQ266" s="4">
        <v>4.4000000000000004</v>
      </c>
      <c r="AR266" s="4">
        <v>195</v>
      </c>
      <c r="AS266" s="4" t="s">
        <v>155</v>
      </c>
      <c r="AT266" s="4">
        <v>2</v>
      </c>
      <c r="AU266" s="5">
        <v>0.72692129629629632</v>
      </c>
      <c r="AV266" s="4">
        <v>47.159424999999999</v>
      </c>
      <c r="AW266" s="4">
        <v>-88.489746999999994</v>
      </c>
      <c r="AX266" s="4">
        <v>324.60000000000002</v>
      </c>
      <c r="AY266" s="4">
        <v>0</v>
      </c>
      <c r="AZ266" s="4">
        <v>12</v>
      </c>
      <c r="BA266" s="4">
        <v>10</v>
      </c>
      <c r="BB266" s="4" t="s">
        <v>419</v>
      </c>
      <c r="BC266" s="4">
        <v>0.9</v>
      </c>
      <c r="BD266" s="4">
        <v>1.4</v>
      </c>
      <c r="BE266" s="4">
        <v>1.6</v>
      </c>
      <c r="BX266" s="4">
        <v>3.6110000000000001E-3</v>
      </c>
      <c r="BY266" s="4">
        <v>-5</v>
      </c>
      <c r="BZ266" s="4">
        <v>0.87661100000000003</v>
      </c>
      <c r="CA266" s="4">
        <v>8.8244000000000003E-2</v>
      </c>
      <c r="CB266" s="4">
        <v>17.707542</v>
      </c>
    </row>
    <row r="267" spans="1:80">
      <c r="A267" s="2">
        <v>42439</v>
      </c>
      <c r="B267" s="32">
        <v>0.51901141203703705</v>
      </c>
      <c r="C267" s="4">
        <v>0.01</v>
      </c>
      <c r="D267" s="4">
        <v>0</v>
      </c>
      <c r="E267" s="4" t="s">
        <v>155</v>
      </c>
      <c r="F267" s="4">
        <v>0</v>
      </c>
      <c r="G267" s="4">
        <v>-0.5</v>
      </c>
      <c r="H267" s="4">
        <v>0.5</v>
      </c>
      <c r="I267" s="4">
        <v>2.7</v>
      </c>
      <c r="K267" s="4">
        <v>21.2</v>
      </c>
      <c r="L267" s="4">
        <v>0</v>
      </c>
      <c r="AB267" s="4" t="s">
        <v>415</v>
      </c>
      <c r="AC267" s="4">
        <v>0</v>
      </c>
      <c r="AD267" s="4">
        <v>12.8</v>
      </c>
      <c r="AE267" s="4">
        <v>857</v>
      </c>
      <c r="AF267" s="4">
        <v>928</v>
      </c>
      <c r="AG267" s="4">
        <v>907</v>
      </c>
      <c r="AK267" s="4">
        <v>983</v>
      </c>
      <c r="AL267" s="4">
        <v>0</v>
      </c>
      <c r="AM267" s="4">
        <v>0</v>
      </c>
      <c r="AN267" s="4">
        <v>23</v>
      </c>
      <c r="AO267" s="4">
        <v>192</v>
      </c>
      <c r="AP267" s="4">
        <v>192</v>
      </c>
      <c r="AQ267" s="4">
        <v>4.4000000000000004</v>
      </c>
      <c r="AR267" s="4">
        <v>195</v>
      </c>
      <c r="AS267" s="4" t="s">
        <v>155</v>
      </c>
      <c r="AT267" s="4">
        <v>2</v>
      </c>
      <c r="AU267" s="5">
        <v>0.72692129629629632</v>
      </c>
      <c r="AV267" s="4">
        <v>47.159424999999999</v>
      </c>
      <c r="AW267" s="4">
        <v>-88.489746999999994</v>
      </c>
      <c r="AX267" s="4">
        <v>324.60000000000002</v>
      </c>
      <c r="AY267" s="4">
        <v>0</v>
      </c>
      <c r="AZ267" s="4">
        <v>12</v>
      </c>
      <c r="BA267" s="4">
        <v>10</v>
      </c>
      <c r="BB267" s="4" t="s">
        <v>419</v>
      </c>
      <c r="BC267" s="4">
        <v>0.9</v>
      </c>
      <c r="BD267" s="4">
        <v>1.4</v>
      </c>
      <c r="BE267" s="4">
        <v>1.6</v>
      </c>
      <c r="BX267" s="4">
        <v>3.3890000000000001E-3</v>
      </c>
      <c r="BY267" s="4">
        <v>-5</v>
      </c>
      <c r="BZ267" s="4">
        <v>0.87761100000000003</v>
      </c>
      <c r="CA267" s="4">
        <v>8.2819000000000004E-2</v>
      </c>
      <c r="CB267" s="4">
        <v>17.727741999999999</v>
      </c>
    </row>
    <row r="268" spans="1:80">
      <c r="A268" s="2">
        <v>42439</v>
      </c>
      <c r="B268" s="32">
        <v>0.51902298611111108</v>
      </c>
      <c r="C268" s="4">
        <v>0.01</v>
      </c>
      <c r="D268" s="4">
        <v>0</v>
      </c>
      <c r="E268" s="4" t="s">
        <v>155</v>
      </c>
      <c r="F268" s="4">
        <v>0</v>
      </c>
      <c r="G268" s="4">
        <v>-0.5</v>
      </c>
      <c r="H268" s="4">
        <v>0.5</v>
      </c>
      <c r="I268" s="4">
        <v>4.5999999999999996</v>
      </c>
      <c r="K268" s="4">
        <v>21.2</v>
      </c>
      <c r="L268" s="4">
        <v>0</v>
      </c>
      <c r="AB268" s="4" t="s">
        <v>415</v>
      </c>
      <c r="AC268" s="4">
        <v>0</v>
      </c>
      <c r="AD268" s="4">
        <v>12.9</v>
      </c>
      <c r="AE268" s="4">
        <v>857</v>
      </c>
      <c r="AF268" s="4">
        <v>928</v>
      </c>
      <c r="AG268" s="4">
        <v>906</v>
      </c>
      <c r="AK268" s="4">
        <v>983</v>
      </c>
      <c r="AL268" s="4">
        <v>0</v>
      </c>
      <c r="AM268" s="4">
        <v>0</v>
      </c>
      <c r="AN268" s="4">
        <v>23</v>
      </c>
      <c r="AO268" s="4">
        <v>192</v>
      </c>
      <c r="AP268" s="4">
        <v>192</v>
      </c>
      <c r="AQ268" s="4">
        <v>4.2</v>
      </c>
      <c r="AR268" s="4">
        <v>195</v>
      </c>
      <c r="AS268" s="4" t="s">
        <v>155</v>
      </c>
      <c r="AT268" s="4">
        <v>2</v>
      </c>
      <c r="AU268" s="5">
        <v>0.72694444444444439</v>
      </c>
      <c r="AV268" s="4">
        <v>47.159424999999999</v>
      </c>
      <c r="AW268" s="4">
        <v>-88.489744999999999</v>
      </c>
      <c r="AX268" s="4">
        <v>323.89999999999998</v>
      </c>
      <c r="AY268" s="4">
        <v>0</v>
      </c>
      <c r="AZ268" s="4">
        <v>12</v>
      </c>
      <c r="BA268" s="4">
        <v>10</v>
      </c>
      <c r="BB268" s="4" t="s">
        <v>419</v>
      </c>
      <c r="BC268" s="4">
        <v>0.9</v>
      </c>
      <c r="BD268" s="4">
        <v>1.4</v>
      </c>
      <c r="BE268" s="4">
        <v>1.6</v>
      </c>
      <c r="BX268" s="4">
        <v>1.7780000000000001E-3</v>
      </c>
      <c r="BY268" s="4">
        <v>-5</v>
      </c>
      <c r="BZ268" s="4">
        <v>0.87738899999999997</v>
      </c>
      <c r="CA268" s="4">
        <v>4.3450000000000003E-2</v>
      </c>
      <c r="CB268" s="4">
        <v>17.723258000000001</v>
      </c>
    </row>
    <row r="269" spans="1:80">
      <c r="A269" s="2">
        <v>42439</v>
      </c>
      <c r="B269" s="32">
        <v>0.51903456018518523</v>
      </c>
      <c r="C269" s="4">
        <v>0.01</v>
      </c>
      <c r="D269" s="4">
        <v>0</v>
      </c>
      <c r="E269" s="4" t="s">
        <v>155</v>
      </c>
      <c r="F269" s="4">
        <v>0</v>
      </c>
      <c r="G269" s="4">
        <v>-0.5</v>
      </c>
      <c r="H269" s="4">
        <v>0.5</v>
      </c>
      <c r="I269" s="4">
        <v>3.9</v>
      </c>
      <c r="K269" s="4">
        <v>21.2</v>
      </c>
      <c r="L269" s="4">
        <v>0</v>
      </c>
      <c r="AB269" s="4" t="s">
        <v>415</v>
      </c>
      <c r="AC269" s="4">
        <v>0</v>
      </c>
      <c r="AD269" s="4">
        <v>12.8</v>
      </c>
      <c r="AE269" s="4">
        <v>856</v>
      </c>
      <c r="AF269" s="4">
        <v>928</v>
      </c>
      <c r="AG269" s="4">
        <v>904</v>
      </c>
      <c r="AK269" s="4">
        <v>983</v>
      </c>
      <c r="AL269" s="4">
        <v>0</v>
      </c>
      <c r="AM269" s="4">
        <v>0</v>
      </c>
      <c r="AN269" s="4">
        <v>23</v>
      </c>
      <c r="AO269" s="4">
        <v>192</v>
      </c>
      <c r="AP269" s="4">
        <v>192</v>
      </c>
      <c r="AQ269" s="4">
        <v>4</v>
      </c>
      <c r="AR269" s="4">
        <v>195</v>
      </c>
      <c r="AS269" s="4" t="s">
        <v>155</v>
      </c>
      <c r="AT269" s="4">
        <v>2</v>
      </c>
      <c r="AU269" s="5">
        <v>0.72694444444444439</v>
      </c>
      <c r="AV269" s="4">
        <v>47.159424999999999</v>
      </c>
      <c r="AW269" s="4">
        <v>-88.489744999999999</v>
      </c>
      <c r="AX269" s="4">
        <v>323.89999999999998</v>
      </c>
      <c r="AY269" s="4">
        <v>0</v>
      </c>
      <c r="AZ269" s="4">
        <v>12</v>
      </c>
      <c r="BA269" s="4">
        <v>10</v>
      </c>
      <c r="BB269" s="4" t="s">
        <v>419</v>
      </c>
      <c r="BC269" s="4">
        <v>0.9</v>
      </c>
      <c r="BD269" s="4">
        <v>1.4</v>
      </c>
      <c r="BE269" s="4">
        <v>1.6</v>
      </c>
      <c r="BX269" s="4">
        <v>3.8900000000000002E-4</v>
      </c>
      <c r="BY269" s="4">
        <v>-5</v>
      </c>
      <c r="BZ269" s="4">
        <v>0.87577799999999995</v>
      </c>
      <c r="CA269" s="4">
        <v>9.5060000000000006E-3</v>
      </c>
      <c r="CB269" s="4">
        <v>17.690715999999998</v>
      </c>
    </row>
    <row r="270" spans="1:80">
      <c r="A270" s="2">
        <v>42439</v>
      </c>
      <c r="B270" s="32">
        <v>0.51904613425925927</v>
      </c>
      <c r="C270" s="4">
        <v>0.01</v>
      </c>
      <c r="D270" s="4">
        <v>0</v>
      </c>
      <c r="E270" s="4" t="s">
        <v>155</v>
      </c>
      <c r="F270" s="4">
        <v>0</v>
      </c>
      <c r="G270" s="4">
        <v>-0.5</v>
      </c>
      <c r="H270" s="4">
        <v>0.5</v>
      </c>
      <c r="I270" s="4">
        <v>1</v>
      </c>
      <c r="K270" s="4">
        <v>21.2</v>
      </c>
      <c r="L270" s="4">
        <v>0</v>
      </c>
      <c r="AB270" s="4" t="s">
        <v>415</v>
      </c>
      <c r="AC270" s="4">
        <v>0</v>
      </c>
      <c r="AD270" s="4">
        <v>12.7</v>
      </c>
      <c r="AE270" s="4">
        <v>857</v>
      </c>
      <c r="AF270" s="4">
        <v>929</v>
      </c>
      <c r="AG270" s="4">
        <v>901</v>
      </c>
      <c r="AK270" s="4">
        <v>983</v>
      </c>
      <c r="AL270" s="4">
        <v>0</v>
      </c>
      <c r="AM270" s="4">
        <v>0</v>
      </c>
      <c r="AN270" s="4">
        <v>23</v>
      </c>
      <c r="AO270" s="4">
        <v>192</v>
      </c>
      <c r="AP270" s="4">
        <v>192</v>
      </c>
      <c r="AQ270" s="4">
        <v>4</v>
      </c>
      <c r="AR270" s="4">
        <v>195</v>
      </c>
      <c r="AS270" s="4" t="s">
        <v>155</v>
      </c>
      <c r="AT270" s="4">
        <v>2</v>
      </c>
      <c r="AU270" s="5">
        <v>0.72696759259259258</v>
      </c>
      <c r="AV270" s="4">
        <v>47.159422999999997</v>
      </c>
      <c r="AW270" s="4">
        <v>-88.489744999999999</v>
      </c>
      <c r="AX270" s="4">
        <v>323.89999999999998</v>
      </c>
      <c r="AY270" s="4">
        <v>0</v>
      </c>
      <c r="AZ270" s="4">
        <v>12</v>
      </c>
      <c r="BA270" s="4">
        <v>10</v>
      </c>
      <c r="BB270" s="4" t="s">
        <v>419</v>
      </c>
      <c r="BC270" s="4">
        <v>0.9</v>
      </c>
      <c r="BD270" s="4">
        <v>1.4</v>
      </c>
      <c r="BE270" s="4">
        <v>1.6</v>
      </c>
      <c r="BX270" s="4">
        <v>-6.11E-4</v>
      </c>
      <c r="BY270" s="4">
        <v>-5</v>
      </c>
      <c r="BZ270" s="4">
        <v>0.875</v>
      </c>
      <c r="CA270" s="4">
        <v>-1.4932000000000001E-2</v>
      </c>
      <c r="CB270" s="4">
        <v>17.675000000000001</v>
      </c>
    </row>
    <row r="271" spans="1:80">
      <c r="A271" s="2">
        <v>42439</v>
      </c>
      <c r="B271" s="32">
        <v>0.51905770833333331</v>
      </c>
      <c r="C271" s="4">
        <v>0.01</v>
      </c>
      <c r="D271" s="4">
        <v>0</v>
      </c>
      <c r="E271" s="4" t="s">
        <v>155</v>
      </c>
      <c r="F271" s="4">
        <v>0</v>
      </c>
      <c r="G271" s="4">
        <v>-0.5</v>
      </c>
      <c r="H271" s="4">
        <v>0.5</v>
      </c>
      <c r="I271" s="4">
        <v>5.7</v>
      </c>
      <c r="K271" s="4">
        <v>21.2</v>
      </c>
      <c r="L271" s="4">
        <v>0</v>
      </c>
      <c r="AB271" s="4" t="s">
        <v>415</v>
      </c>
      <c r="AC271" s="4">
        <v>0</v>
      </c>
      <c r="AD271" s="4">
        <v>12.8</v>
      </c>
      <c r="AE271" s="4">
        <v>857</v>
      </c>
      <c r="AF271" s="4">
        <v>927</v>
      </c>
      <c r="AG271" s="4">
        <v>902</v>
      </c>
      <c r="AK271" s="4">
        <v>983</v>
      </c>
      <c r="AL271" s="4">
        <v>0</v>
      </c>
      <c r="AM271" s="4">
        <v>0</v>
      </c>
      <c r="AN271" s="4">
        <v>23</v>
      </c>
      <c r="AO271" s="4">
        <v>192</v>
      </c>
      <c r="AP271" s="4">
        <v>192</v>
      </c>
      <c r="AQ271" s="4">
        <v>4</v>
      </c>
      <c r="AR271" s="4">
        <v>195</v>
      </c>
      <c r="AS271" s="4" t="s">
        <v>155</v>
      </c>
      <c r="AT271" s="4">
        <v>2</v>
      </c>
      <c r="AU271" s="5">
        <v>0.72697916666666673</v>
      </c>
      <c r="AV271" s="4">
        <v>47.159422999999997</v>
      </c>
      <c r="AW271" s="4">
        <v>-88.489744999999999</v>
      </c>
      <c r="AX271" s="4">
        <v>323.60000000000002</v>
      </c>
      <c r="AY271" s="4">
        <v>0</v>
      </c>
      <c r="AZ271" s="4">
        <v>12</v>
      </c>
      <c r="BA271" s="4">
        <v>10</v>
      </c>
      <c r="BB271" s="4" t="s">
        <v>419</v>
      </c>
      <c r="BC271" s="4">
        <v>0.9</v>
      </c>
      <c r="BD271" s="4">
        <v>1.4</v>
      </c>
      <c r="BE271" s="4">
        <v>1.6</v>
      </c>
      <c r="BX271" s="4">
        <v>2.22E-4</v>
      </c>
      <c r="BY271" s="4">
        <v>-5</v>
      </c>
      <c r="BZ271" s="4">
        <v>0.875</v>
      </c>
      <c r="CA271" s="4">
        <v>5.4250000000000001E-3</v>
      </c>
      <c r="CB271" s="4">
        <v>17.675000000000001</v>
      </c>
    </row>
    <row r="272" spans="1:80">
      <c r="A272" s="2">
        <v>42439</v>
      </c>
      <c r="B272" s="32">
        <v>0.51906928240740735</v>
      </c>
      <c r="C272" s="4">
        <v>0.01</v>
      </c>
      <c r="D272" s="4">
        <v>0</v>
      </c>
      <c r="E272" s="4" t="s">
        <v>155</v>
      </c>
      <c r="F272" s="4">
        <v>0</v>
      </c>
      <c r="G272" s="4">
        <v>-0.6</v>
      </c>
      <c r="H272" s="4">
        <v>0.4</v>
      </c>
      <c r="I272" s="4">
        <v>1.9</v>
      </c>
      <c r="K272" s="4">
        <v>21.2</v>
      </c>
      <c r="L272" s="4">
        <v>0</v>
      </c>
      <c r="AB272" s="4" t="s">
        <v>415</v>
      </c>
      <c r="AC272" s="4">
        <v>0</v>
      </c>
      <c r="AD272" s="4">
        <v>12.8</v>
      </c>
      <c r="AE272" s="4">
        <v>858</v>
      </c>
      <c r="AF272" s="4">
        <v>927</v>
      </c>
      <c r="AG272" s="4">
        <v>903</v>
      </c>
      <c r="AK272" s="4">
        <v>983</v>
      </c>
      <c r="AL272" s="4">
        <v>0</v>
      </c>
      <c r="AM272" s="4">
        <v>0</v>
      </c>
      <c r="AN272" s="4">
        <v>23</v>
      </c>
      <c r="AO272" s="4">
        <v>192</v>
      </c>
      <c r="AP272" s="4">
        <v>192</v>
      </c>
      <c r="AQ272" s="4">
        <v>4.0999999999999996</v>
      </c>
      <c r="AR272" s="4">
        <v>195</v>
      </c>
      <c r="AS272" s="4" t="s">
        <v>155</v>
      </c>
      <c r="AT272" s="4">
        <v>2</v>
      </c>
      <c r="AU272" s="5">
        <v>0.72699074074074066</v>
      </c>
      <c r="AV272" s="4">
        <v>47.159422999999997</v>
      </c>
      <c r="AW272" s="4">
        <v>-88.489744999999999</v>
      </c>
      <c r="AX272" s="4">
        <v>323.5</v>
      </c>
      <c r="AY272" s="4">
        <v>0</v>
      </c>
      <c r="AZ272" s="4">
        <v>12</v>
      </c>
      <c r="BA272" s="4">
        <v>9</v>
      </c>
      <c r="BB272" s="4" t="s">
        <v>419</v>
      </c>
      <c r="BC272" s="4">
        <v>0.9</v>
      </c>
      <c r="BD272" s="4">
        <v>1.4</v>
      </c>
      <c r="BE272" s="4">
        <v>1.6</v>
      </c>
      <c r="BX272" s="4">
        <v>1E-3</v>
      </c>
      <c r="BY272" s="4">
        <v>-5</v>
      </c>
      <c r="BZ272" s="4">
        <v>0.87561100000000003</v>
      </c>
      <c r="CA272" s="4">
        <v>2.4438000000000001E-2</v>
      </c>
      <c r="CB272" s="4">
        <v>17.687342000000001</v>
      </c>
    </row>
    <row r="273" spans="1:80">
      <c r="A273" s="2">
        <v>42439</v>
      </c>
      <c r="B273" s="32">
        <v>0.5190808564814815</v>
      </c>
      <c r="C273" s="4">
        <v>0.01</v>
      </c>
      <c r="D273" s="4">
        <v>0</v>
      </c>
      <c r="E273" s="4" t="s">
        <v>155</v>
      </c>
      <c r="F273" s="4">
        <v>0</v>
      </c>
      <c r="G273" s="4">
        <v>-0.6</v>
      </c>
      <c r="H273" s="4">
        <v>0.4</v>
      </c>
      <c r="I273" s="4">
        <v>3.1</v>
      </c>
      <c r="K273" s="4">
        <v>21.2</v>
      </c>
      <c r="L273" s="4">
        <v>0</v>
      </c>
      <c r="AB273" s="4" t="s">
        <v>415</v>
      </c>
      <c r="AC273" s="4">
        <v>0</v>
      </c>
      <c r="AD273" s="4">
        <v>12.8</v>
      </c>
      <c r="AE273" s="4">
        <v>857</v>
      </c>
      <c r="AF273" s="4">
        <v>928</v>
      </c>
      <c r="AG273" s="4">
        <v>903</v>
      </c>
      <c r="AK273" s="4">
        <v>983</v>
      </c>
      <c r="AL273" s="4">
        <v>0</v>
      </c>
      <c r="AM273" s="4">
        <v>0</v>
      </c>
      <c r="AN273" s="4">
        <v>23</v>
      </c>
      <c r="AO273" s="4">
        <v>192</v>
      </c>
      <c r="AP273" s="4">
        <v>192.6</v>
      </c>
      <c r="AQ273" s="4">
        <v>4.2</v>
      </c>
      <c r="AR273" s="4">
        <v>195</v>
      </c>
      <c r="AS273" s="4" t="s">
        <v>155</v>
      </c>
      <c r="AT273" s="4">
        <v>2</v>
      </c>
      <c r="AU273" s="5">
        <v>0.72699074074074066</v>
      </c>
      <c r="AV273" s="4">
        <v>47.159422999999997</v>
      </c>
      <c r="AW273" s="4">
        <v>-88.489744999999999</v>
      </c>
      <c r="AX273" s="4">
        <v>323.5</v>
      </c>
      <c r="AY273" s="4">
        <v>0</v>
      </c>
      <c r="AZ273" s="4">
        <v>12</v>
      </c>
      <c r="BA273" s="4">
        <v>9</v>
      </c>
      <c r="BB273" s="4" t="s">
        <v>421</v>
      </c>
      <c r="BC273" s="4">
        <v>0.9</v>
      </c>
      <c r="BD273" s="4">
        <v>1.4</v>
      </c>
      <c r="BE273" s="4">
        <v>1.6</v>
      </c>
      <c r="BX273" s="4">
        <v>1E-3</v>
      </c>
      <c r="BY273" s="4">
        <v>-5</v>
      </c>
      <c r="BZ273" s="4">
        <v>0.87661100000000003</v>
      </c>
      <c r="CA273" s="4">
        <v>2.4438000000000001E-2</v>
      </c>
      <c r="CB273" s="4">
        <v>17.707542</v>
      </c>
    </row>
    <row r="274" spans="1:80">
      <c r="A274" s="2">
        <v>42439</v>
      </c>
      <c r="B274" s="32">
        <v>0.51909243055555554</v>
      </c>
      <c r="C274" s="4">
        <v>0.01</v>
      </c>
      <c r="D274" s="4">
        <v>0</v>
      </c>
      <c r="E274" s="4" t="s">
        <v>155</v>
      </c>
      <c r="F274" s="4">
        <v>0</v>
      </c>
      <c r="G274" s="4">
        <v>-0.6</v>
      </c>
      <c r="H274" s="4">
        <v>0.4</v>
      </c>
      <c r="I274" s="4">
        <v>4</v>
      </c>
      <c r="K274" s="4">
        <v>21.2</v>
      </c>
      <c r="L274" s="4">
        <v>0</v>
      </c>
      <c r="AB274" s="4" t="s">
        <v>415</v>
      </c>
      <c r="AC274" s="4">
        <v>0</v>
      </c>
      <c r="AD274" s="4">
        <v>12.8</v>
      </c>
      <c r="AE274" s="4">
        <v>857</v>
      </c>
      <c r="AF274" s="4">
        <v>927</v>
      </c>
      <c r="AG274" s="4">
        <v>904</v>
      </c>
      <c r="AK274" s="4">
        <v>983</v>
      </c>
      <c r="AL274" s="4">
        <v>0</v>
      </c>
      <c r="AM274" s="4">
        <v>0</v>
      </c>
      <c r="AN274" s="4">
        <v>23</v>
      </c>
      <c r="AO274" s="4">
        <v>192</v>
      </c>
      <c r="AP274" s="4">
        <v>192.4</v>
      </c>
      <c r="AQ274" s="4">
        <v>4.0999999999999996</v>
      </c>
      <c r="AR274" s="4">
        <v>195</v>
      </c>
      <c r="AS274" s="4" t="s">
        <v>155</v>
      </c>
      <c r="AT274" s="4">
        <v>2</v>
      </c>
      <c r="AU274" s="5">
        <v>0.72700231481481481</v>
      </c>
      <c r="AV274" s="4">
        <v>47.159422999999997</v>
      </c>
      <c r="AW274" s="4">
        <v>-88.489744999999999</v>
      </c>
      <c r="AX274" s="4">
        <v>323.3</v>
      </c>
      <c r="AY274" s="4">
        <v>0</v>
      </c>
      <c r="AZ274" s="4">
        <v>12</v>
      </c>
      <c r="BA274" s="4">
        <v>9</v>
      </c>
      <c r="BB274" s="4" t="s">
        <v>421</v>
      </c>
      <c r="BC274" s="4">
        <v>0.90100000000000002</v>
      </c>
      <c r="BD274" s="4">
        <v>1.4</v>
      </c>
      <c r="BE274" s="4">
        <v>1.601</v>
      </c>
      <c r="BX274" s="4">
        <v>3.8900000000000002E-4</v>
      </c>
      <c r="BY274" s="4">
        <v>-5</v>
      </c>
      <c r="BZ274" s="4">
        <v>0.87638899999999997</v>
      </c>
      <c r="CA274" s="4">
        <v>9.5060000000000006E-3</v>
      </c>
      <c r="CB274" s="4">
        <v>17.703057999999999</v>
      </c>
    </row>
    <row r="275" spans="1:80">
      <c r="A275" s="2">
        <v>42439</v>
      </c>
      <c r="B275" s="32">
        <v>0.51910400462962969</v>
      </c>
      <c r="C275" s="4">
        <v>0.01</v>
      </c>
      <c r="D275" s="4">
        <v>0</v>
      </c>
      <c r="E275" s="4" t="s">
        <v>155</v>
      </c>
      <c r="F275" s="4">
        <v>0</v>
      </c>
      <c r="G275" s="4">
        <v>-0.6</v>
      </c>
      <c r="H275" s="4">
        <v>0.4</v>
      </c>
      <c r="I275" s="4">
        <v>1</v>
      </c>
      <c r="K275" s="4">
        <v>21.2</v>
      </c>
      <c r="L275" s="4">
        <v>0</v>
      </c>
      <c r="AB275" s="4" t="s">
        <v>415</v>
      </c>
      <c r="AC275" s="4">
        <v>0</v>
      </c>
      <c r="AD275" s="4">
        <v>12.7</v>
      </c>
      <c r="AE275" s="4">
        <v>858</v>
      </c>
      <c r="AF275" s="4">
        <v>928</v>
      </c>
      <c r="AG275" s="4">
        <v>904</v>
      </c>
      <c r="AK275" s="4">
        <v>983</v>
      </c>
      <c r="AL275" s="4">
        <v>0</v>
      </c>
      <c r="AM275" s="4">
        <v>0</v>
      </c>
      <c r="AN275" s="4">
        <v>23</v>
      </c>
      <c r="AO275" s="4">
        <v>192</v>
      </c>
      <c r="AP275" s="4">
        <v>192</v>
      </c>
      <c r="AQ275" s="4">
        <v>4.2</v>
      </c>
      <c r="AR275" s="4">
        <v>195</v>
      </c>
      <c r="AS275" s="4" t="s">
        <v>155</v>
      </c>
      <c r="AT275" s="4">
        <v>2</v>
      </c>
      <c r="AU275" s="5">
        <v>0.727025462962963</v>
      </c>
      <c r="AV275" s="4">
        <v>47.159422999999997</v>
      </c>
      <c r="AW275" s="4">
        <v>-88.489744999999999</v>
      </c>
      <c r="AX275" s="4">
        <v>322.7</v>
      </c>
      <c r="AY275" s="4">
        <v>0</v>
      </c>
      <c r="AZ275" s="4">
        <v>12</v>
      </c>
      <c r="BA275" s="4">
        <v>9</v>
      </c>
      <c r="BB275" s="4" t="s">
        <v>421</v>
      </c>
      <c r="BC275" s="4">
        <v>1</v>
      </c>
      <c r="BD275" s="4">
        <v>1.4</v>
      </c>
      <c r="BE275" s="4">
        <v>1.7</v>
      </c>
      <c r="BX275" s="4">
        <v>6.11E-4</v>
      </c>
      <c r="BY275" s="4">
        <v>-5</v>
      </c>
      <c r="BZ275" s="4">
        <v>0.87661100000000003</v>
      </c>
      <c r="CA275" s="4">
        <v>1.4932000000000001E-2</v>
      </c>
      <c r="CB275" s="4">
        <v>17.707542</v>
      </c>
    </row>
    <row r="276" spans="1:80">
      <c r="A276" s="2">
        <v>42439</v>
      </c>
      <c r="B276" s="32">
        <v>0.51911557870370373</v>
      </c>
      <c r="C276" s="4">
        <v>0.01</v>
      </c>
      <c r="D276" s="4">
        <v>0</v>
      </c>
      <c r="E276" s="4" t="s">
        <v>155</v>
      </c>
      <c r="F276" s="4">
        <v>0</v>
      </c>
      <c r="G276" s="4">
        <v>-0.6</v>
      </c>
      <c r="H276" s="4">
        <v>0.4</v>
      </c>
      <c r="I276" s="4">
        <v>5.7</v>
      </c>
      <c r="K276" s="4">
        <v>21.2</v>
      </c>
      <c r="L276" s="4">
        <v>0</v>
      </c>
      <c r="AB276" s="4" t="s">
        <v>415</v>
      </c>
      <c r="AC276" s="4">
        <v>0</v>
      </c>
      <c r="AD276" s="4">
        <v>12.8</v>
      </c>
      <c r="AE276" s="4">
        <v>857</v>
      </c>
      <c r="AF276" s="4">
        <v>928</v>
      </c>
      <c r="AG276" s="4">
        <v>904</v>
      </c>
      <c r="AK276" s="4">
        <v>983</v>
      </c>
      <c r="AL276" s="4">
        <v>0</v>
      </c>
      <c r="AM276" s="4">
        <v>0</v>
      </c>
      <c r="AN276" s="4">
        <v>23</v>
      </c>
      <c r="AO276" s="4">
        <v>192</v>
      </c>
      <c r="AP276" s="4">
        <v>192</v>
      </c>
      <c r="AQ276" s="4">
        <v>4.3</v>
      </c>
      <c r="AR276" s="4">
        <v>195</v>
      </c>
      <c r="AS276" s="4" t="s">
        <v>155</v>
      </c>
      <c r="AT276" s="4">
        <v>2</v>
      </c>
      <c r="AU276" s="5">
        <v>0.72703703703703704</v>
      </c>
      <c r="AV276" s="4">
        <v>47.159385</v>
      </c>
      <c r="AW276" s="4">
        <v>-88.489717999999996</v>
      </c>
      <c r="AX276" s="4">
        <v>322.10000000000002</v>
      </c>
      <c r="AY276" s="4">
        <v>0</v>
      </c>
      <c r="AZ276" s="4">
        <v>12</v>
      </c>
      <c r="BA276" s="4">
        <v>9</v>
      </c>
      <c r="BB276" s="4" t="s">
        <v>421</v>
      </c>
      <c r="BC276" s="4">
        <v>1</v>
      </c>
      <c r="BD276" s="4">
        <v>1.4</v>
      </c>
      <c r="BE276" s="4">
        <v>1.7</v>
      </c>
      <c r="BX276" s="4">
        <v>1.611E-3</v>
      </c>
      <c r="BY276" s="4">
        <v>-5</v>
      </c>
      <c r="BZ276" s="4">
        <v>0.87822199999999995</v>
      </c>
      <c r="CA276" s="4">
        <v>3.9369000000000001E-2</v>
      </c>
      <c r="CB276" s="4">
        <v>17.740084</v>
      </c>
    </row>
    <row r="277" spans="1:80">
      <c r="A277" s="2">
        <v>42439</v>
      </c>
      <c r="B277" s="32">
        <v>0.51912715277777777</v>
      </c>
      <c r="C277" s="4">
        <v>0.01</v>
      </c>
      <c r="D277" s="4">
        <v>0</v>
      </c>
      <c r="E277" s="4" t="s">
        <v>155</v>
      </c>
      <c r="F277" s="4">
        <v>0</v>
      </c>
      <c r="G277" s="4">
        <v>-0.6</v>
      </c>
      <c r="H277" s="4">
        <v>0.4</v>
      </c>
      <c r="I277" s="4">
        <v>1.6</v>
      </c>
      <c r="K277" s="4">
        <v>21.2</v>
      </c>
      <c r="L277" s="4">
        <v>0</v>
      </c>
      <c r="AB277" s="4" t="s">
        <v>415</v>
      </c>
      <c r="AC277" s="4">
        <v>0</v>
      </c>
      <c r="AD277" s="4">
        <v>12.8</v>
      </c>
      <c r="AE277" s="4">
        <v>858</v>
      </c>
      <c r="AF277" s="4">
        <v>928</v>
      </c>
      <c r="AG277" s="4">
        <v>905</v>
      </c>
      <c r="AK277" s="4">
        <v>983</v>
      </c>
      <c r="AL277" s="4">
        <v>0</v>
      </c>
      <c r="AM277" s="4">
        <v>0</v>
      </c>
      <c r="AN277" s="4">
        <v>23</v>
      </c>
      <c r="AO277" s="4">
        <v>192</v>
      </c>
      <c r="AP277" s="4">
        <v>192</v>
      </c>
      <c r="AQ277" s="4">
        <v>4.4000000000000004</v>
      </c>
      <c r="AR277" s="4">
        <v>195</v>
      </c>
      <c r="AS277" s="4" t="s">
        <v>155</v>
      </c>
      <c r="AT277" s="4">
        <v>2</v>
      </c>
      <c r="AU277" s="5">
        <v>0.72704861111111108</v>
      </c>
      <c r="AV277" s="4">
        <v>47.159385</v>
      </c>
      <c r="AW277" s="4">
        <v>-88.489717999999996</v>
      </c>
      <c r="AX277" s="4">
        <v>322.10000000000002</v>
      </c>
      <c r="AY277" s="4">
        <v>0</v>
      </c>
      <c r="AZ277" s="4">
        <v>12</v>
      </c>
      <c r="BA277" s="4">
        <v>9</v>
      </c>
      <c r="BB277" s="4" t="s">
        <v>421</v>
      </c>
      <c r="BC277" s="4">
        <v>1</v>
      </c>
      <c r="BD277" s="4">
        <v>1.4</v>
      </c>
      <c r="BE277" s="4">
        <v>1.7</v>
      </c>
      <c r="BX277" s="4">
        <v>7.7899999999999996E-4</v>
      </c>
      <c r="BY277" s="4">
        <v>-5</v>
      </c>
      <c r="BZ277" s="4">
        <v>0.87716899999999998</v>
      </c>
      <c r="CA277" s="4">
        <v>1.9042E-2</v>
      </c>
      <c r="CB277" s="4">
        <v>17.718810000000001</v>
      </c>
    </row>
    <row r="278" spans="1:80">
      <c r="A278" s="2">
        <v>42439</v>
      </c>
      <c r="B278" s="32">
        <v>0.51913872685185181</v>
      </c>
      <c r="C278" s="4">
        <v>0.01</v>
      </c>
      <c r="D278" s="4">
        <v>0</v>
      </c>
      <c r="E278" s="4" t="s">
        <v>155</v>
      </c>
      <c r="F278" s="4">
        <v>0</v>
      </c>
      <c r="G278" s="4">
        <v>-0.6</v>
      </c>
      <c r="H278" s="4">
        <v>0.4</v>
      </c>
      <c r="I278" s="4">
        <v>3.2</v>
      </c>
      <c r="K278" s="4">
        <v>21.2</v>
      </c>
      <c r="L278" s="4">
        <v>0</v>
      </c>
      <c r="AB278" s="4" t="s">
        <v>415</v>
      </c>
      <c r="AC278" s="4">
        <v>0</v>
      </c>
      <c r="AD278" s="4">
        <v>12.8</v>
      </c>
      <c r="AE278" s="4">
        <v>858</v>
      </c>
      <c r="AF278" s="4">
        <v>928</v>
      </c>
      <c r="AG278" s="4">
        <v>904</v>
      </c>
      <c r="AK278" s="4">
        <v>983</v>
      </c>
      <c r="AL278" s="4">
        <v>0</v>
      </c>
      <c r="AM278" s="4">
        <v>0</v>
      </c>
      <c r="AN278" s="4">
        <v>23</v>
      </c>
      <c r="AO278" s="4">
        <v>192</v>
      </c>
      <c r="AP278" s="4">
        <v>192</v>
      </c>
      <c r="AQ278" s="4">
        <v>4.4000000000000004</v>
      </c>
      <c r="AR278" s="4">
        <v>195</v>
      </c>
      <c r="AS278" s="4" t="s">
        <v>155</v>
      </c>
      <c r="AT278" s="4">
        <v>2</v>
      </c>
      <c r="AU278" s="5">
        <v>0.72704861111111108</v>
      </c>
      <c r="AV278" s="4">
        <v>47.159385</v>
      </c>
      <c r="AW278" s="4">
        <v>-88.489717999999996</v>
      </c>
      <c r="AX278" s="4">
        <v>322.10000000000002</v>
      </c>
      <c r="AY278" s="4">
        <v>0</v>
      </c>
      <c r="AZ278" s="4">
        <v>12</v>
      </c>
      <c r="BA278" s="4">
        <v>9</v>
      </c>
      <c r="BB278" s="4" t="s">
        <v>421</v>
      </c>
      <c r="BC278" s="4">
        <v>1</v>
      </c>
      <c r="BD278" s="4">
        <v>1.4</v>
      </c>
      <c r="BE278" s="4">
        <v>1.7</v>
      </c>
      <c r="BX278" s="4">
        <v>0</v>
      </c>
      <c r="BY278" s="4">
        <v>-5</v>
      </c>
      <c r="BZ278" s="4">
        <v>0.876</v>
      </c>
      <c r="CA278" s="4">
        <v>0</v>
      </c>
      <c r="CB278" s="4">
        <v>17.6952</v>
      </c>
    </row>
    <row r="279" spans="1:80">
      <c r="A279" s="2">
        <v>42439</v>
      </c>
      <c r="B279" s="32">
        <v>0.51915030092592596</v>
      </c>
      <c r="C279" s="4">
        <v>0.01</v>
      </c>
      <c r="D279" s="4">
        <v>0</v>
      </c>
      <c r="E279" s="4" t="s">
        <v>155</v>
      </c>
      <c r="F279" s="4">
        <v>0</v>
      </c>
      <c r="G279" s="4">
        <v>-0.6</v>
      </c>
      <c r="H279" s="4">
        <v>0.4</v>
      </c>
      <c r="I279" s="4">
        <v>3.9</v>
      </c>
      <c r="K279" s="4">
        <v>21.2</v>
      </c>
      <c r="L279" s="4">
        <v>0</v>
      </c>
      <c r="AB279" s="4" t="s">
        <v>415</v>
      </c>
      <c r="AC279" s="4">
        <v>0</v>
      </c>
      <c r="AD279" s="4">
        <v>12.8</v>
      </c>
      <c r="AE279" s="4">
        <v>857</v>
      </c>
      <c r="AF279" s="4">
        <v>927</v>
      </c>
      <c r="AG279" s="4">
        <v>903</v>
      </c>
      <c r="AK279" s="4">
        <v>983</v>
      </c>
      <c r="AL279" s="4">
        <v>0</v>
      </c>
      <c r="AM279" s="4">
        <v>0</v>
      </c>
      <c r="AN279" s="4">
        <v>23</v>
      </c>
      <c r="AO279" s="4">
        <v>192</v>
      </c>
      <c r="AP279" s="4">
        <v>192</v>
      </c>
      <c r="AQ279" s="4">
        <v>4.3</v>
      </c>
      <c r="AR279" s="4">
        <v>195</v>
      </c>
      <c r="AS279" s="4" t="s">
        <v>155</v>
      </c>
      <c r="AT279" s="4">
        <v>2</v>
      </c>
      <c r="AU279" s="5">
        <v>0.72706018518518523</v>
      </c>
      <c r="AV279" s="4">
        <v>47.159385</v>
      </c>
      <c r="AW279" s="4">
        <v>-88.489720000000005</v>
      </c>
      <c r="AX279" s="4">
        <v>321.5</v>
      </c>
      <c r="AY279" s="4">
        <v>0</v>
      </c>
      <c r="AZ279" s="4">
        <v>12</v>
      </c>
      <c r="BA279" s="4">
        <v>9</v>
      </c>
      <c r="BB279" s="4" t="s">
        <v>421</v>
      </c>
      <c r="BC279" s="4">
        <v>1</v>
      </c>
      <c r="BD279" s="4">
        <v>1.4</v>
      </c>
      <c r="BE279" s="4">
        <v>1.7</v>
      </c>
      <c r="BX279" s="4">
        <v>6.11E-4</v>
      </c>
      <c r="BY279" s="4">
        <v>-5</v>
      </c>
      <c r="BZ279" s="4">
        <v>0.87661100000000003</v>
      </c>
      <c r="CA279" s="4">
        <v>1.4932000000000001E-2</v>
      </c>
      <c r="CB279" s="4">
        <v>17.707542</v>
      </c>
    </row>
    <row r="280" spans="1:80">
      <c r="A280" s="2">
        <v>42439</v>
      </c>
      <c r="B280" s="32">
        <v>0.51916187499999999</v>
      </c>
      <c r="C280" s="4">
        <v>0.01</v>
      </c>
      <c r="D280" s="4">
        <v>0</v>
      </c>
      <c r="E280" s="4" t="s">
        <v>155</v>
      </c>
      <c r="F280" s="4">
        <v>0</v>
      </c>
      <c r="G280" s="4">
        <v>-0.6</v>
      </c>
      <c r="H280" s="4">
        <v>0.4</v>
      </c>
      <c r="I280" s="4">
        <v>0.3</v>
      </c>
      <c r="K280" s="4">
        <v>21.2</v>
      </c>
      <c r="L280" s="4">
        <v>0</v>
      </c>
      <c r="AB280" s="4" t="s">
        <v>415</v>
      </c>
      <c r="AC280" s="4">
        <v>0</v>
      </c>
      <c r="AD280" s="4">
        <v>12.7</v>
      </c>
      <c r="AE280" s="4">
        <v>857</v>
      </c>
      <c r="AF280" s="4">
        <v>929</v>
      </c>
      <c r="AG280" s="4">
        <v>903</v>
      </c>
      <c r="AK280" s="4">
        <v>983</v>
      </c>
      <c r="AL280" s="4">
        <v>0</v>
      </c>
      <c r="AM280" s="4">
        <v>0</v>
      </c>
      <c r="AN280" s="4">
        <v>23</v>
      </c>
      <c r="AO280" s="4">
        <v>192</v>
      </c>
      <c r="AP280" s="4">
        <v>192</v>
      </c>
      <c r="AQ280" s="4">
        <v>4.2</v>
      </c>
      <c r="AR280" s="4">
        <v>195</v>
      </c>
      <c r="AS280" s="4" t="s">
        <v>155</v>
      </c>
      <c r="AT280" s="4">
        <v>2</v>
      </c>
      <c r="AU280" s="5">
        <v>0.7270833333333333</v>
      </c>
      <c r="AV280" s="4">
        <v>47.159382999999998</v>
      </c>
      <c r="AW280" s="4">
        <v>-88.489720000000005</v>
      </c>
      <c r="AX280" s="4">
        <v>320.5</v>
      </c>
      <c r="AY280" s="4">
        <v>0</v>
      </c>
      <c r="AZ280" s="4">
        <v>12</v>
      </c>
      <c r="BA280" s="4">
        <v>9</v>
      </c>
      <c r="BB280" s="4" t="s">
        <v>421</v>
      </c>
      <c r="BC280" s="4">
        <v>0.999</v>
      </c>
      <c r="BD280" s="4">
        <v>1.399</v>
      </c>
      <c r="BE280" s="4">
        <v>1.6990000000000001</v>
      </c>
      <c r="BX280" s="4">
        <v>1.611E-3</v>
      </c>
      <c r="BY280" s="4">
        <v>-5</v>
      </c>
      <c r="BZ280" s="4">
        <v>0.87761100000000003</v>
      </c>
      <c r="CA280" s="4">
        <v>3.9369000000000001E-2</v>
      </c>
      <c r="CB280" s="4">
        <v>17.727741999999999</v>
      </c>
    </row>
    <row r="281" spans="1:80">
      <c r="A281" s="2">
        <v>42439</v>
      </c>
      <c r="B281" s="32">
        <v>0.51917344907407414</v>
      </c>
      <c r="C281" s="4">
        <v>0.01</v>
      </c>
      <c r="D281" s="4">
        <v>0</v>
      </c>
      <c r="E281" s="4" t="s">
        <v>155</v>
      </c>
      <c r="F281" s="4">
        <v>0</v>
      </c>
      <c r="G281" s="4">
        <v>-0.6</v>
      </c>
      <c r="H281" s="4">
        <v>0.4</v>
      </c>
      <c r="I281" s="4">
        <v>5.4</v>
      </c>
      <c r="K281" s="4">
        <v>21.2</v>
      </c>
      <c r="L281" s="4">
        <v>0</v>
      </c>
      <c r="AB281" s="4" t="s">
        <v>415</v>
      </c>
      <c r="AC281" s="4">
        <v>0</v>
      </c>
      <c r="AD281" s="4">
        <v>12.8</v>
      </c>
      <c r="AE281" s="4">
        <v>857</v>
      </c>
      <c r="AF281" s="4">
        <v>928</v>
      </c>
      <c r="AG281" s="4">
        <v>904</v>
      </c>
      <c r="AK281" s="4">
        <v>983</v>
      </c>
      <c r="AL281" s="4">
        <v>0</v>
      </c>
      <c r="AM281" s="4">
        <v>0</v>
      </c>
      <c r="AN281" s="4">
        <v>23</v>
      </c>
      <c r="AO281" s="4">
        <v>192</v>
      </c>
      <c r="AP281" s="4">
        <v>192</v>
      </c>
      <c r="AQ281" s="4">
        <v>4</v>
      </c>
      <c r="AR281" s="4">
        <v>195</v>
      </c>
      <c r="AS281" s="4" t="s">
        <v>155</v>
      </c>
      <c r="AT281" s="4">
        <v>2</v>
      </c>
      <c r="AU281" s="5">
        <v>0.72709490740740745</v>
      </c>
      <c r="AV281" s="4">
        <v>47.159382999999998</v>
      </c>
      <c r="AW281" s="4">
        <v>-88.489720000000005</v>
      </c>
      <c r="AX281" s="4">
        <v>320</v>
      </c>
      <c r="AY281" s="4">
        <v>0</v>
      </c>
      <c r="AZ281" s="4">
        <v>12</v>
      </c>
      <c r="BA281" s="4">
        <v>9</v>
      </c>
      <c r="BB281" s="4" t="s">
        <v>421</v>
      </c>
      <c r="BC281" s="4">
        <v>0.90100000000000002</v>
      </c>
      <c r="BD281" s="4">
        <v>1.3009999999999999</v>
      </c>
      <c r="BE281" s="4">
        <v>1.601</v>
      </c>
      <c r="BX281" s="4">
        <v>1.389E-3</v>
      </c>
      <c r="BY281" s="4">
        <v>-5</v>
      </c>
      <c r="BZ281" s="4">
        <v>0.878</v>
      </c>
      <c r="CA281" s="4">
        <v>3.3944000000000002E-2</v>
      </c>
      <c r="CB281" s="4">
        <v>17.735600000000002</v>
      </c>
    </row>
    <row r="282" spans="1:80">
      <c r="A282" s="2">
        <v>42439</v>
      </c>
      <c r="B282" s="32">
        <v>0.51918502314814818</v>
      </c>
      <c r="C282" s="4">
        <v>0.01</v>
      </c>
      <c r="D282" s="4">
        <v>0</v>
      </c>
      <c r="E282" s="4" t="s">
        <v>155</v>
      </c>
      <c r="F282" s="4">
        <v>0</v>
      </c>
      <c r="G282" s="4">
        <v>-0.6</v>
      </c>
      <c r="H282" s="4">
        <v>0.4</v>
      </c>
      <c r="I282" s="4">
        <v>1.6</v>
      </c>
      <c r="K282" s="4">
        <v>21.2</v>
      </c>
      <c r="L282" s="4">
        <v>0</v>
      </c>
      <c r="AB282" s="4" t="s">
        <v>415</v>
      </c>
      <c r="AC282" s="4">
        <v>0</v>
      </c>
      <c r="AD282" s="4">
        <v>12.8</v>
      </c>
      <c r="AE282" s="4">
        <v>857</v>
      </c>
      <c r="AF282" s="4">
        <v>928</v>
      </c>
      <c r="AG282" s="4">
        <v>906</v>
      </c>
      <c r="AK282" s="4">
        <v>983</v>
      </c>
      <c r="AL282" s="4">
        <v>0</v>
      </c>
      <c r="AM282" s="4">
        <v>0</v>
      </c>
      <c r="AN282" s="4">
        <v>23</v>
      </c>
      <c r="AO282" s="4">
        <v>192</v>
      </c>
      <c r="AP282" s="4">
        <v>192</v>
      </c>
      <c r="AQ282" s="4">
        <v>4</v>
      </c>
      <c r="AR282" s="4">
        <v>195</v>
      </c>
      <c r="AS282" s="4" t="s">
        <v>155</v>
      </c>
      <c r="AT282" s="4">
        <v>2</v>
      </c>
      <c r="AU282" s="5">
        <v>0.72709490740740745</v>
      </c>
      <c r="AV282" s="4">
        <v>47.159382999999998</v>
      </c>
      <c r="AW282" s="4">
        <v>-88.489720000000005</v>
      </c>
      <c r="AX282" s="4">
        <v>320</v>
      </c>
      <c r="AY282" s="4">
        <v>0</v>
      </c>
      <c r="AZ282" s="4">
        <v>12</v>
      </c>
      <c r="BA282" s="4">
        <v>9</v>
      </c>
      <c r="BB282" s="4" t="s">
        <v>421</v>
      </c>
      <c r="BC282" s="4">
        <v>1</v>
      </c>
      <c r="BD282" s="4">
        <v>1.4</v>
      </c>
      <c r="BE282" s="4">
        <v>1.7</v>
      </c>
      <c r="BX282" s="4">
        <v>3.8900000000000002E-4</v>
      </c>
      <c r="BY282" s="4">
        <v>-5</v>
      </c>
      <c r="BZ282" s="4">
        <v>0.878</v>
      </c>
      <c r="CA282" s="4">
        <v>9.5060000000000006E-3</v>
      </c>
      <c r="CB282" s="4">
        <v>17.735600000000002</v>
      </c>
    </row>
    <row r="283" spans="1:80">
      <c r="A283" s="2">
        <v>42439</v>
      </c>
      <c r="B283" s="32">
        <v>0.51919659722222222</v>
      </c>
      <c r="C283" s="4">
        <v>0.01</v>
      </c>
      <c r="D283" s="4">
        <v>0</v>
      </c>
      <c r="E283" s="4" t="s">
        <v>155</v>
      </c>
      <c r="F283" s="4">
        <v>0</v>
      </c>
      <c r="G283" s="4">
        <v>-0.5</v>
      </c>
      <c r="H283" s="4">
        <v>0.4</v>
      </c>
      <c r="I283" s="4">
        <v>2.2000000000000002</v>
      </c>
      <c r="K283" s="4">
        <v>21.2</v>
      </c>
      <c r="L283" s="4">
        <v>0</v>
      </c>
      <c r="AB283" s="4" t="s">
        <v>415</v>
      </c>
      <c r="AC283" s="4">
        <v>0</v>
      </c>
      <c r="AD283" s="4">
        <v>12.8</v>
      </c>
      <c r="AE283" s="4">
        <v>857</v>
      </c>
      <c r="AF283" s="4">
        <v>927</v>
      </c>
      <c r="AG283" s="4">
        <v>907</v>
      </c>
      <c r="AK283" s="4">
        <v>983</v>
      </c>
      <c r="AL283" s="4">
        <v>0</v>
      </c>
      <c r="AM283" s="4">
        <v>0</v>
      </c>
      <c r="AN283" s="4">
        <v>23</v>
      </c>
      <c r="AO283" s="4">
        <v>191.4</v>
      </c>
      <c r="AP283" s="4">
        <v>191.4</v>
      </c>
      <c r="AQ283" s="4">
        <v>4.2</v>
      </c>
      <c r="AR283" s="4">
        <v>195</v>
      </c>
      <c r="AS283" s="4" t="s">
        <v>155</v>
      </c>
      <c r="AT283" s="4">
        <v>2</v>
      </c>
      <c r="AU283" s="5">
        <v>0.72711805555555553</v>
      </c>
      <c r="AV283" s="4">
        <v>47.159382000000001</v>
      </c>
      <c r="AW283" s="4">
        <v>-88.489720000000005</v>
      </c>
      <c r="AX283" s="4">
        <v>319.5</v>
      </c>
      <c r="AY283" s="4">
        <v>0</v>
      </c>
      <c r="AZ283" s="4">
        <v>12</v>
      </c>
      <c r="BA283" s="4">
        <v>10</v>
      </c>
      <c r="BB283" s="4" t="s">
        <v>419</v>
      </c>
      <c r="BC283" s="4">
        <v>1.0009999999999999</v>
      </c>
      <c r="BD283" s="4">
        <v>1.4</v>
      </c>
      <c r="BE283" s="4">
        <v>1.7010000000000001</v>
      </c>
      <c r="BX283" s="4">
        <v>6.11E-4</v>
      </c>
      <c r="BY283" s="4">
        <v>-5</v>
      </c>
      <c r="BZ283" s="4">
        <v>0.87861100000000003</v>
      </c>
      <c r="CA283" s="4">
        <v>1.4932000000000001E-2</v>
      </c>
      <c r="CB283" s="4">
        <v>17.747941999999998</v>
      </c>
    </row>
    <row r="284" spans="1:80">
      <c r="A284" s="2">
        <v>42439</v>
      </c>
      <c r="B284" s="32">
        <v>0.51920817129629626</v>
      </c>
      <c r="C284" s="4">
        <v>0.01</v>
      </c>
      <c r="D284" s="4">
        <v>0</v>
      </c>
      <c r="E284" s="4" t="s">
        <v>155</v>
      </c>
      <c r="F284" s="4">
        <v>0</v>
      </c>
      <c r="G284" s="4">
        <v>-0.5</v>
      </c>
      <c r="H284" s="4">
        <v>0.4</v>
      </c>
      <c r="I284" s="4">
        <v>4.5999999999999996</v>
      </c>
      <c r="K284" s="4">
        <v>21.2</v>
      </c>
      <c r="L284" s="4">
        <v>0</v>
      </c>
      <c r="AB284" s="4" t="s">
        <v>415</v>
      </c>
      <c r="AC284" s="4">
        <v>0</v>
      </c>
      <c r="AD284" s="4">
        <v>12.8</v>
      </c>
      <c r="AE284" s="4">
        <v>857</v>
      </c>
      <c r="AF284" s="4">
        <v>926</v>
      </c>
      <c r="AG284" s="4">
        <v>906</v>
      </c>
      <c r="AK284" s="4">
        <v>983</v>
      </c>
      <c r="AL284" s="4">
        <v>0</v>
      </c>
      <c r="AM284" s="4">
        <v>0</v>
      </c>
      <c r="AN284" s="4">
        <v>23</v>
      </c>
      <c r="AO284" s="4">
        <v>191</v>
      </c>
      <c r="AP284" s="4">
        <v>191.6</v>
      </c>
      <c r="AQ284" s="4">
        <v>4.2</v>
      </c>
      <c r="AR284" s="4">
        <v>195</v>
      </c>
      <c r="AS284" s="4" t="s">
        <v>155</v>
      </c>
      <c r="AT284" s="4">
        <v>2</v>
      </c>
      <c r="AU284" s="5">
        <v>0.72712962962962957</v>
      </c>
      <c r="AV284" s="4">
        <v>47.159382000000001</v>
      </c>
      <c r="AW284" s="4">
        <v>-88.489720000000005</v>
      </c>
      <c r="AX284" s="4">
        <v>320.10000000000002</v>
      </c>
      <c r="AY284" s="4">
        <v>0</v>
      </c>
      <c r="AZ284" s="4">
        <v>12</v>
      </c>
      <c r="BA284" s="4">
        <v>10</v>
      </c>
      <c r="BB284" s="4" t="s">
        <v>419</v>
      </c>
      <c r="BC284" s="4">
        <v>1.1000000000000001</v>
      </c>
      <c r="BD284" s="4">
        <v>1.4</v>
      </c>
      <c r="BE284" s="4">
        <v>1.8</v>
      </c>
      <c r="BX284" s="4">
        <v>1.611E-3</v>
      </c>
      <c r="BY284" s="4">
        <v>-5</v>
      </c>
      <c r="BZ284" s="4">
        <v>0.879</v>
      </c>
      <c r="CA284" s="4">
        <v>3.9369000000000001E-2</v>
      </c>
      <c r="CB284" s="4">
        <v>17.755800000000001</v>
      </c>
    </row>
    <row r="285" spans="1:80">
      <c r="A285" s="2">
        <v>42439</v>
      </c>
      <c r="B285" s="32">
        <v>0.5192197453703703</v>
      </c>
      <c r="C285" s="4">
        <v>0.01</v>
      </c>
      <c r="D285" s="4">
        <v>0</v>
      </c>
      <c r="E285" s="4" t="s">
        <v>155</v>
      </c>
      <c r="F285" s="4">
        <v>0</v>
      </c>
      <c r="G285" s="4">
        <v>-0.5</v>
      </c>
      <c r="H285" s="4">
        <v>0.4</v>
      </c>
      <c r="I285" s="4">
        <v>1</v>
      </c>
      <c r="K285" s="4">
        <v>21.1</v>
      </c>
      <c r="L285" s="4">
        <v>0</v>
      </c>
      <c r="AB285" s="4" t="s">
        <v>415</v>
      </c>
      <c r="AC285" s="4">
        <v>0</v>
      </c>
      <c r="AD285" s="4">
        <v>12.7</v>
      </c>
      <c r="AE285" s="4">
        <v>858</v>
      </c>
      <c r="AF285" s="4">
        <v>927</v>
      </c>
      <c r="AG285" s="4">
        <v>904</v>
      </c>
      <c r="AK285" s="4">
        <v>983</v>
      </c>
      <c r="AL285" s="4">
        <v>0</v>
      </c>
      <c r="AM285" s="4">
        <v>0</v>
      </c>
      <c r="AN285" s="4">
        <v>23</v>
      </c>
      <c r="AO285" s="4">
        <v>191</v>
      </c>
      <c r="AP285" s="4">
        <v>191.4</v>
      </c>
      <c r="AQ285" s="4">
        <v>4.0999999999999996</v>
      </c>
      <c r="AR285" s="4">
        <v>195</v>
      </c>
      <c r="AS285" s="4" t="s">
        <v>155</v>
      </c>
      <c r="AT285" s="4">
        <v>2</v>
      </c>
      <c r="AU285" s="5">
        <v>0.72714120370370372</v>
      </c>
      <c r="AV285" s="4">
        <v>47.159382000000001</v>
      </c>
      <c r="AW285" s="4">
        <v>-88.489720000000005</v>
      </c>
      <c r="AX285" s="4">
        <v>320.7</v>
      </c>
      <c r="AY285" s="4">
        <v>0</v>
      </c>
      <c r="AZ285" s="4">
        <v>12</v>
      </c>
      <c r="BA285" s="4">
        <v>10</v>
      </c>
      <c r="BB285" s="4" t="s">
        <v>419</v>
      </c>
      <c r="BC285" s="4">
        <v>1.1000000000000001</v>
      </c>
      <c r="BD285" s="4">
        <v>1.4</v>
      </c>
      <c r="BE285" s="4">
        <v>1.8</v>
      </c>
      <c r="BX285" s="4">
        <v>1.389E-3</v>
      </c>
      <c r="BY285" s="4">
        <v>-5</v>
      </c>
      <c r="BZ285" s="4">
        <v>0.87961100000000003</v>
      </c>
      <c r="CA285" s="4">
        <v>3.3944000000000002E-2</v>
      </c>
      <c r="CB285" s="4">
        <v>17.768142000000001</v>
      </c>
    </row>
    <row r="286" spans="1:80">
      <c r="A286" s="2">
        <v>42439</v>
      </c>
      <c r="B286" s="32">
        <v>0.51923131944444445</v>
      </c>
      <c r="C286" s="4">
        <v>0.01</v>
      </c>
      <c r="D286" s="4">
        <v>0</v>
      </c>
      <c r="E286" s="4" t="s">
        <v>155</v>
      </c>
      <c r="F286" s="4">
        <v>0</v>
      </c>
      <c r="G286" s="4">
        <v>-0.5</v>
      </c>
      <c r="H286" s="4">
        <v>0.4</v>
      </c>
      <c r="I286" s="4">
        <v>1.8</v>
      </c>
      <c r="K286" s="4">
        <v>21.1</v>
      </c>
      <c r="L286" s="4">
        <v>0</v>
      </c>
      <c r="AB286" s="4" t="s">
        <v>415</v>
      </c>
      <c r="AC286" s="4">
        <v>0</v>
      </c>
      <c r="AD286" s="4">
        <v>12.8</v>
      </c>
      <c r="AE286" s="4">
        <v>857</v>
      </c>
      <c r="AF286" s="4">
        <v>927</v>
      </c>
      <c r="AG286" s="4">
        <v>903</v>
      </c>
      <c r="AK286" s="4">
        <v>983</v>
      </c>
      <c r="AL286" s="4">
        <v>0</v>
      </c>
      <c r="AM286" s="4">
        <v>0</v>
      </c>
      <c r="AN286" s="4">
        <v>23</v>
      </c>
      <c r="AO286" s="4">
        <v>191</v>
      </c>
      <c r="AP286" s="4">
        <v>191</v>
      </c>
      <c r="AQ286" s="4">
        <v>4.0999999999999996</v>
      </c>
      <c r="AR286" s="4">
        <v>195</v>
      </c>
      <c r="AS286" s="4" t="s">
        <v>155</v>
      </c>
      <c r="AT286" s="4">
        <v>2</v>
      </c>
      <c r="AU286" s="5">
        <v>0.72715277777777787</v>
      </c>
      <c r="AV286" s="4">
        <v>47.159382000000001</v>
      </c>
      <c r="AW286" s="4">
        <v>-88.489720000000005</v>
      </c>
      <c r="AX286" s="4">
        <v>321.3</v>
      </c>
      <c r="AY286" s="4">
        <v>0</v>
      </c>
      <c r="AZ286" s="4">
        <v>12</v>
      </c>
      <c r="BA286" s="4">
        <v>10</v>
      </c>
      <c r="BB286" s="4" t="s">
        <v>419</v>
      </c>
      <c r="BC286" s="4">
        <v>1.1000000000000001</v>
      </c>
      <c r="BD286" s="4">
        <v>1.4</v>
      </c>
      <c r="BE286" s="4">
        <v>1.8</v>
      </c>
      <c r="BX286" s="4">
        <v>2.222E-3</v>
      </c>
      <c r="BY286" s="4">
        <v>-5</v>
      </c>
      <c r="BZ286" s="4">
        <v>0.88122199999999995</v>
      </c>
      <c r="CA286" s="4">
        <v>5.4301000000000002E-2</v>
      </c>
      <c r="CB286" s="4">
        <v>17.800684</v>
      </c>
    </row>
    <row r="287" spans="1:80">
      <c r="A287" s="2">
        <v>42439</v>
      </c>
      <c r="B287" s="32">
        <v>0.51924289351851849</v>
      </c>
      <c r="C287" s="4">
        <v>0.01</v>
      </c>
      <c r="D287" s="4">
        <v>0</v>
      </c>
      <c r="E287" s="4" t="s">
        <v>155</v>
      </c>
      <c r="F287" s="4">
        <v>0</v>
      </c>
      <c r="G287" s="4">
        <v>-0.5</v>
      </c>
      <c r="H287" s="4">
        <v>0.4</v>
      </c>
      <c r="I287" s="4">
        <v>-0.4</v>
      </c>
      <c r="K287" s="4">
        <v>21.1</v>
      </c>
      <c r="L287" s="4">
        <v>0</v>
      </c>
      <c r="AB287" s="4" t="s">
        <v>415</v>
      </c>
      <c r="AC287" s="4">
        <v>0</v>
      </c>
      <c r="AD287" s="4">
        <v>12.8</v>
      </c>
      <c r="AE287" s="4">
        <v>857</v>
      </c>
      <c r="AF287" s="4">
        <v>927</v>
      </c>
      <c r="AG287" s="4">
        <v>906</v>
      </c>
      <c r="AK287" s="4">
        <v>983</v>
      </c>
      <c r="AL287" s="4">
        <v>0</v>
      </c>
      <c r="AM287" s="4">
        <v>0</v>
      </c>
      <c r="AN287" s="4">
        <v>23</v>
      </c>
      <c r="AO287" s="4">
        <v>191</v>
      </c>
      <c r="AP287" s="4">
        <v>191</v>
      </c>
      <c r="AQ287" s="4">
        <v>4.2</v>
      </c>
      <c r="AR287" s="4">
        <v>195</v>
      </c>
      <c r="AS287" s="4" t="s">
        <v>155</v>
      </c>
      <c r="AT287" s="4">
        <v>2</v>
      </c>
      <c r="AU287" s="5">
        <v>0.7271643518518518</v>
      </c>
      <c r="AV287" s="4">
        <v>47.159379999999999</v>
      </c>
      <c r="AW287" s="4">
        <v>-88.489720000000005</v>
      </c>
      <c r="AX287" s="4">
        <v>321.5</v>
      </c>
      <c r="AY287" s="4">
        <v>0</v>
      </c>
      <c r="AZ287" s="4">
        <v>12</v>
      </c>
      <c r="BA287" s="4">
        <v>10</v>
      </c>
      <c r="BB287" s="4" t="s">
        <v>419</v>
      </c>
      <c r="BC287" s="4">
        <v>1.1000000000000001</v>
      </c>
      <c r="BD287" s="4">
        <v>1.401</v>
      </c>
      <c r="BE287" s="4">
        <v>1.8</v>
      </c>
      <c r="BX287" s="4">
        <v>1.7780000000000001E-3</v>
      </c>
      <c r="BY287" s="4">
        <v>-5</v>
      </c>
      <c r="BZ287" s="4">
        <v>0.88200000000000001</v>
      </c>
      <c r="CA287" s="4">
        <v>4.3450000000000003E-2</v>
      </c>
      <c r="CB287" s="4">
        <v>17.816400000000002</v>
      </c>
    </row>
    <row r="288" spans="1:80">
      <c r="A288" s="2">
        <v>42439</v>
      </c>
      <c r="B288" s="32">
        <v>0.51925446759259264</v>
      </c>
      <c r="C288" s="4">
        <v>0.01</v>
      </c>
      <c r="D288" s="4">
        <v>0</v>
      </c>
      <c r="E288" s="4" t="s">
        <v>155</v>
      </c>
      <c r="F288" s="4">
        <v>0</v>
      </c>
      <c r="G288" s="4">
        <v>-0.5</v>
      </c>
      <c r="H288" s="4">
        <v>0.4</v>
      </c>
      <c r="I288" s="4">
        <v>-0.9</v>
      </c>
      <c r="K288" s="4">
        <v>21.1</v>
      </c>
      <c r="L288" s="4">
        <v>0</v>
      </c>
      <c r="AB288" s="4" t="s">
        <v>415</v>
      </c>
      <c r="AC288" s="4">
        <v>0</v>
      </c>
      <c r="AD288" s="4">
        <v>13</v>
      </c>
      <c r="AE288" s="4">
        <v>856</v>
      </c>
      <c r="AF288" s="4">
        <v>926</v>
      </c>
      <c r="AG288" s="4">
        <v>906</v>
      </c>
      <c r="AK288" s="4">
        <v>984</v>
      </c>
      <c r="AL288" s="4">
        <v>0</v>
      </c>
      <c r="AM288" s="4">
        <v>0</v>
      </c>
      <c r="AN288" s="4">
        <v>23</v>
      </c>
      <c r="AO288" s="4">
        <v>191</v>
      </c>
      <c r="AP288" s="4">
        <v>191</v>
      </c>
      <c r="AQ288" s="4">
        <v>4.0999999999999996</v>
      </c>
      <c r="AR288" s="4">
        <v>195</v>
      </c>
      <c r="AS288" s="4" t="s">
        <v>155</v>
      </c>
      <c r="AT288" s="4">
        <v>2</v>
      </c>
      <c r="AU288" s="5">
        <v>0.72717592592592595</v>
      </c>
      <c r="AV288" s="4">
        <v>47.159379999999999</v>
      </c>
      <c r="AW288" s="4">
        <v>-88.489720000000005</v>
      </c>
      <c r="AX288" s="4">
        <v>321.2</v>
      </c>
      <c r="AY288" s="4">
        <v>0</v>
      </c>
      <c r="AZ288" s="4">
        <v>12</v>
      </c>
      <c r="BA288" s="4">
        <v>10</v>
      </c>
      <c r="BB288" s="4" t="s">
        <v>419</v>
      </c>
      <c r="BC288" s="4">
        <v>1.1000000000000001</v>
      </c>
      <c r="BD288" s="4">
        <v>1.5</v>
      </c>
      <c r="BE288" s="4">
        <v>1.8</v>
      </c>
      <c r="BX288" s="4">
        <v>1.611E-3</v>
      </c>
      <c r="BY288" s="4">
        <v>-5</v>
      </c>
      <c r="BZ288" s="4">
        <v>0.88200000000000001</v>
      </c>
      <c r="CA288" s="4">
        <v>3.9369000000000001E-2</v>
      </c>
      <c r="CB288" s="4">
        <v>17.816400000000002</v>
      </c>
    </row>
    <row r="289" spans="1:80">
      <c r="A289" s="2">
        <v>42439</v>
      </c>
      <c r="B289" s="32">
        <v>0.51926604166666668</v>
      </c>
      <c r="C289" s="4">
        <v>0.01</v>
      </c>
      <c r="D289" s="4">
        <v>0</v>
      </c>
      <c r="E289" s="4" t="s">
        <v>155</v>
      </c>
      <c r="F289" s="4">
        <v>0</v>
      </c>
      <c r="G289" s="4">
        <v>-0.5</v>
      </c>
      <c r="H289" s="4">
        <v>0.4</v>
      </c>
      <c r="I289" s="4">
        <v>0</v>
      </c>
      <c r="K289" s="4">
        <v>21.1</v>
      </c>
      <c r="L289" s="4">
        <v>0</v>
      </c>
      <c r="AB289" s="4" t="s">
        <v>415</v>
      </c>
      <c r="AC289" s="4">
        <v>0</v>
      </c>
      <c r="AD289" s="4">
        <v>13.2</v>
      </c>
      <c r="AE289" s="4">
        <v>855</v>
      </c>
      <c r="AF289" s="4">
        <v>925</v>
      </c>
      <c r="AG289" s="4">
        <v>905</v>
      </c>
      <c r="AK289" s="4">
        <v>984</v>
      </c>
      <c r="AL289" s="4">
        <v>0</v>
      </c>
      <c r="AM289" s="4">
        <v>0</v>
      </c>
      <c r="AN289" s="4">
        <v>23</v>
      </c>
      <c r="AO289" s="4">
        <v>190.4</v>
      </c>
      <c r="AP289" s="4">
        <v>191</v>
      </c>
      <c r="AQ289" s="4">
        <v>3.9</v>
      </c>
      <c r="AR289" s="4">
        <v>195</v>
      </c>
      <c r="AS289" s="4" t="s">
        <v>155</v>
      </c>
      <c r="AT289" s="4">
        <v>2</v>
      </c>
      <c r="AU289" s="5">
        <v>0.72718749999999999</v>
      </c>
      <c r="AV289" s="4">
        <v>47.159379999999999</v>
      </c>
      <c r="AW289" s="4">
        <v>-88.489717999999996</v>
      </c>
      <c r="AX289" s="4">
        <v>321.2</v>
      </c>
      <c r="AY289" s="4">
        <v>0</v>
      </c>
      <c r="AZ289" s="4">
        <v>12</v>
      </c>
      <c r="BA289" s="4">
        <v>10</v>
      </c>
      <c r="BB289" s="4" t="s">
        <v>419</v>
      </c>
      <c r="BC289" s="4">
        <v>1.1000000000000001</v>
      </c>
      <c r="BD289" s="4">
        <v>1.5</v>
      </c>
      <c r="BE289" s="4">
        <v>1.8</v>
      </c>
      <c r="BX289" s="4">
        <v>2.611E-3</v>
      </c>
      <c r="BY289" s="4">
        <v>-5</v>
      </c>
      <c r="BZ289" s="4">
        <v>0.88138899999999998</v>
      </c>
      <c r="CA289" s="4">
        <v>6.3807000000000003E-2</v>
      </c>
      <c r="CB289" s="4">
        <v>17.804058000000001</v>
      </c>
    </row>
    <row r="290" spans="1:80">
      <c r="A290" s="2">
        <v>42439</v>
      </c>
      <c r="B290" s="32">
        <v>0.51927761574074072</v>
      </c>
      <c r="C290" s="4">
        <v>0.01</v>
      </c>
      <c r="D290" s="4">
        <v>0</v>
      </c>
      <c r="E290" s="4" t="s">
        <v>155</v>
      </c>
      <c r="F290" s="4">
        <v>0</v>
      </c>
      <c r="G290" s="4">
        <v>-0.5</v>
      </c>
      <c r="H290" s="4">
        <v>0.4</v>
      </c>
      <c r="I290" s="4">
        <v>-2.4</v>
      </c>
      <c r="K290" s="4">
        <v>21.1</v>
      </c>
      <c r="L290" s="4">
        <v>0</v>
      </c>
      <c r="AB290" s="4" t="s">
        <v>415</v>
      </c>
      <c r="AC290" s="4">
        <v>0</v>
      </c>
      <c r="AD290" s="4">
        <v>13.2</v>
      </c>
      <c r="AE290" s="4">
        <v>855</v>
      </c>
      <c r="AF290" s="4">
        <v>925</v>
      </c>
      <c r="AG290" s="4">
        <v>904</v>
      </c>
      <c r="AK290" s="4">
        <v>983</v>
      </c>
      <c r="AL290" s="4">
        <v>0</v>
      </c>
      <c r="AM290" s="4">
        <v>0</v>
      </c>
      <c r="AN290" s="4">
        <v>23</v>
      </c>
      <c r="AO290" s="4">
        <v>190</v>
      </c>
      <c r="AP290" s="4">
        <v>191</v>
      </c>
      <c r="AQ290" s="4">
        <v>3.6</v>
      </c>
      <c r="AR290" s="4">
        <v>195</v>
      </c>
      <c r="AS290" s="4" t="s">
        <v>155</v>
      </c>
      <c r="AT290" s="4">
        <v>2</v>
      </c>
      <c r="AU290" s="5">
        <v>0.72719907407407414</v>
      </c>
      <c r="AV290" s="4">
        <v>47.159379999999999</v>
      </c>
      <c r="AW290" s="4">
        <v>-88.489717999999996</v>
      </c>
      <c r="AX290" s="4">
        <v>321.5</v>
      </c>
      <c r="AY290" s="4">
        <v>0</v>
      </c>
      <c r="AZ290" s="4">
        <v>12</v>
      </c>
      <c r="BA290" s="4">
        <v>10</v>
      </c>
      <c r="BB290" s="4" t="s">
        <v>419</v>
      </c>
      <c r="BC290" s="4">
        <v>1.1000000000000001</v>
      </c>
      <c r="BD290" s="4">
        <v>1.5</v>
      </c>
      <c r="BE290" s="4">
        <v>1.8009999999999999</v>
      </c>
      <c r="BX290" s="4">
        <v>1.7780000000000001E-3</v>
      </c>
      <c r="BY290" s="4">
        <v>-5</v>
      </c>
      <c r="BZ290" s="4">
        <v>0.88038899999999998</v>
      </c>
      <c r="CA290" s="4">
        <v>4.3450000000000003E-2</v>
      </c>
      <c r="CB290" s="4">
        <v>17.783857999999999</v>
      </c>
    </row>
    <row r="291" spans="1:80">
      <c r="A291" s="2">
        <v>42439</v>
      </c>
      <c r="B291" s="32">
        <v>0.51928918981481476</v>
      </c>
      <c r="C291" s="4">
        <v>0.01</v>
      </c>
      <c r="D291" s="4">
        <v>0</v>
      </c>
      <c r="E291" s="4" t="s">
        <v>155</v>
      </c>
      <c r="F291" s="4">
        <v>0</v>
      </c>
      <c r="G291" s="4">
        <v>-0.5</v>
      </c>
      <c r="H291" s="4">
        <v>0.4</v>
      </c>
      <c r="I291" s="4">
        <v>0.6</v>
      </c>
      <c r="K291" s="4">
        <v>21.1</v>
      </c>
      <c r="L291" s="4">
        <v>0</v>
      </c>
      <c r="AB291" s="4" t="s">
        <v>415</v>
      </c>
      <c r="AC291" s="4">
        <v>0</v>
      </c>
      <c r="AD291" s="4">
        <v>13.3</v>
      </c>
      <c r="AE291" s="4">
        <v>854</v>
      </c>
      <c r="AF291" s="4">
        <v>925</v>
      </c>
      <c r="AG291" s="4">
        <v>903</v>
      </c>
      <c r="AK291" s="4">
        <v>984</v>
      </c>
      <c r="AL291" s="4">
        <v>0</v>
      </c>
      <c r="AM291" s="4">
        <v>0</v>
      </c>
      <c r="AN291" s="4">
        <v>23</v>
      </c>
      <c r="AO291" s="4">
        <v>190</v>
      </c>
      <c r="AP291" s="4">
        <v>190.4</v>
      </c>
      <c r="AQ291" s="4">
        <v>3.6</v>
      </c>
      <c r="AR291" s="4">
        <v>195</v>
      </c>
      <c r="AS291" s="4" t="s">
        <v>155</v>
      </c>
      <c r="AT291" s="4">
        <v>2</v>
      </c>
      <c r="AU291" s="5">
        <v>0.72721064814814806</v>
      </c>
      <c r="AV291" s="4">
        <v>47.159377999999997</v>
      </c>
      <c r="AW291" s="4">
        <v>-88.489717999999996</v>
      </c>
      <c r="AX291" s="4">
        <v>321.60000000000002</v>
      </c>
      <c r="AY291" s="4">
        <v>0</v>
      </c>
      <c r="AZ291" s="4">
        <v>12</v>
      </c>
      <c r="BA291" s="4">
        <v>10</v>
      </c>
      <c r="BB291" s="4" t="s">
        <v>419</v>
      </c>
      <c r="BC291" s="4">
        <v>1.0980000000000001</v>
      </c>
      <c r="BD291" s="4">
        <v>1.498</v>
      </c>
      <c r="BE291" s="4">
        <v>1.8959999999999999</v>
      </c>
      <c r="BX291" s="4">
        <v>1.611E-3</v>
      </c>
      <c r="BY291" s="4">
        <v>-5</v>
      </c>
      <c r="BZ291" s="4">
        <v>0.88122199999999995</v>
      </c>
      <c r="CA291" s="4">
        <v>3.9369000000000001E-2</v>
      </c>
      <c r="CB291" s="4">
        <v>17.800684</v>
      </c>
    </row>
    <row r="292" spans="1:80">
      <c r="A292" s="2">
        <v>42439</v>
      </c>
      <c r="B292" s="32">
        <v>0.51930076388888891</v>
      </c>
      <c r="C292" s="4">
        <v>0.01</v>
      </c>
      <c r="D292" s="4">
        <v>0</v>
      </c>
      <c r="E292" s="4" t="s">
        <v>155</v>
      </c>
      <c r="F292" s="4">
        <v>0</v>
      </c>
      <c r="G292" s="4">
        <v>-0.5</v>
      </c>
      <c r="H292" s="4">
        <v>0.4</v>
      </c>
      <c r="I292" s="4">
        <v>-0.4</v>
      </c>
      <c r="K292" s="4">
        <v>21.1</v>
      </c>
      <c r="L292" s="4">
        <v>0</v>
      </c>
      <c r="AB292" s="4" t="s">
        <v>415</v>
      </c>
      <c r="AC292" s="4">
        <v>0</v>
      </c>
      <c r="AD292" s="4">
        <v>13.3</v>
      </c>
      <c r="AE292" s="4">
        <v>854</v>
      </c>
      <c r="AF292" s="4">
        <v>925</v>
      </c>
      <c r="AG292" s="4">
        <v>903</v>
      </c>
      <c r="AK292" s="4">
        <v>984</v>
      </c>
      <c r="AL292" s="4">
        <v>0</v>
      </c>
      <c r="AM292" s="4">
        <v>0</v>
      </c>
      <c r="AN292" s="4">
        <v>23</v>
      </c>
      <c r="AO292" s="4">
        <v>190</v>
      </c>
      <c r="AP292" s="4">
        <v>190</v>
      </c>
      <c r="AQ292" s="4">
        <v>3.6</v>
      </c>
      <c r="AR292" s="4">
        <v>195</v>
      </c>
      <c r="AS292" s="4" t="s">
        <v>155</v>
      </c>
      <c r="AT292" s="4">
        <v>2</v>
      </c>
      <c r="AU292" s="5">
        <v>0.72722222222222221</v>
      </c>
      <c r="AV292" s="4">
        <v>47.159377999999997</v>
      </c>
      <c r="AW292" s="4">
        <v>-88.489717999999996</v>
      </c>
      <c r="AX292" s="4">
        <v>321.89999999999998</v>
      </c>
      <c r="AY292" s="4">
        <v>0</v>
      </c>
      <c r="AZ292" s="4">
        <v>12</v>
      </c>
      <c r="BA292" s="4">
        <v>10</v>
      </c>
      <c r="BB292" s="4" t="s">
        <v>419</v>
      </c>
      <c r="BC292" s="4">
        <v>0.9</v>
      </c>
      <c r="BD292" s="4">
        <v>1.3</v>
      </c>
      <c r="BE292" s="4">
        <v>1.5009999999999999</v>
      </c>
      <c r="BX292" s="4">
        <v>7.7800000000000005E-4</v>
      </c>
      <c r="BY292" s="4">
        <v>-5</v>
      </c>
      <c r="BZ292" s="4">
        <v>0.88138899999999998</v>
      </c>
      <c r="CA292" s="4">
        <v>1.9012000000000001E-2</v>
      </c>
      <c r="CB292" s="4">
        <v>17.804058000000001</v>
      </c>
    </row>
    <row r="293" spans="1:80">
      <c r="A293" s="2">
        <v>42439</v>
      </c>
      <c r="B293" s="32">
        <v>0.51931233796296294</v>
      </c>
      <c r="C293" s="4">
        <v>0.01</v>
      </c>
      <c r="D293" s="4">
        <v>0</v>
      </c>
      <c r="E293" s="4" t="s">
        <v>155</v>
      </c>
      <c r="F293" s="4">
        <v>0</v>
      </c>
      <c r="G293" s="4">
        <v>-0.5</v>
      </c>
      <c r="H293" s="4">
        <v>0.3</v>
      </c>
      <c r="I293" s="4">
        <v>-0.6</v>
      </c>
      <c r="K293" s="4">
        <v>21.1</v>
      </c>
      <c r="L293" s="4">
        <v>0</v>
      </c>
      <c r="AB293" s="4" t="s">
        <v>415</v>
      </c>
      <c r="AC293" s="4">
        <v>0</v>
      </c>
      <c r="AD293" s="4">
        <v>13.3</v>
      </c>
      <c r="AE293" s="4">
        <v>854</v>
      </c>
      <c r="AF293" s="4">
        <v>924</v>
      </c>
      <c r="AG293" s="4">
        <v>904</v>
      </c>
      <c r="AK293" s="4">
        <v>984</v>
      </c>
      <c r="AL293" s="4">
        <v>0</v>
      </c>
      <c r="AM293" s="4">
        <v>0</v>
      </c>
      <c r="AN293" s="4">
        <v>23</v>
      </c>
      <c r="AO293" s="4">
        <v>190</v>
      </c>
      <c r="AP293" s="4">
        <v>190</v>
      </c>
      <c r="AQ293" s="4">
        <v>3.6</v>
      </c>
      <c r="AR293" s="4">
        <v>195</v>
      </c>
      <c r="AS293" s="4" t="s">
        <v>155</v>
      </c>
      <c r="AT293" s="4">
        <v>2</v>
      </c>
      <c r="AU293" s="5">
        <v>0.72723379629629636</v>
      </c>
      <c r="AV293" s="4">
        <v>47.159377999999997</v>
      </c>
      <c r="AW293" s="4">
        <v>-88.489716999999999</v>
      </c>
      <c r="AX293" s="4">
        <v>321.8</v>
      </c>
      <c r="AY293" s="4">
        <v>0</v>
      </c>
      <c r="AZ293" s="4">
        <v>12</v>
      </c>
      <c r="BA293" s="4">
        <v>10</v>
      </c>
      <c r="BB293" s="4" t="s">
        <v>419</v>
      </c>
      <c r="BC293" s="4">
        <v>0.9</v>
      </c>
      <c r="BD293" s="4">
        <v>1.3</v>
      </c>
      <c r="BE293" s="4">
        <v>1.6</v>
      </c>
      <c r="BX293" s="4">
        <v>-6.0999999999999997E-4</v>
      </c>
      <c r="BY293" s="4">
        <v>-5</v>
      </c>
      <c r="BZ293" s="4">
        <v>0.88039000000000001</v>
      </c>
      <c r="CA293" s="4">
        <v>-1.4917E-2</v>
      </c>
      <c r="CB293" s="4">
        <v>17.78387</v>
      </c>
    </row>
    <row r="294" spans="1:80">
      <c r="A294" s="2">
        <v>42439</v>
      </c>
      <c r="B294" s="32">
        <v>0.51932391203703709</v>
      </c>
      <c r="C294" s="4">
        <v>0.01</v>
      </c>
      <c r="D294" s="4">
        <v>0</v>
      </c>
      <c r="E294" s="4" t="s">
        <v>155</v>
      </c>
      <c r="F294" s="4">
        <v>0</v>
      </c>
      <c r="G294" s="4">
        <v>-0.5</v>
      </c>
      <c r="H294" s="4">
        <v>0.3</v>
      </c>
      <c r="I294" s="4">
        <v>1.7</v>
      </c>
      <c r="K294" s="4">
        <v>21.1</v>
      </c>
      <c r="L294" s="4">
        <v>0</v>
      </c>
      <c r="AB294" s="4" t="s">
        <v>415</v>
      </c>
      <c r="AC294" s="4">
        <v>0</v>
      </c>
      <c r="AD294" s="4">
        <v>13.3</v>
      </c>
      <c r="AE294" s="4">
        <v>854</v>
      </c>
      <c r="AF294" s="4">
        <v>924</v>
      </c>
      <c r="AG294" s="4">
        <v>904</v>
      </c>
      <c r="AK294" s="4">
        <v>984</v>
      </c>
      <c r="AL294" s="4">
        <v>0</v>
      </c>
      <c r="AM294" s="4">
        <v>0</v>
      </c>
      <c r="AN294" s="4">
        <v>23</v>
      </c>
      <c r="AO294" s="4">
        <v>190</v>
      </c>
      <c r="AP294" s="4">
        <v>190</v>
      </c>
      <c r="AQ294" s="4">
        <v>3.7</v>
      </c>
      <c r="AR294" s="4">
        <v>195</v>
      </c>
      <c r="AS294" s="4" t="s">
        <v>155</v>
      </c>
      <c r="AT294" s="4">
        <v>2</v>
      </c>
      <c r="AU294" s="5">
        <v>0.7272453703703704</v>
      </c>
      <c r="AV294" s="4">
        <v>47.159376999999999</v>
      </c>
      <c r="AW294" s="4">
        <v>-88.489716999999999</v>
      </c>
      <c r="AX294" s="4">
        <v>322.10000000000002</v>
      </c>
      <c r="AY294" s="4">
        <v>0</v>
      </c>
      <c r="AZ294" s="4">
        <v>12</v>
      </c>
      <c r="BA294" s="4">
        <v>10</v>
      </c>
      <c r="BB294" s="4" t="s">
        <v>419</v>
      </c>
      <c r="BC294" s="4">
        <v>0.9</v>
      </c>
      <c r="BD294" s="4">
        <v>1.3009999999999999</v>
      </c>
      <c r="BE294" s="4">
        <v>1.6</v>
      </c>
      <c r="BX294" s="4">
        <v>8.3199999999999995E-4</v>
      </c>
      <c r="BY294" s="4">
        <v>-5</v>
      </c>
      <c r="BZ294" s="4">
        <v>0.88061100000000003</v>
      </c>
      <c r="CA294" s="4">
        <v>2.0327999999999999E-2</v>
      </c>
      <c r="CB294" s="4">
        <v>17.788333999999999</v>
      </c>
    </row>
    <row r="295" spans="1:80">
      <c r="A295" s="2">
        <v>42439</v>
      </c>
      <c r="B295" s="32">
        <v>0.51933548611111113</v>
      </c>
      <c r="C295" s="4">
        <v>0.01</v>
      </c>
      <c r="D295" s="4">
        <v>4.0000000000000002E-4</v>
      </c>
      <c r="E295" s="4" t="s">
        <v>155</v>
      </c>
      <c r="F295" s="4">
        <v>3.755204</v>
      </c>
      <c r="G295" s="4">
        <v>-0.5</v>
      </c>
      <c r="H295" s="4">
        <v>0.3</v>
      </c>
      <c r="I295" s="4">
        <v>-1.7</v>
      </c>
      <c r="K295" s="4">
        <v>21.1</v>
      </c>
      <c r="L295" s="4">
        <v>0</v>
      </c>
      <c r="AB295" s="4" t="s">
        <v>415</v>
      </c>
      <c r="AC295" s="4">
        <v>0</v>
      </c>
      <c r="AD295" s="4">
        <v>13.2</v>
      </c>
      <c r="AE295" s="4">
        <v>855</v>
      </c>
      <c r="AF295" s="4">
        <v>925</v>
      </c>
      <c r="AG295" s="4">
        <v>904</v>
      </c>
      <c r="AK295" s="4">
        <v>984</v>
      </c>
      <c r="AL295" s="4">
        <v>0</v>
      </c>
      <c r="AM295" s="4">
        <v>0</v>
      </c>
      <c r="AN295" s="4">
        <v>23</v>
      </c>
      <c r="AO295" s="4">
        <v>190</v>
      </c>
      <c r="AP295" s="4">
        <v>190</v>
      </c>
      <c r="AQ295" s="4">
        <v>3.7</v>
      </c>
      <c r="AR295" s="4">
        <v>195</v>
      </c>
      <c r="AS295" s="4" t="s">
        <v>155</v>
      </c>
      <c r="AT295" s="4">
        <v>2</v>
      </c>
      <c r="AU295" s="5">
        <v>0.72725694444444444</v>
      </c>
      <c r="AV295" s="4">
        <v>47.159376999999999</v>
      </c>
      <c r="AW295" s="4">
        <v>-88.489715000000004</v>
      </c>
      <c r="AX295" s="4">
        <v>321.89999999999998</v>
      </c>
      <c r="AY295" s="4">
        <v>0</v>
      </c>
      <c r="AZ295" s="4">
        <v>12</v>
      </c>
      <c r="BA295" s="4">
        <v>10</v>
      </c>
      <c r="BB295" s="4" t="s">
        <v>419</v>
      </c>
      <c r="BC295" s="4">
        <v>0.90100000000000002</v>
      </c>
      <c r="BD295" s="4">
        <v>1.4</v>
      </c>
      <c r="BE295" s="4">
        <v>1.601</v>
      </c>
      <c r="BX295" s="4">
        <v>-4.44E-4</v>
      </c>
      <c r="BY295" s="4">
        <v>-5</v>
      </c>
      <c r="BZ295" s="4">
        <v>0.88038899999999998</v>
      </c>
      <c r="CA295" s="4">
        <v>-1.085E-2</v>
      </c>
      <c r="CB295" s="4">
        <v>17.783857999999999</v>
      </c>
    </row>
    <row r="296" spans="1:80">
      <c r="A296" s="2">
        <v>42439</v>
      </c>
      <c r="B296" s="32">
        <v>0.51934706018518517</v>
      </c>
      <c r="C296" s="4">
        <v>0.01</v>
      </c>
      <c r="D296" s="4">
        <v>1E-3</v>
      </c>
      <c r="E296" s="4" t="s">
        <v>155</v>
      </c>
      <c r="F296" s="4">
        <v>10</v>
      </c>
      <c r="G296" s="4">
        <v>-0.5</v>
      </c>
      <c r="H296" s="4">
        <v>0.3</v>
      </c>
      <c r="I296" s="4">
        <v>1.3</v>
      </c>
      <c r="K296" s="4">
        <v>21.1</v>
      </c>
      <c r="L296" s="4">
        <v>0</v>
      </c>
      <c r="AB296" s="4" t="s">
        <v>415</v>
      </c>
      <c r="AC296" s="4">
        <v>0</v>
      </c>
      <c r="AD296" s="4">
        <v>13.3</v>
      </c>
      <c r="AE296" s="4">
        <v>854</v>
      </c>
      <c r="AF296" s="4">
        <v>924</v>
      </c>
      <c r="AG296" s="4">
        <v>904</v>
      </c>
      <c r="AK296" s="4">
        <v>984</v>
      </c>
      <c r="AL296" s="4">
        <v>0</v>
      </c>
      <c r="AM296" s="4">
        <v>0</v>
      </c>
      <c r="AN296" s="4">
        <v>23</v>
      </c>
      <c r="AO296" s="4">
        <v>190</v>
      </c>
      <c r="AP296" s="4">
        <v>190</v>
      </c>
      <c r="AQ296" s="4">
        <v>3.5</v>
      </c>
      <c r="AR296" s="4">
        <v>195</v>
      </c>
      <c r="AS296" s="4" t="s">
        <v>155</v>
      </c>
      <c r="AT296" s="4">
        <v>2</v>
      </c>
      <c r="AU296" s="5">
        <v>0.72725694444444444</v>
      </c>
      <c r="AV296" s="4">
        <v>47.159376999999999</v>
      </c>
      <c r="AW296" s="4">
        <v>-88.489715000000004</v>
      </c>
      <c r="AX296" s="4">
        <v>321.89999999999998</v>
      </c>
      <c r="AY296" s="4">
        <v>0</v>
      </c>
      <c r="AZ296" s="4">
        <v>12</v>
      </c>
      <c r="BA296" s="4">
        <v>10</v>
      </c>
      <c r="BB296" s="4" t="s">
        <v>419</v>
      </c>
      <c r="BC296" s="4">
        <v>1</v>
      </c>
      <c r="BD296" s="4">
        <v>1.4</v>
      </c>
      <c r="BE296" s="4">
        <v>1.7</v>
      </c>
      <c r="BX296" s="4">
        <v>-7.7800000000000005E-4</v>
      </c>
      <c r="BY296" s="4">
        <v>-5</v>
      </c>
      <c r="BZ296" s="4">
        <v>0.88</v>
      </c>
      <c r="CA296" s="4">
        <v>-1.9012000000000001E-2</v>
      </c>
      <c r="CB296" s="4">
        <v>17.776</v>
      </c>
    </row>
    <row r="297" spans="1:80">
      <c r="A297" s="2">
        <v>42439</v>
      </c>
      <c r="B297" s="32">
        <v>0.51935863425925921</v>
      </c>
      <c r="C297" s="4">
        <v>0.01</v>
      </c>
      <c r="D297" s="4">
        <v>1E-3</v>
      </c>
      <c r="E297" s="4" t="s">
        <v>155</v>
      </c>
      <c r="F297" s="4">
        <v>10</v>
      </c>
      <c r="G297" s="4">
        <v>-0.5</v>
      </c>
      <c r="H297" s="4">
        <v>0.3</v>
      </c>
      <c r="I297" s="4">
        <v>0.7</v>
      </c>
      <c r="K297" s="4">
        <v>21.1</v>
      </c>
      <c r="L297" s="4">
        <v>0</v>
      </c>
      <c r="AB297" s="4" t="s">
        <v>415</v>
      </c>
      <c r="AC297" s="4">
        <v>0</v>
      </c>
      <c r="AD297" s="4">
        <v>13.3</v>
      </c>
      <c r="AE297" s="4">
        <v>854</v>
      </c>
      <c r="AF297" s="4">
        <v>925</v>
      </c>
      <c r="AG297" s="4">
        <v>904</v>
      </c>
      <c r="AK297" s="4">
        <v>984</v>
      </c>
      <c r="AL297" s="4">
        <v>0</v>
      </c>
      <c r="AM297" s="4">
        <v>0</v>
      </c>
      <c r="AN297" s="4">
        <v>23</v>
      </c>
      <c r="AO297" s="4">
        <v>190</v>
      </c>
      <c r="AP297" s="4">
        <v>190</v>
      </c>
      <c r="AQ297" s="4">
        <v>3.6</v>
      </c>
      <c r="AR297" s="4">
        <v>195</v>
      </c>
      <c r="AS297" s="4" t="s">
        <v>155</v>
      </c>
      <c r="AT297" s="4">
        <v>2</v>
      </c>
      <c r="AU297" s="5">
        <v>0.72728009259259263</v>
      </c>
      <c r="AV297" s="4">
        <v>47.159376999999999</v>
      </c>
      <c r="AW297" s="4">
        <v>-88.489715000000004</v>
      </c>
      <c r="AX297" s="4">
        <v>322.89999999999998</v>
      </c>
      <c r="AY297" s="4">
        <v>0</v>
      </c>
      <c r="AZ297" s="4">
        <v>12</v>
      </c>
      <c r="BA297" s="4">
        <v>10</v>
      </c>
      <c r="BB297" s="4" t="s">
        <v>419</v>
      </c>
      <c r="BC297" s="4">
        <v>1</v>
      </c>
      <c r="BD297" s="4">
        <v>1.4</v>
      </c>
      <c r="BE297" s="4">
        <v>1.7</v>
      </c>
      <c r="BX297" s="4">
        <v>6.11E-4</v>
      </c>
      <c r="BY297" s="4">
        <v>-5</v>
      </c>
      <c r="BZ297" s="4">
        <v>0.88122199999999995</v>
      </c>
      <c r="CA297" s="4">
        <v>1.4932000000000001E-2</v>
      </c>
      <c r="CB297" s="4">
        <v>17.800684</v>
      </c>
    </row>
    <row r="298" spans="1:80">
      <c r="A298" s="2">
        <v>42439</v>
      </c>
      <c r="B298" s="32">
        <v>0.51937020833333336</v>
      </c>
      <c r="C298" s="4">
        <v>0.01</v>
      </c>
      <c r="D298" s="4">
        <v>1E-3</v>
      </c>
      <c r="E298" s="4" t="s">
        <v>155</v>
      </c>
      <c r="F298" s="4">
        <v>10</v>
      </c>
      <c r="G298" s="4">
        <v>-0.5</v>
      </c>
      <c r="H298" s="4">
        <v>0.3</v>
      </c>
      <c r="I298" s="4">
        <v>-0.7</v>
      </c>
      <c r="K298" s="4">
        <v>21.1</v>
      </c>
      <c r="L298" s="4">
        <v>0</v>
      </c>
      <c r="AB298" s="4" t="s">
        <v>415</v>
      </c>
      <c r="AC298" s="4">
        <v>0</v>
      </c>
      <c r="AD298" s="4">
        <v>13.3</v>
      </c>
      <c r="AE298" s="4">
        <v>854</v>
      </c>
      <c r="AF298" s="4">
        <v>925</v>
      </c>
      <c r="AG298" s="4">
        <v>903</v>
      </c>
      <c r="AK298" s="4">
        <v>984</v>
      </c>
      <c r="AL298" s="4">
        <v>0</v>
      </c>
      <c r="AM298" s="4">
        <v>0</v>
      </c>
      <c r="AN298" s="4">
        <v>23</v>
      </c>
      <c r="AO298" s="4">
        <v>190</v>
      </c>
      <c r="AP298" s="4">
        <v>189.4</v>
      </c>
      <c r="AQ298" s="4">
        <v>3.5</v>
      </c>
      <c r="AR298" s="4">
        <v>195</v>
      </c>
      <c r="AS298" s="4" t="s">
        <v>155</v>
      </c>
      <c r="AT298" s="4">
        <v>2</v>
      </c>
      <c r="AU298" s="5">
        <v>0.72729166666666656</v>
      </c>
      <c r="AV298" s="4">
        <v>47.159376999999999</v>
      </c>
      <c r="AW298" s="4">
        <v>-88.489712999999995</v>
      </c>
      <c r="AX298" s="4">
        <v>323</v>
      </c>
      <c r="AY298" s="4">
        <v>0</v>
      </c>
      <c r="AZ298" s="4">
        <v>12</v>
      </c>
      <c r="BA298" s="4">
        <v>10</v>
      </c>
      <c r="BB298" s="4" t="s">
        <v>419</v>
      </c>
      <c r="BC298" s="4">
        <v>1</v>
      </c>
      <c r="BD298" s="4">
        <v>1.4</v>
      </c>
      <c r="BE298" s="4">
        <v>1.7</v>
      </c>
      <c r="BX298" s="4">
        <v>3.8900000000000002E-4</v>
      </c>
      <c r="BY298" s="4">
        <v>-5</v>
      </c>
      <c r="BZ298" s="4">
        <v>0.88261100000000003</v>
      </c>
      <c r="CA298" s="4">
        <v>9.5060000000000006E-3</v>
      </c>
      <c r="CB298" s="4">
        <v>17.828741999999998</v>
      </c>
    </row>
    <row r="299" spans="1:80">
      <c r="A299" s="2">
        <v>42439</v>
      </c>
      <c r="B299" s="32">
        <v>0.5193817824074074</v>
      </c>
      <c r="C299" s="4">
        <v>0.01</v>
      </c>
      <c r="D299" s="4">
        <v>2.9999999999999997E-4</v>
      </c>
      <c r="E299" s="4" t="s">
        <v>155</v>
      </c>
      <c r="F299" s="4">
        <v>2.8236249999999998</v>
      </c>
      <c r="G299" s="4">
        <v>-0.5</v>
      </c>
      <c r="H299" s="4">
        <v>0.3</v>
      </c>
      <c r="I299" s="4">
        <v>1.3</v>
      </c>
      <c r="K299" s="4">
        <v>21.1</v>
      </c>
      <c r="L299" s="4">
        <v>0</v>
      </c>
      <c r="AB299" s="4" t="s">
        <v>415</v>
      </c>
      <c r="AC299" s="4">
        <v>0</v>
      </c>
      <c r="AD299" s="4">
        <v>13.4</v>
      </c>
      <c r="AE299" s="4">
        <v>853</v>
      </c>
      <c r="AF299" s="4">
        <v>926</v>
      </c>
      <c r="AG299" s="4">
        <v>903</v>
      </c>
      <c r="AK299" s="4">
        <v>984</v>
      </c>
      <c r="AL299" s="4">
        <v>0</v>
      </c>
      <c r="AM299" s="4">
        <v>0</v>
      </c>
      <c r="AN299" s="4">
        <v>23</v>
      </c>
      <c r="AO299" s="4">
        <v>190</v>
      </c>
      <c r="AP299" s="4">
        <v>189.6</v>
      </c>
      <c r="AQ299" s="4">
        <v>3.6</v>
      </c>
      <c r="AR299" s="4">
        <v>195</v>
      </c>
      <c r="AS299" s="4" t="s">
        <v>155</v>
      </c>
      <c r="AT299" s="4">
        <v>2</v>
      </c>
      <c r="AU299" s="5">
        <v>0.72730324074074071</v>
      </c>
      <c r="AV299" s="4">
        <v>47.159376999999999</v>
      </c>
      <c r="AW299" s="4">
        <v>-88.489712999999995</v>
      </c>
      <c r="AX299" s="4">
        <v>323.7</v>
      </c>
      <c r="AY299" s="4">
        <v>0</v>
      </c>
      <c r="AZ299" s="4">
        <v>12</v>
      </c>
      <c r="BA299" s="4">
        <v>10</v>
      </c>
      <c r="BB299" s="4" t="s">
        <v>419</v>
      </c>
      <c r="BC299" s="4">
        <v>1</v>
      </c>
      <c r="BD299" s="4">
        <v>1.4</v>
      </c>
      <c r="BE299" s="4">
        <v>1.7</v>
      </c>
      <c r="BX299" s="4">
        <v>1.222E-3</v>
      </c>
      <c r="BY299" s="4">
        <v>-5</v>
      </c>
      <c r="BZ299" s="4">
        <v>0.88300000000000001</v>
      </c>
      <c r="CA299" s="4">
        <v>2.9863000000000001E-2</v>
      </c>
      <c r="CB299" s="4">
        <v>17.836600000000001</v>
      </c>
    </row>
    <row r="300" spans="1:80">
      <c r="A300" s="2">
        <v>42439</v>
      </c>
      <c r="B300" s="32">
        <v>0.51939335648148155</v>
      </c>
      <c r="C300" s="4">
        <v>0.01</v>
      </c>
      <c r="D300" s="4">
        <v>0</v>
      </c>
      <c r="E300" s="4" t="s">
        <v>155</v>
      </c>
      <c r="F300" s="4">
        <v>0</v>
      </c>
      <c r="G300" s="4">
        <v>-0.5</v>
      </c>
      <c r="H300" s="4">
        <v>0.3</v>
      </c>
      <c r="I300" s="4">
        <v>-1.6</v>
      </c>
      <c r="K300" s="4">
        <v>21.1</v>
      </c>
      <c r="L300" s="4">
        <v>0</v>
      </c>
      <c r="AB300" s="4" t="s">
        <v>415</v>
      </c>
      <c r="AC300" s="4">
        <v>0</v>
      </c>
      <c r="AD300" s="4">
        <v>13.3</v>
      </c>
      <c r="AE300" s="4">
        <v>854</v>
      </c>
      <c r="AF300" s="4">
        <v>926</v>
      </c>
      <c r="AG300" s="4">
        <v>904</v>
      </c>
      <c r="AK300" s="4">
        <v>983</v>
      </c>
      <c r="AL300" s="4">
        <v>0</v>
      </c>
      <c r="AM300" s="4">
        <v>0</v>
      </c>
      <c r="AN300" s="4">
        <v>23</v>
      </c>
      <c r="AO300" s="4">
        <v>190</v>
      </c>
      <c r="AP300" s="4">
        <v>190</v>
      </c>
      <c r="AQ300" s="4">
        <v>3.7</v>
      </c>
      <c r="AR300" s="4">
        <v>195</v>
      </c>
      <c r="AS300" s="4" t="s">
        <v>155</v>
      </c>
      <c r="AT300" s="4">
        <v>2</v>
      </c>
      <c r="AU300" s="5">
        <v>0.72731481481481486</v>
      </c>
      <c r="AV300" s="4">
        <v>47.159374999999997</v>
      </c>
      <c r="AW300" s="4">
        <v>-88.489711999999997</v>
      </c>
      <c r="AX300" s="4">
        <v>323.7</v>
      </c>
      <c r="AY300" s="4">
        <v>0</v>
      </c>
      <c r="AZ300" s="4">
        <v>12</v>
      </c>
      <c r="BA300" s="4">
        <v>10</v>
      </c>
      <c r="BB300" s="4" t="s">
        <v>419</v>
      </c>
      <c r="BC300" s="4">
        <v>1</v>
      </c>
      <c r="BD300" s="4">
        <v>1.401</v>
      </c>
      <c r="BE300" s="4">
        <v>1.7010000000000001</v>
      </c>
      <c r="BX300" s="4">
        <v>1.389E-3</v>
      </c>
      <c r="BY300" s="4">
        <v>-5</v>
      </c>
      <c r="BZ300" s="4">
        <v>0.88300000000000001</v>
      </c>
      <c r="CA300" s="4">
        <v>3.3944000000000002E-2</v>
      </c>
      <c r="CB300" s="4">
        <v>17.836600000000001</v>
      </c>
    </row>
    <row r="301" spans="1:80">
      <c r="A301" s="2">
        <v>42439</v>
      </c>
      <c r="B301" s="32">
        <v>0.51940493055555559</v>
      </c>
      <c r="C301" s="4">
        <v>0.01</v>
      </c>
      <c r="D301" s="4">
        <v>0</v>
      </c>
      <c r="E301" s="4" t="s">
        <v>155</v>
      </c>
      <c r="F301" s="4">
        <v>0</v>
      </c>
      <c r="G301" s="4">
        <v>-0.5</v>
      </c>
      <c r="H301" s="4">
        <v>0.3</v>
      </c>
      <c r="I301" s="4">
        <v>0.7</v>
      </c>
      <c r="K301" s="4">
        <v>21.1</v>
      </c>
      <c r="L301" s="4">
        <v>0</v>
      </c>
      <c r="AB301" s="4" t="s">
        <v>415</v>
      </c>
      <c r="AC301" s="4">
        <v>0</v>
      </c>
      <c r="AD301" s="4">
        <v>13.3</v>
      </c>
      <c r="AE301" s="4">
        <v>854</v>
      </c>
      <c r="AF301" s="4">
        <v>925</v>
      </c>
      <c r="AG301" s="4">
        <v>903</v>
      </c>
      <c r="AK301" s="4">
        <v>984</v>
      </c>
      <c r="AL301" s="4">
        <v>0</v>
      </c>
      <c r="AM301" s="4">
        <v>0</v>
      </c>
      <c r="AN301" s="4">
        <v>23</v>
      </c>
      <c r="AO301" s="4">
        <v>190</v>
      </c>
      <c r="AP301" s="4">
        <v>190</v>
      </c>
      <c r="AQ301" s="4">
        <v>3.7</v>
      </c>
      <c r="AR301" s="4">
        <v>195</v>
      </c>
      <c r="AS301" s="4" t="s">
        <v>155</v>
      </c>
      <c r="AT301" s="4">
        <v>2</v>
      </c>
      <c r="AU301" s="5">
        <v>0.7273263888888889</v>
      </c>
      <c r="AV301" s="4">
        <v>47.159374999999997</v>
      </c>
      <c r="AW301" s="4">
        <v>-88.489711999999997</v>
      </c>
      <c r="AX301" s="4">
        <v>323.7</v>
      </c>
      <c r="AY301" s="4">
        <v>0</v>
      </c>
      <c r="AZ301" s="4">
        <v>12</v>
      </c>
      <c r="BA301" s="4">
        <v>10</v>
      </c>
      <c r="BB301" s="4" t="s">
        <v>419</v>
      </c>
      <c r="BC301" s="4">
        <v>1</v>
      </c>
      <c r="BD301" s="4">
        <v>1.5</v>
      </c>
      <c r="BE301" s="4">
        <v>1.8</v>
      </c>
      <c r="BX301" s="4">
        <v>1E-3</v>
      </c>
      <c r="BY301" s="4">
        <v>-5</v>
      </c>
      <c r="BZ301" s="4">
        <v>0.88361100000000004</v>
      </c>
      <c r="CA301" s="4">
        <v>2.4438000000000001E-2</v>
      </c>
      <c r="CB301" s="4">
        <v>17.848942000000001</v>
      </c>
    </row>
    <row r="302" spans="1:80">
      <c r="A302" s="2">
        <v>42439</v>
      </c>
      <c r="B302" s="32">
        <v>0.51941650462962963</v>
      </c>
      <c r="C302" s="4">
        <v>0.01</v>
      </c>
      <c r="D302" s="4">
        <v>0</v>
      </c>
      <c r="E302" s="4" t="s">
        <v>155</v>
      </c>
      <c r="F302" s="4">
        <v>0</v>
      </c>
      <c r="G302" s="4">
        <v>-0.5</v>
      </c>
      <c r="H302" s="4">
        <v>0.3</v>
      </c>
      <c r="I302" s="4">
        <v>0.6</v>
      </c>
      <c r="K302" s="4">
        <v>21.1</v>
      </c>
      <c r="L302" s="4">
        <v>0</v>
      </c>
      <c r="AB302" s="4" t="s">
        <v>415</v>
      </c>
      <c r="AC302" s="4">
        <v>0</v>
      </c>
      <c r="AD302" s="4">
        <v>13.3</v>
      </c>
      <c r="AE302" s="4">
        <v>854</v>
      </c>
      <c r="AF302" s="4">
        <v>925</v>
      </c>
      <c r="AG302" s="4">
        <v>904</v>
      </c>
      <c r="AK302" s="4">
        <v>984</v>
      </c>
      <c r="AL302" s="4">
        <v>0</v>
      </c>
      <c r="AM302" s="4">
        <v>0</v>
      </c>
      <c r="AN302" s="4">
        <v>23</v>
      </c>
      <c r="AO302" s="4">
        <v>189.4</v>
      </c>
      <c r="AP302" s="4">
        <v>190</v>
      </c>
      <c r="AQ302" s="4">
        <v>3.8</v>
      </c>
      <c r="AR302" s="4">
        <v>195</v>
      </c>
      <c r="AS302" s="4" t="s">
        <v>155</v>
      </c>
      <c r="AT302" s="4">
        <v>2</v>
      </c>
      <c r="AU302" s="5">
        <v>0.7273263888888889</v>
      </c>
      <c r="AV302" s="4">
        <v>47.159374999999997</v>
      </c>
      <c r="AW302" s="4">
        <v>-88.489711999999997</v>
      </c>
      <c r="AX302" s="4">
        <v>323.7</v>
      </c>
      <c r="AY302" s="4">
        <v>0</v>
      </c>
      <c r="AZ302" s="4">
        <v>12</v>
      </c>
      <c r="BA302" s="4">
        <v>10</v>
      </c>
      <c r="BB302" s="4" t="s">
        <v>419</v>
      </c>
      <c r="BC302" s="4">
        <v>1</v>
      </c>
      <c r="BD302" s="4">
        <v>1.5</v>
      </c>
      <c r="BE302" s="4">
        <v>1.8</v>
      </c>
      <c r="BX302" s="4">
        <v>1E-3</v>
      </c>
      <c r="BY302" s="4">
        <v>-5</v>
      </c>
      <c r="BZ302" s="4">
        <v>0.88400000000000001</v>
      </c>
      <c r="CA302" s="4">
        <v>2.4438000000000001E-2</v>
      </c>
      <c r="CB302" s="4">
        <v>17.8568</v>
      </c>
    </row>
    <row r="303" spans="1:80">
      <c r="A303" s="2">
        <v>42439</v>
      </c>
      <c r="B303" s="32">
        <v>0.51942807870370367</v>
      </c>
      <c r="C303" s="4">
        <v>0.01</v>
      </c>
      <c r="D303" s="4">
        <v>0</v>
      </c>
      <c r="E303" s="4" t="s">
        <v>155</v>
      </c>
      <c r="F303" s="4">
        <v>0</v>
      </c>
      <c r="G303" s="4">
        <v>-0.5</v>
      </c>
      <c r="H303" s="4">
        <v>0.3</v>
      </c>
      <c r="I303" s="4">
        <v>-0.3</v>
      </c>
      <c r="K303" s="4">
        <v>21.1</v>
      </c>
      <c r="L303" s="4">
        <v>0</v>
      </c>
      <c r="AB303" s="4" t="s">
        <v>415</v>
      </c>
      <c r="AC303" s="4">
        <v>0</v>
      </c>
      <c r="AD303" s="4">
        <v>13.3</v>
      </c>
      <c r="AE303" s="4">
        <v>855</v>
      </c>
      <c r="AF303" s="4">
        <v>926</v>
      </c>
      <c r="AG303" s="4">
        <v>904</v>
      </c>
      <c r="AK303" s="4">
        <v>984</v>
      </c>
      <c r="AL303" s="4">
        <v>0</v>
      </c>
      <c r="AM303" s="4">
        <v>0</v>
      </c>
      <c r="AN303" s="4">
        <v>23</v>
      </c>
      <c r="AO303" s="4">
        <v>189.6</v>
      </c>
      <c r="AP303" s="4">
        <v>190</v>
      </c>
      <c r="AQ303" s="4">
        <v>3.7</v>
      </c>
      <c r="AR303" s="4">
        <v>195</v>
      </c>
      <c r="AS303" s="4" t="s">
        <v>155</v>
      </c>
      <c r="AT303" s="4">
        <v>2</v>
      </c>
      <c r="AU303" s="5">
        <v>0.72734953703703698</v>
      </c>
      <c r="AV303" s="4">
        <v>47.159374999999997</v>
      </c>
      <c r="AW303" s="4">
        <v>-88.489710000000002</v>
      </c>
      <c r="AX303" s="4">
        <v>323.5</v>
      </c>
      <c r="AY303" s="4">
        <v>0</v>
      </c>
      <c r="AZ303" s="4">
        <v>12</v>
      </c>
      <c r="BA303" s="4">
        <v>10</v>
      </c>
      <c r="BB303" s="4" t="s">
        <v>419</v>
      </c>
      <c r="BC303" s="4">
        <v>1</v>
      </c>
      <c r="BD303" s="4">
        <v>1.5</v>
      </c>
      <c r="BE303" s="4">
        <v>1.8</v>
      </c>
      <c r="BX303" s="4">
        <v>1E-3</v>
      </c>
      <c r="BY303" s="4">
        <v>-5</v>
      </c>
      <c r="BZ303" s="4">
        <v>0.88400000000000001</v>
      </c>
      <c r="CA303" s="4">
        <v>2.4438000000000001E-2</v>
      </c>
      <c r="CB303" s="4">
        <v>17.8568</v>
      </c>
    </row>
    <row r="304" spans="1:80">
      <c r="A304" s="2">
        <v>42439</v>
      </c>
      <c r="B304" s="32">
        <v>0.51943965277777771</v>
      </c>
      <c r="C304" s="4">
        <v>0.01</v>
      </c>
      <c r="D304" s="4">
        <v>0</v>
      </c>
      <c r="E304" s="4" t="s">
        <v>155</v>
      </c>
      <c r="F304" s="4">
        <v>0</v>
      </c>
      <c r="G304" s="4">
        <v>-0.5</v>
      </c>
      <c r="H304" s="4">
        <v>0.3</v>
      </c>
      <c r="I304" s="4">
        <v>2</v>
      </c>
      <c r="K304" s="4">
        <v>21.1</v>
      </c>
      <c r="L304" s="4">
        <v>0</v>
      </c>
      <c r="AB304" s="4" t="s">
        <v>415</v>
      </c>
      <c r="AC304" s="4">
        <v>0</v>
      </c>
      <c r="AD304" s="4">
        <v>13.4</v>
      </c>
      <c r="AE304" s="4">
        <v>854</v>
      </c>
      <c r="AF304" s="4">
        <v>925</v>
      </c>
      <c r="AG304" s="4">
        <v>904</v>
      </c>
      <c r="AK304" s="4">
        <v>984</v>
      </c>
      <c r="AL304" s="4">
        <v>0</v>
      </c>
      <c r="AM304" s="4">
        <v>0</v>
      </c>
      <c r="AN304" s="4">
        <v>23</v>
      </c>
      <c r="AO304" s="4">
        <v>190</v>
      </c>
      <c r="AP304" s="4">
        <v>190</v>
      </c>
      <c r="AQ304" s="4">
        <v>3.8</v>
      </c>
      <c r="AR304" s="4">
        <v>195</v>
      </c>
      <c r="AS304" s="4" t="s">
        <v>155</v>
      </c>
      <c r="AT304" s="4">
        <v>2</v>
      </c>
      <c r="AU304" s="5">
        <v>0.72734953703703698</v>
      </c>
      <c r="AV304" s="4">
        <v>47.159374999999997</v>
      </c>
      <c r="AW304" s="4">
        <v>-88.489710000000002</v>
      </c>
      <c r="AX304" s="4">
        <v>323.5</v>
      </c>
      <c r="AY304" s="4">
        <v>0</v>
      </c>
      <c r="AZ304" s="4">
        <v>12</v>
      </c>
      <c r="BA304" s="4">
        <v>10</v>
      </c>
      <c r="BB304" s="4" t="s">
        <v>419</v>
      </c>
      <c r="BC304" s="4">
        <v>1</v>
      </c>
      <c r="BD304" s="4">
        <v>1.5</v>
      </c>
      <c r="BE304" s="4">
        <v>1.8</v>
      </c>
      <c r="BX304" s="4">
        <v>2.222E-3</v>
      </c>
      <c r="BY304" s="4">
        <v>-5</v>
      </c>
      <c r="BZ304" s="4">
        <v>0.88461100000000004</v>
      </c>
      <c r="CA304" s="4">
        <v>5.4301000000000002E-2</v>
      </c>
      <c r="CB304" s="4">
        <v>17.869142</v>
      </c>
    </row>
    <row r="305" spans="1:80">
      <c r="A305" s="2">
        <v>42439</v>
      </c>
      <c r="B305" s="32">
        <v>0.51945122685185185</v>
      </c>
      <c r="C305" s="4">
        <v>0.01</v>
      </c>
      <c r="D305" s="4">
        <v>0</v>
      </c>
      <c r="E305" s="4" t="s">
        <v>155</v>
      </c>
      <c r="F305" s="4">
        <v>0</v>
      </c>
      <c r="G305" s="4">
        <v>-0.5</v>
      </c>
      <c r="H305" s="4">
        <v>0.3</v>
      </c>
      <c r="I305" s="4">
        <v>-1</v>
      </c>
      <c r="K305" s="4">
        <v>21.1</v>
      </c>
      <c r="L305" s="4">
        <v>0</v>
      </c>
      <c r="AB305" s="4" t="s">
        <v>415</v>
      </c>
      <c r="AC305" s="4">
        <v>0</v>
      </c>
      <c r="AD305" s="4">
        <v>13.3</v>
      </c>
      <c r="AE305" s="4">
        <v>854</v>
      </c>
      <c r="AF305" s="4">
        <v>925</v>
      </c>
      <c r="AG305" s="4">
        <v>904</v>
      </c>
      <c r="AK305" s="4">
        <v>983</v>
      </c>
      <c r="AL305" s="4">
        <v>0</v>
      </c>
      <c r="AM305" s="4">
        <v>0</v>
      </c>
      <c r="AN305" s="4">
        <v>23</v>
      </c>
      <c r="AO305" s="4">
        <v>189.4</v>
      </c>
      <c r="AP305" s="4">
        <v>189.4</v>
      </c>
      <c r="AQ305" s="4">
        <v>3.8</v>
      </c>
      <c r="AR305" s="4">
        <v>195</v>
      </c>
      <c r="AS305" s="4" t="s">
        <v>155</v>
      </c>
      <c r="AT305" s="4">
        <v>2</v>
      </c>
      <c r="AU305" s="5">
        <v>0.72736111111111112</v>
      </c>
      <c r="AV305" s="4">
        <v>47.159374999999997</v>
      </c>
      <c r="AW305" s="4">
        <v>-88.489710000000002</v>
      </c>
      <c r="AX305" s="4">
        <v>323.39999999999998</v>
      </c>
      <c r="AY305" s="4">
        <v>0</v>
      </c>
      <c r="AZ305" s="4">
        <v>12</v>
      </c>
      <c r="BA305" s="4">
        <v>10</v>
      </c>
      <c r="BB305" s="4" t="s">
        <v>419</v>
      </c>
      <c r="BC305" s="4">
        <v>1</v>
      </c>
      <c r="BD305" s="4">
        <v>1.5</v>
      </c>
      <c r="BE305" s="4">
        <v>1.8</v>
      </c>
      <c r="BX305" s="4">
        <v>1.1670000000000001E-3</v>
      </c>
      <c r="BY305" s="4">
        <v>-5</v>
      </c>
      <c r="BZ305" s="4">
        <v>0.88438899999999998</v>
      </c>
      <c r="CA305" s="4">
        <v>2.8518999999999999E-2</v>
      </c>
      <c r="CB305" s="4">
        <v>17.864657999999999</v>
      </c>
    </row>
    <row r="306" spans="1:80">
      <c r="A306" s="2">
        <v>42439</v>
      </c>
      <c r="B306" s="32">
        <v>0.51946280092592589</v>
      </c>
      <c r="C306" s="4">
        <v>0.01</v>
      </c>
      <c r="D306" s="4">
        <v>0</v>
      </c>
      <c r="E306" s="4" t="s">
        <v>155</v>
      </c>
      <c r="F306" s="4">
        <v>0</v>
      </c>
      <c r="G306" s="4">
        <v>-0.5</v>
      </c>
      <c r="H306" s="4">
        <v>0.3</v>
      </c>
      <c r="I306" s="4">
        <v>1.4</v>
      </c>
      <c r="K306" s="4">
        <v>21.1</v>
      </c>
      <c r="L306" s="4">
        <v>0</v>
      </c>
      <c r="AB306" s="4" t="s">
        <v>415</v>
      </c>
      <c r="AC306" s="4">
        <v>0</v>
      </c>
      <c r="AD306" s="4">
        <v>13.3</v>
      </c>
      <c r="AE306" s="4">
        <v>854</v>
      </c>
      <c r="AF306" s="4">
        <v>925</v>
      </c>
      <c r="AG306" s="4">
        <v>904</v>
      </c>
      <c r="AK306" s="4">
        <v>984</v>
      </c>
      <c r="AL306" s="4">
        <v>0</v>
      </c>
      <c r="AM306" s="4">
        <v>0</v>
      </c>
      <c r="AN306" s="4">
        <v>23</v>
      </c>
      <c r="AO306" s="4">
        <v>189</v>
      </c>
      <c r="AP306" s="4">
        <v>189</v>
      </c>
      <c r="AQ306" s="4">
        <v>3.7</v>
      </c>
      <c r="AR306" s="4">
        <v>195</v>
      </c>
      <c r="AS306" s="4" t="s">
        <v>155</v>
      </c>
      <c r="AT306" s="4">
        <v>2</v>
      </c>
      <c r="AU306" s="5">
        <v>0.7273842592592592</v>
      </c>
      <c r="AV306" s="4">
        <v>47.159374999999997</v>
      </c>
      <c r="AW306" s="4">
        <v>-88.489707999999993</v>
      </c>
      <c r="AX306" s="4">
        <v>323.10000000000002</v>
      </c>
      <c r="AY306" s="4">
        <v>0</v>
      </c>
      <c r="AZ306" s="4">
        <v>12</v>
      </c>
      <c r="BA306" s="4">
        <v>10</v>
      </c>
      <c r="BB306" s="4" t="s">
        <v>419</v>
      </c>
      <c r="BC306" s="4">
        <v>1</v>
      </c>
      <c r="BD306" s="4">
        <v>1.5</v>
      </c>
      <c r="BE306" s="4">
        <v>1.8</v>
      </c>
      <c r="BX306" s="4">
        <v>1.833E-3</v>
      </c>
      <c r="BY306" s="4">
        <v>-5</v>
      </c>
      <c r="BZ306" s="4">
        <v>0.88461100000000004</v>
      </c>
      <c r="CA306" s="4">
        <v>4.4794E-2</v>
      </c>
      <c r="CB306" s="4">
        <v>17.869142</v>
      </c>
    </row>
    <row r="307" spans="1:80">
      <c r="A307" s="2">
        <v>42439</v>
      </c>
      <c r="B307" s="32">
        <v>0.51947437500000004</v>
      </c>
      <c r="C307" s="4">
        <v>0.01</v>
      </c>
      <c r="D307" s="4">
        <v>0</v>
      </c>
      <c r="E307" s="4" t="s">
        <v>155</v>
      </c>
      <c r="F307" s="4">
        <v>0</v>
      </c>
      <c r="G307" s="4">
        <v>-0.5</v>
      </c>
      <c r="H307" s="4">
        <v>0.3</v>
      </c>
      <c r="I307" s="4">
        <v>0.8</v>
      </c>
      <c r="K307" s="4">
        <v>21.1</v>
      </c>
      <c r="L307" s="4">
        <v>0</v>
      </c>
      <c r="AB307" s="4" t="s">
        <v>415</v>
      </c>
      <c r="AC307" s="4">
        <v>0</v>
      </c>
      <c r="AD307" s="4">
        <v>13.3</v>
      </c>
      <c r="AE307" s="4">
        <v>854</v>
      </c>
      <c r="AF307" s="4">
        <v>925</v>
      </c>
      <c r="AG307" s="4">
        <v>904</v>
      </c>
      <c r="AK307" s="4">
        <v>984</v>
      </c>
      <c r="AL307" s="4">
        <v>0</v>
      </c>
      <c r="AM307" s="4">
        <v>0</v>
      </c>
      <c r="AN307" s="4">
        <v>23</v>
      </c>
      <c r="AO307" s="4">
        <v>189</v>
      </c>
      <c r="AP307" s="4">
        <v>189</v>
      </c>
      <c r="AQ307" s="4">
        <v>3.7</v>
      </c>
      <c r="AR307" s="4">
        <v>195</v>
      </c>
      <c r="AS307" s="4" t="s">
        <v>155</v>
      </c>
      <c r="AT307" s="4">
        <v>2</v>
      </c>
      <c r="AU307" s="5">
        <v>0.72739583333333335</v>
      </c>
      <c r="AV307" s="4">
        <v>47.159374999999997</v>
      </c>
      <c r="AW307" s="4">
        <v>-88.489707999999993</v>
      </c>
      <c r="AX307" s="4">
        <v>322.89999999999998</v>
      </c>
      <c r="AY307" s="4">
        <v>0</v>
      </c>
      <c r="AZ307" s="4">
        <v>12</v>
      </c>
      <c r="BA307" s="4">
        <v>10</v>
      </c>
      <c r="BB307" s="4" t="s">
        <v>419</v>
      </c>
      <c r="BC307" s="4">
        <v>1</v>
      </c>
      <c r="BD307" s="4">
        <v>1.5</v>
      </c>
      <c r="BE307" s="4">
        <v>1.8</v>
      </c>
      <c r="BX307" s="4">
        <v>5.5599999999999996E-4</v>
      </c>
      <c r="BY307" s="4">
        <v>-5</v>
      </c>
      <c r="BZ307" s="4">
        <v>0.88438899999999998</v>
      </c>
      <c r="CA307" s="4">
        <v>1.3587E-2</v>
      </c>
      <c r="CB307" s="4">
        <v>17.864657999999999</v>
      </c>
    </row>
    <row r="308" spans="1:80">
      <c r="A308" s="2">
        <v>42439</v>
      </c>
      <c r="B308" s="32">
        <v>0.51948594907407408</v>
      </c>
      <c r="C308" s="4">
        <v>0.01</v>
      </c>
      <c r="D308" s="4">
        <v>0</v>
      </c>
      <c r="E308" s="4" t="s">
        <v>155</v>
      </c>
      <c r="F308" s="4">
        <v>0</v>
      </c>
      <c r="G308" s="4">
        <v>-0.5</v>
      </c>
      <c r="H308" s="4">
        <v>0.3</v>
      </c>
      <c r="I308" s="4">
        <v>-0.3</v>
      </c>
      <c r="K308" s="4">
        <v>21.1</v>
      </c>
      <c r="L308" s="4">
        <v>0</v>
      </c>
      <c r="AB308" s="4" t="s">
        <v>415</v>
      </c>
      <c r="AC308" s="4">
        <v>0</v>
      </c>
      <c r="AD308" s="4">
        <v>13.3</v>
      </c>
      <c r="AE308" s="4">
        <v>855</v>
      </c>
      <c r="AF308" s="4">
        <v>925</v>
      </c>
      <c r="AG308" s="4">
        <v>904</v>
      </c>
      <c r="AK308" s="4">
        <v>984</v>
      </c>
      <c r="AL308" s="4">
        <v>0</v>
      </c>
      <c r="AM308" s="4">
        <v>0</v>
      </c>
      <c r="AN308" s="4">
        <v>23</v>
      </c>
      <c r="AO308" s="4">
        <v>189</v>
      </c>
      <c r="AP308" s="4">
        <v>189</v>
      </c>
      <c r="AQ308" s="4">
        <v>3.6</v>
      </c>
      <c r="AR308" s="4">
        <v>195</v>
      </c>
      <c r="AS308" s="4" t="s">
        <v>155</v>
      </c>
      <c r="AT308" s="4">
        <v>2</v>
      </c>
      <c r="AU308" s="5">
        <v>0.72740740740740739</v>
      </c>
      <c r="AV308" s="4">
        <v>47.159374999999997</v>
      </c>
      <c r="AW308" s="4">
        <v>-88.489707999999993</v>
      </c>
      <c r="AX308" s="4">
        <v>322.8</v>
      </c>
      <c r="AY308" s="4">
        <v>0</v>
      </c>
      <c r="AZ308" s="4">
        <v>12</v>
      </c>
      <c r="BA308" s="4">
        <v>9</v>
      </c>
      <c r="BB308" s="4" t="s">
        <v>419</v>
      </c>
      <c r="BC308" s="4">
        <v>1</v>
      </c>
      <c r="BD308" s="4">
        <v>1.5</v>
      </c>
      <c r="BE308" s="4">
        <v>1.8</v>
      </c>
      <c r="BX308" s="4">
        <v>-3.8900000000000002E-4</v>
      </c>
      <c r="BY308" s="4">
        <v>-5</v>
      </c>
      <c r="BZ308" s="4">
        <v>0.88338899999999998</v>
      </c>
      <c r="CA308" s="4">
        <v>-9.5060000000000006E-3</v>
      </c>
      <c r="CB308" s="4">
        <v>17.844457999999999</v>
      </c>
    </row>
    <row r="309" spans="1:80">
      <c r="A309" s="2">
        <v>42439</v>
      </c>
      <c r="B309" s="32">
        <v>0.51949752314814812</v>
      </c>
      <c r="C309" s="4">
        <v>0.01</v>
      </c>
      <c r="D309" s="4">
        <v>0</v>
      </c>
      <c r="E309" s="4" t="s">
        <v>155</v>
      </c>
      <c r="F309" s="4">
        <v>0</v>
      </c>
      <c r="G309" s="4">
        <v>-0.6</v>
      </c>
      <c r="H309" s="4">
        <v>0.3</v>
      </c>
      <c r="I309" s="4">
        <v>2.7</v>
      </c>
      <c r="K309" s="4">
        <v>21.1</v>
      </c>
      <c r="L309" s="4">
        <v>0</v>
      </c>
      <c r="AB309" s="4" t="s">
        <v>415</v>
      </c>
      <c r="AC309" s="4">
        <v>0</v>
      </c>
      <c r="AD309" s="4">
        <v>13.4</v>
      </c>
      <c r="AE309" s="4">
        <v>854</v>
      </c>
      <c r="AF309" s="4">
        <v>925</v>
      </c>
      <c r="AG309" s="4">
        <v>903</v>
      </c>
      <c r="AK309" s="4">
        <v>984</v>
      </c>
      <c r="AL309" s="4">
        <v>0</v>
      </c>
      <c r="AM309" s="4">
        <v>0</v>
      </c>
      <c r="AN309" s="4">
        <v>23</v>
      </c>
      <c r="AO309" s="4">
        <v>189</v>
      </c>
      <c r="AP309" s="4">
        <v>189</v>
      </c>
      <c r="AQ309" s="4">
        <v>3.4</v>
      </c>
      <c r="AR309" s="4">
        <v>195</v>
      </c>
      <c r="AS309" s="4" t="s">
        <v>155</v>
      </c>
      <c r="AT309" s="4">
        <v>2</v>
      </c>
      <c r="AU309" s="5">
        <v>0.72740740740740739</v>
      </c>
      <c r="AV309" s="4">
        <v>47.159374999999997</v>
      </c>
      <c r="AW309" s="4">
        <v>-88.489707999999993</v>
      </c>
      <c r="AX309" s="4">
        <v>322.8</v>
      </c>
      <c r="AY309" s="4">
        <v>0</v>
      </c>
      <c r="AZ309" s="4">
        <v>12</v>
      </c>
      <c r="BA309" s="4">
        <v>9</v>
      </c>
      <c r="BB309" s="4" t="s">
        <v>421</v>
      </c>
      <c r="BC309" s="4">
        <v>1</v>
      </c>
      <c r="BD309" s="4">
        <v>1.5</v>
      </c>
      <c r="BE309" s="4">
        <v>1.8</v>
      </c>
      <c r="BX309" s="4">
        <v>2.4420000000000002E-3</v>
      </c>
      <c r="BY309" s="4">
        <v>-5</v>
      </c>
      <c r="BZ309" s="4">
        <v>0.88422100000000003</v>
      </c>
      <c r="CA309" s="4">
        <v>5.9665999999999997E-2</v>
      </c>
      <c r="CB309" s="4">
        <v>17.861260000000001</v>
      </c>
    </row>
    <row r="310" spans="1:80">
      <c r="A310" s="2">
        <v>42439</v>
      </c>
      <c r="B310" s="32">
        <v>0.51950909722222216</v>
      </c>
      <c r="C310" s="4">
        <v>0.01</v>
      </c>
      <c r="D310" s="4">
        <v>0</v>
      </c>
      <c r="E310" s="4" t="s">
        <v>155</v>
      </c>
      <c r="F310" s="4">
        <v>0</v>
      </c>
      <c r="G310" s="4">
        <v>-0.6</v>
      </c>
      <c r="H310" s="4">
        <v>0.3</v>
      </c>
      <c r="I310" s="4">
        <v>-0.6</v>
      </c>
      <c r="K310" s="4">
        <v>21.1</v>
      </c>
      <c r="L310" s="4">
        <v>0</v>
      </c>
      <c r="AB310" s="4" t="s">
        <v>415</v>
      </c>
      <c r="AC310" s="4">
        <v>0</v>
      </c>
      <c r="AD310" s="4">
        <v>13.3</v>
      </c>
      <c r="AE310" s="4">
        <v>854</v>
      </c>
      <c r="AF310" s="4">
        <v>925</v>
      </c>
      <c r="AG310" s="4">
        <v>904</v>
      </c>
      <c r="AK310" s="4">
        <v>984</v>
      </c>
      <c r="AL310" s="4">
        <v>0</v>
      </c>
      <c r="AM310" s="4">
        <v>0</v>
      </c>
      <c r="AN310" s="4">
        <v>23</v>
      </c>
      <c r="AO310" s="4">
        <v>189</v>
      </c>
      <c r="AP310" s="4">
        <v>189</v>
      </c>
      <c r="AQ310" s="4">
        <v>3.3</v>
      </c>
      <c r="AR310" s="4">
        <v>195</v>
      </c>
      <c r="AS310" s="4" t="s">
        <v>155</v>
      </c>
      <c r="AT310" s="4">
        <v>2</v>
      </c>
      <c r="AU310" s="5">
        <v>0.72741898148148154</v>
      </c>
      <c r="AV310" s="4">
        <v>47.159374999999997</v>
      </c>
      <c r="AW310" s="4">
        <v>-88.489707999999993</v>
      </c>
      <c r="AX310" s="4">
        <v>322.60000000000002</v>
      </c>
      <c r="AY310" s="4">
        <v>0</v>
      </c>
      <c r="AZ310" s="4">
        <v>12</v>
      </c>
      <c r="BA310" s="4">
        <v>9</v>
      </c>
      <c r="BB310" s="4" t="s">
        <v>421</v>
      </c>
      <c r="BC310" s="4">
        <v>1</v>
      </c>
      <c r="BD310" s="4">
        <v>1.5</v>
      </c>
      <c r="BE310" s="4">
        <v>1.8</v>
      </c>
      <c r="BX310" s="4">
        <v>2.1679999999999998E-3</v>
      </c>
      <c r="BY310" s="4">
        <v>-5</v>
      </c>
      <c r="BZ310" s="4">
        <v>0.88438899999999998</v>
      </c>
      <c r="CA310" s="4">
        <v>5.2984999999999997E-2</v>
      </c>
      <c r="CB310" s="4">
        <v>17.864666</v>
      </c>
    </row>
    <row r="311" spans="1:80">
      <c r="A311" s="2">
        <v>42439</v>
      </c>
      <c r="B311" s="32">
        <v>0.51952067129629631</v>
      </c>
      <c r="C311" s="4">
        <v>0.01</v>
      </c>
      <c r="D311" s="4">
        <v>0</v>
      </c>
      <c r="E311" s="4" t="s">
        <v>155</v>
      </c>
      <c r="F311" s="4">
        <v>0</v>
      </c>
      <c r="G311" s="4">
        <v>-0.6</v>
      </c>
      <c r="H311" s="4">
        <v>0.3</v>
      </c>
      <c r="I311" s="4">
        <v>1.1000000000000001</v>
      </c>
      <c r="K311" s="4">
        <v>21.1</v>
      </c>
      <c r="L311" s="4">
        <v>0</v>
      </c>
      <c r="AB311" s="4" t="s">
        <v>415</v>
      </c>
      <c r="AC311" s="4">
        <v>0</v>
      </c>
      <c r="AD311" s="4">
        <v>13.3</v>
      </c>
      <c r="AE311" s="4">
        <v>854</v>
      </c>
      <c r="AF311" s="4">
        <v>925</v>
      </c>
      <c r="AG311" s="4">
        <v>904</v>
      </c>
      <c r="AK311" s="4">
        <v>984</v>
      </c>
      <c r="AL311" s="4">
        <v>0</v>
      </c>
      <c r="AM311" s="4">
        <v>0</v>
      </c>
      <c r="AN311" s="4">
        <v>23</v>
      </c>
      <c r="AO311" s="4">
        <v>189</v>
      </c>
      <c r="AP311" s="4">
        <v>189</v>
      </c>
      <c r="AQ311" s="4">
        <v>3.4</v>
      </c>
      <c r="AR311" s="4">
        <v>195</v>
      </c>
      <c r="AS311" s="4" t="s">
        <v>155</v>
      </c>
      <c r="AT311" s="4">
        <v>2</v>
      </c>
      <c r="AU311" s="5">
        <v>0.72743055555555547</v>
      </c>
      <c r="AV311" s="4">
        <v>47.159374999999997</v>
      </c>
      <c r="AW311" s="4">
        <v>-88.489706999999996</v>
      </c>
      <c r="AX311" s="4">
        <v>322.60000000000002</v>
      </c>
      <c r="AY311" s="4">
        <v>0</v>
      </c>
      <c r="AZ311" s="4">
        <v>12</v>
      </c>
      <c r="BA311" s="4">
        <v>9</v>
      </c>
      <c r="BB311" s="4" t="s">
        <v>421</v>
      </c>
      <c r="BC311" s="4">
        <v>1</v>
      </c>
      <c r="BD311" s="4">
        <v>1.5</v>
      </c>
      <c r="BE311" s="4">
        <v>1.8</v>
      </c>
      <c r="BX311" s="4">
        <v>1E-3</v>
      </c>
      <c r="BY311" s="4">
        <v>-5</v>
      </c>
      <c r="BZ311" s="4">
        <v>0.88583299999999998</v>
      </c>
      <c r="CA311" s="4">
        <v>2.4438000000000001E-2</v>
      </c>
      <c r="CB311" s="4">
        <v>17.893827000000002</v>
      </c>
    </row>
    <row r="312" spans="1:80">
      <c r="A312" s="2">
        <v>42439</v>
      </c>
      <c r="B312" s="32">
        <v>0.51953224537037035</v>
      </c>
      <c r="C312" s="4">
        <v>0.01</v>
      </c>
      <c r="D312" s="4">
        <v>0</v>
      </c>
      <c r="E312" s="4" t="s">
        <v>155</v>
      </c>
      <c r="F312" s="4">
        <v>0</v>
      </c>
      <c r="G312" s="4">
        <v>-0.6</v>
      </c>
      <c r="H312" s="4">
        <v>0.3</v>
      </c>
      <c r="I312" s="4">
        <v>0.9</v>
      </c>
      <c r="K312" s="4">
        <v>21.1</v>
      </c>
      <c r="L312" s="4">
        <v>0</v>
      </c>
      <c r="AB312" s="4" t="s">
        <v>415</v>
      </c>
      <c r="AC312" s="4">
        <v>0</v>
      </c>
      <c r="AD312" s="4">
        <v>13.3</v>
      </c>
      <c r="AE312" s="4">
        <v>854</v>
      </c>
      <c r="AF312" s="4">
        <v>925</v>
      </c>
      <c r="AG312" s="4">
        <v>903</v>
      </c>
      <c r="AK312" s="4">
        <v>984</v>
      </c>
      <c r="AL312" s="4">
        <v>0</v>
      </c>
      <c r="AM312" s="4">
        <v>0</v>
      </c>
      <c r="AN312" s="4">
        <v>23</v>
      </c>
      <c r="AO312" s="4">
        <v>189</v>
      </c>
      <c r="AP312" s="4">
        <v>189</v>
      </c>
      <c r="AQ312" s="4">
        <v>3.5</v>
      </c>
      <c r="AR312" s="4">
        <v>195</v>
      </c>
      <c r="AS312" s="4" t="s">
        <v>155</v>
      </c>
      <c r="AT312" s="4">
        <v>2</v>
      </c>
      <c r="AU312" s="5">
        <v>0.72745370370370377</v>
      </c>
      <c r="AV312" s="4">
        <v>47.159374999999997</v>
      </c>
      <c r="AW312" s="4">
        <v>-88.489706999999996</v>
      </c>
      <c r="AX312" s="4">
        <v>322.5</v>
      </c>
      <c r="AY312" s="4">
        <v>0</v>
      </c>
      <c r="AZ312" s="4">
        <v>12</v>
      </c>
      <c r="BA312" s="4">
        <v>9</v>
      </c>
      <c r="BB312" s="4" t="s">
        <v>421</v>
      </c>
      <c r="BC312" s="4">
        <v>1</v>
      </c>
      <c r="BD312" s="4">
        <v>1.5</v>
      </c>
      <c r="BE312" s="4">
        <v>1.8</v>
      </c>
      <c r="BX312" s="4">
        <v>3.8900000000000002E-4</v>
      </c>
      <c r="BY312" s="4">
        <v>-5</v>
      </c>
      <c r="BZ312" s="4">
        <v>0.88700000000000001</v>
      </c>
      <c r="CA312" s="4">
        <v>9.5060000000000006E-3</v>
      </c>
      <c r="CB312" s="4">
        <v>17.917400000000001</v>
      </c>
    </row>
    <row r="313" spans="1:80">
      <c r="A313" s="2">
        <v>42439</v>
      </c>
      <c r="B313" s="32">
        <v>0.5195438194444445</v>
      </c>
      <c r="C313" s="4">
        <v>0.01</v>
      </c>
      <c r="D313" s="4">
        <v>0</v>
      </c>
      <c r="E313" s="4" t="s">
        <v>155</v>
      </c>
      <c r="F313" s="4">
        <v>0</v>
      </c>
      <c r="G313" s="4">
        <v>-0.6</v>
      </c>
      <c r="H313" s="4">
        <v>0.3</v>
      </c>
      <c r="I313" s="4">
        <v>-0.4</v>
      </c>
      <c r="K313" s="4">
        <v>21.1</v>
      </c>
      <c r="L313" s="4">
        <v>0</v>
      </c>
      <c r="AB313" s="4" t="s">
        <v>415</v>
      </c>
      <c r="AC313" s="4">
        <v>0</v>
      </c>
      <c r="AD313" s="4">
        <v>13.3</v>
      </c>
      <c r="AE313" s="4">
        <v>854</v>
      </c>
      <c r="AF313" s="4">
        <v>925</v>
      </c>
      <c r="AG313" s="4">
        <v>904</v>
      </c>
      <c r="AK313" s="4">
        <v>984</v>
      </c>
      <c r="AL313" s="4">
        <v>0</v>
      </c>
      <c r="AM313" s="4">
        <v>0</v>
      </c>
      <c r="AN313" s="4">
        <v>23</v>
      </c>
      <c r="AO313" s="4">
        <v>189</v>
      </c>
      <c r="AP313" s="4">
        <v>189</v>
      </c>
      <c r="AQ313" s="4">
        <v>3.6</v>
      </c>
      <c r="AR313" s="4">
        <v>195</v>
      </c>
      <c r="AS313" s="4" t="s">
        <v>155</v>
      </c>
      <c r="AT313" s="4">
        <v>2</v>
      </c>
      <c r="AU313" s="5">
        <v>0.72745370370370377</v>
      </c>
      <c r="AV313" s="4">
        <v>47.159374999999997</v>
      </c>
      <c r="AW313" s="4">
        <v>-88.489706999999996</v>
      </c>
      <c r="AX313" s="4">
        <v>322.5</v>
      </c>
      <c r="AY313" s="4">
        <v>0</v>
      </c>
      <c r="AZ313" s="4">
        <v>12</v>
      </c>
      <c r="BA313" s="4">
        <v>9</v>
      </c>
      <c r="BB313" s="4" t="s">
        <v>421</v>
      </c>
      <c r="BC313" s="4">
        <v>1</v>
      </c>
      <c r="BD313" s="4">
        <v>1.5</v>
      </c>
      <c r="BE313" s="4">
        <v>1.8</v>
      </c>
      <c r="BX313" s="4">
        <v>0</v>
      </c>
      <c r="BY313" s="4">
        <v>-5</v>
      </c>
      <c r="BZ313" s="4">
        <v>0.88700000000000001</v>
      </c>
      <c r="CA313" s="4">
        <v>0</v>
      </c>
      <c r="CB313" s="4">
        <v>17.917400000000001</v>
      </c>
    </row>
    <row r="314" spans="1:80">
      <c r="A314" s="2">
        <v>42439</v>
      </c>
      <c r="B314" s="32">
        <v>0.51955539351851854</v>
      </c>
      <c r="C314" s="4">
        <v>0.01</v>
      </c>
      <c r="D314" s="4">
        <v>0</v>
      </c>
      <c r="E314" s="4" t="s">
        <v>155</v>
      </c>
      <c r="F314" s="4">
        <v>0</v>
      </c>
      <c r="G314" s="4">
        <v>-0.6</v>
      </c>
      <c r="H314" s="4">
        <v>0.3</v>
      </c>
      <c r="I314" s="4">
        <v>2.7</v>
      </c>
      <c r="K314" s="4">
        <v>21.1</v>
      </c>
      <c r="L314" s="4">
        <v>0</v>
      </c>
      <c r="AB314" s="4" t="s">
        <v>415</v>
      </c>
      <c r="AC314" s="4">
        <v>0</v>
      </c>
      <c r="AD314" s="4">
        <v>13.4</v>
      </c>
      <c r="AE314" s="4">
        <v>854</v>
      </c>
      <c r="AF314" s="4">
        <v>925</v>
      </c>
      <c r="AG314" s="4">
        <v>904</v>
      </c>
      <c r="AK314" s="4">
        <v>984</v>
      </c>
      <c r="AL314" s="4">
        <v>0</v>
      </c>
      <c r="AM314" s="4">
        <v>0</v>
      </c>
      <c r="AN314" s="4">
        <v>23</v>
      </c>
      <c r="AO314" s="4">
        <v>189</v>
      </c>
      <c r="AP314" s="4">
        <v>189</v>
      </c>
      <c r="AQ314" s="4">
        <v>3.5</v>
      </c>
      <c r="AR314" s="4">
        <v>195</v>
      </c>
      <c r="AS314" s="4" t="s">
        <v>155</v>
      </c>
      <c r="AT314" s="4">
        <v>2</v>
      </c>
      <c r="AU314" s="5">
        <v>0.72747685185185185</v>
      </c>
      <c r="AV314" s="4">
        <v>47.159374999999997</v>
      </c>
      <c r="AW314" s="4">
        <v>-88.489706999999996</v>
      </c>
      <c r="AX314" s="4">
        <v>322.2</v>
      </c>
      <c r="AY314" s="4">
        <v>0</v>
      </c>
      <c r="AZ314" s="4">
        <v>12</v>
      </c>
      <c r="BA314" s="4">
        <v>9</v>
      </c>
      <c r="BB314" s="4" t="s">
        <v>421</v>
      </c>
      <c r="BC314" s="4">
        <v>1</v>
      </c>
      <c r="BD314" s="4">
        <v>1.5</v>
      </c>
      <c r="BE314" s="4">
        <v>1.8</v>
      </c>
      <c r="BX314" s="4">
        <v>6.11E-4</v>
      </c>
      <c r="BY314" s="4">
        <v>-5</v>
      </c>
      <c r="BZ314" s="4">
        <v>0.88761100000000004</v>
      </c>
      <c r="CA314" s="4">
        <v>1.4932000000000001E-2</v>
      </c>
      <c r="CB314" s="4">
        <v>17.929742000000001</v>
      </c>
    </row>
    <row r="315" spans="1:80">
      <c r="A315" s="2">
        <v>42439</v>
      </c>
      <c r="B315" s="32">
        <v>0.51956696759259258</v>
      </c>
      <c r="C315" s="4">
        <v>0.01</v>
      </c>
      <c r="D315" s="4">
        <v>0</v>
      </c>
      <c r="E315" s="4" t="s">
        <v>155</v>
      </c>
      <c r="F315" s="4">
        <v>0</v>
      </c>
      <c r="G315" s="4">
        <v>-0.6</v>
      </c>
      <c r="H315" s="4">
        <v>0.3</v>
      </c>
      <c r="I315" s="4">
        <v>-0.7</v>
      </c>
      <c r="K315" s="4">
        <v>21.1</v>
      </c>
      <c r="L315" s="4">
        <v>0</v>
      </c>
      <c r="AB315" s="4" t="s">
        <v>415</v>
      </c>
      <c r="AC315" s="4">
        <v>0</v>
      </c>
      <c r="AD315" s="4">
        <v>13.3</v>
      </c>
      <c r="AE315" s="4">
        <v>854</v>
      </c>
      <c r="AF315" s="4">
        <v>925</v>
      </c>
      <c r="AG315" s="4">
        <v>904</v>
      </c>
      <c r="AK315" s="4">
        <v>984</v>
      </c>
      <c r="AL315" s="4">
        <v>0</v>
      </c>
      <c r="AM315" s="4">
        <v>0</v>
      </c>
      <c r="AN315" s="4">
        <v>23</v>
      </c>
      <c r="AO315" s="4">
        <v>189</v>
      </c>
      <c r="AP315" s="4">
        <v>189</v>
      </c>
      <c r="AQ315" s="4">
        <v>3.5</v>
      </c>
      <c r="AR315" s="4">
        <v>195</v>
      </c>
      <c r="AS315" s="4" t="s">
        <v>155</v>
      </c>
      <c r="AT315" s="4">
        <v>2</v>
      </c>
      <c r="AU315" s="5">
        <v>0.72748842592592589</v>
      </c>
      <c r="AV315" s="4">
        <v>47.159374999999997</v>
      </c>
      <c r="AW315" s="4">
        <v>-88.489705000000001</v>
      </c>
      <c r="AX315" s="4">
        <v>321.7</v>
      </c>
      <c r="AY315" s="4">
        <v>0</v>
      </c>
      <c r="AZ315" s="4">
        <v>12</v>
      </c>
      <c r="BA315" s="4">
        <v>9</v>
      </c>
      <c r="BB315" s="4" t="s">
        <v>421</v>
      </c>
      <c r="BC315" s="4">
        <v>1</v>
      </c>
      <c r="BD315" s="4">
        <v>1.5</v>
      </c>
      <c r="BE315" s="4">
        <v>1.8</v>
      </c>
      <c r="BX315" s="4">
        <v>1E-3</v>
      </c>
      <c r="BY315" s="4">
        <v>-5</v>
      </c>
      <c r="BZ315" s="4">
        <v>0.88800000000000001</v>
      </c>
      <c r="CA315" s="4">
        <v>2.4438000000000001E-2</v>
      </c>
      <c r="CB315" s="4">
        <v>17.9376</v>
      </c>
    </row>
    <row r="316" spans="1:80">
      <c r="A316" s="2">
        <v>42439</v>
      </c>
      <c r="B316" s="32">
        <v>0.51957854166666662</v>
      </c>
      <c r="C316" s="4">
        <v>0.01</v>
      </c>
      <c r="D316" s="4">
        <v>0</v>
      </c>
      <c r="E316" s="4" t="s">
        <v>155</v>
      </c>
      <c r="F316" s="4">
        <v>0</v>
      </c>
      <c r="G316" s="4">
        <v>-0.6</v>
      </c>
      <c r="H316" s="4">
        <v>0.3</v>
      </c>
      <c r="I316" s="4">
        <v>1</v>
      </c>
      <c r="K316" s="4">
        <v>21.1</v>
      </c>
      <c r="L316" s="4">
        <v>0</v>
      </c>
      <c r="AB316" s="4" t="s">
        <v>415</v>
      </c>
      <c r="AC316" s="4">
        <v>0</v>
      </c>
      <c r="AD316" s="4">
        <v>13.3</v>
      </c>
      <c r="AE316" s="4">
        <v>854</v>
      </c>
      <c r="AF316" s="4">
        <v>925</v>
      </c>
      <c r="AG316" s="4">
        <v>903</v>
      </c>
      <c r="AK316" s="4">
        <v>984</v>
      </c>
      <c r="AL316" s="4">
        <v>0</v>
      </c>
      <c r="AM316" s="4">
        <v>0</v>
      </c>
      <c r="AN316" s="4">
        <v>23</v>
      </c>
      <c r="AO316" s="4">
        <v>189</v>
      </c>
      <c r="AP316" s="4">
        <v>189</v>
      </c>
      <c r="AQ316" s="4">
        <v>3.5</v>
      </c>
      <c r="AR316" s="4">
        <v>195</v>
      </c>
      <c r="AS316" s="4" t="s">
        <v>155</v>
      </c>
      <c r="AT316" s="4">
        <v>2</v>
      </c>
      <c r="AU316" s="5">
        <v>0.72750000000000004</v>
      </c>
      <c r="AV316" s="4">
        <v>47.159374999999997</v>
      </c>
      <c r="AW316" s="4">
        <v>-88.489705000000001</v>
      </c>
      <c r="AX316" s="4">
        <v>321.2</v>
      </c>
      <c r="AY316" s="4">
        <v>0</v>
      </c>
      <c r="AZ316" s="4">
        <v>12</v>
      </c>
      <c r="BA316" s="4">
        <v>9</v>
      </c>
      <c r="BB316" s="4" t="s">
        <v>421</v>
      </c>
      <c r="BC316" s="4">
        <v>0.999</v>
      </c>
      <c r="BD316" s="4">
        <v>1.498</v>
      </c>
      <c r="BE316" s="4">
        <v>1.798</v>
      </c>
      <c r="BX316" s="4">
        <v>1E-3</v>
      </c>
      <c r="BY316" s="4">
        <v>-5</v>
      </c>
      <c r="BZ316" s="4">
        <v>0.88800000000000001</v>
      </c>
      <c r="CA316" s="4">
        <v>2.4438000000000001E-2</v>
      </c>
      <c r="CB316" s="4">
        <v>17.9376</v>
      </c>
    </row>
    <row r="317" spans="1:80">
      <c r="A317" s="2">
        <v>42439</v>
      </c>
      <c r="B317" s="32">
        <v>0.51959011574074077</v>
      </c>
      <c r="C317" s="4">
        <v>0.01</v>
      </c>
      <c r="D317" s="4">
        <v>0</v>
      </c>
      <c r="E317" s="4" t="s">
        <v>155</v>
      </c>
      <c r="F317" s="4">
        <v>0</v>
      </c>
      <c r="G317" s="4">
        <v>-0.6</v>
      </c>
      <c r="H317" s="4">
        <v>0.3</v>
      </c>
      <c r="I317" s="4">
        <v>1.7</v>
      </c>
      <c r="K317" s="4">
        <v>21.1</v>
      </c>
      <c r="L317" s="4">
        <v>0</v>
      </c>
      <c r="AB317" s="4" t="s">
        <v>415</v>
      </c>
      <c r="AC317" s="4">
        <v>0</v>
      </c>
      <c r="AD317" s="4">
        <v>13.3</v>
      </c>
      <c r="AE317" s="4">
        <v>854</v>
      </c>
      <c r="AF317" s="4">
        <v>925</v>
      </c>
      <c r="AG317" s="4">
        <v>904</v>
      </c>
      <c r="AK317" s="4">
        <v>984</v>
      </c>
      <c r="AL317" s="4">
        <v>0</v>
      </c>
      <c r="AM317" s="4">
        <v>0</v>
      </c>
      <c r="AN317" s="4">
        <v>23</v>
      </c>
      <c r="AO317" s="4">
        <v>189</v>
      </c>
      <c r="AP317" s="4">
        <v>189</v>
      </c>
      <c r="AQ317" s="4">
        <v>3.5</v>
      </c>
      <c r="AR317" s="4">
        <v>195</v>
      </c>
      <c r="AS317" s="4" t="s">
        <v>155</v>
      </c>
      <c r="AT317" s="4">
        <v>2</v>
      </c>
      <c r="AU317" s="5">
        <v>0.72751157407407396</v>
      </c>
      <c r="AV317" s="4">
        <v>47.159374999999997</v>
      </c>
      <c r="AW317" s="4">
        <v>-88.489705000000001</v>
      </c>
      <c r="AX317" s="4">
        <v>320.60000000000002</v>
      </c>
      <c r="AY317" s="4">
        <v>0</v>
      </c>
      <c r="AZ317" s="4">
        <v>12</v>
      </c>
      <c r="BA317" s="4">
        <v>9</v>
      </c>
      <c r="BB317" s="4" t="s">
        <v>421</v>
      </c>
      <c r="BC317" s="4">
        <v>0.9</v>
      </c>
      <c r="BD317" s="4">
        <v>1.3</v>
      </c>
      <c r="BE317" s="4">
        <v>1.6</v>
      </c>
      <c r="BX317" s="4">
        <v>1.611E-3</v>
      </c>
      <c r="BY317" s="4">
        <v>-5</v>
      </c>
      <c r="BZ317" s="4">
        <v>0.88861100000000004</v>
      </c>
      <c r="CA317" s="4">
        <v>3.9369000000000001E-2</v>
      </c>
      <c r="CB317" s="4">
        <v>17.949942</v>
      </c>
    </row>
    <row r="318" spans="1:80">
      <c r="A318" s="2">
        <v>42439</v>
      </c>
      <c r="B318" s="32">
        <v>0.5196016898148148</v>
      </c>
      <c r="C318" s="4">
        <v>0.01</v>
      </c>
      <c r="D318" s="4">
        <v>0</v>
      </c>
      <c r="E318" s="4" t="s">
        <v>155</v>
      </c>
      <c r="F318" s="4">
        <v>0</v>
      </c>
      <c r="G318" s="4">
        <v>-0.6</v>
      </c>
      <c r="H318" s="4">
        <v>0.3</v>
      </c>
      <c r="I318" s="4">
        <v>-0.3</v>
      </c>
      <c r="K318" s="4">
        <v>21.1</v>
      </c>
      <c r="L318" s="4">
        <v>0</v>
      </c>
      <c r="AB318" s="4" t="s">
        <v>415</v>
      </c>
      <c r="AC318" s="4">
        <v>0</v>
      </c>
      <c r="AD318" s="4">
        <v>13.3</v>
      </c>
      <c r="AE318" s="4">
        <v>855</v>
      </c>
      <c r="AF318" s="4">
        <v>925</v>
      </c>
      <c r="AG318" s="4">
        <v>905</v>
      </c>
      <c r="AK318" s="4">
        <v>984</v>
      </c>
      <c r="AL318" s="4">
        <v>0</v>
      </c>
      <c r="AM318" s="4">
        <v>0</v>
      </c>
      <c r="AN318" s="4">
        <v>23</v>
      </c>
      <c r="AO318" s="4">
        <v>189.6</v>
      </c>
      <c r="AP318" s="4">
        <v>189</v>
      </c>
      <c r="AQ318" s="4">
        <v>3.5</v>
      </c>
      <c r="AR318" s="4">
        <v>195</v>
      </c>
      <c r="AS318" s="4" t="s">
        <v>155</v>
      </c>
      <c r="AT318" s="4">
        <v>2</v>
      </c>
      <c r="AU318" s="5">
        <v>0.72752314814814811</v>
      </c>
      <c r="AV318" s="4">
        <v>47.159374999999997</v>
      </c>
      <c r="AW318" s="4">
        <v>-88.489705000000001</v>
      </c>
      <c r="AX318" s="4">
        <v>320</v>
      </c>
      <c r="AY318" s="4">
        <v>0</v>
      </c>
      <c r="AZ318" s="4">
        <v>12</v>
      </c>
      <c r="BA318" s="4">
        <v>9</v>
      </c>
      <c r="BB318" s="4" t="s">
        <v>421</v>
      </c>
      <c r="BC318" s="4">
        <v>0.9</v>
      </c>
      <c r="BD318" s="4">
        <v>1.3</v>
      </c>
      <c r="BE318" s="4">
        <v>1.6</v>
      </c>
      <c r="BX318" s="4">
        <v>1.389E-3</v>
      </c>
      <c r="BY318" s="4">
        <v>-5</v>
      </c>
      <c r="BZ318" s="4">
        <v>0.88900000000000001</v>
      </c>
      <c r="CA318" s="4">
        <v>3.3944000000000002E-2</v>
      </c>
      <c r="CB318" s="4">
        <v>17.957799999999999</v>
      </c>
    </row>
    <row r="319" spans="1:80">
      <c r="A319" s="2">
        <v>42439</v>
      </c>
      <c r="B319" s="32">
        <v>0.51961326388888895</v>
      </c>
      <c r="C319" s="4">
        <v>0.01</v>
      </c>
      <c r="D319" s="4">
        <v>0</v>
      </c>
      <c r="E319" s="4" t="s">
        <v>155</v>
      </c>
      <c r="F319" s="4">
        <v>0</v>
      </c>
      <c r="G319" s="4">
        <v>-0.7</v>
      </c>
      <c r="H319" s="4">
        <v>0.3</v>
      </c>
      <c r="I319" s="4">
        <v>2.4</v>
      </c>
      <c r="K319" s="4">
        <v>21.1</v>
      </c>
      <c r="L319" s="4">
        <v>0</v>
      </c>
      <c r="AB319" s="4" t="s">
        <v>415</v>
      </c>
      <c r="AC319" s="4">
        <v>0</v>
      </c>
      <c r="AD319" s="4">
        <v>13.4</v>
      </c>
      <c r="AE319" s="4">
        <v>854</v>
      </c>
      <c r="AF319" s="4">
        <v>925</v>
      </c>
      <c r="AG319" s="4">
        <v>904</v>
      </c>
      <c r="AK319" s="4">
        <v>984</v>
      </c>
      <c r="AL319" s="4">
        <v>0</v>
      </c>
      <c r="AM319" s="4">
        <v>0</v>
      </c>
      <c r="AN319" s="4">
        <v>23</v>
      </c>
      <c r="AO319" s="4">
        <v>190</v>
      </c>
      <c r="AP319" s="4">
        <v>189</v>
      </c>
      <c r="AQ319" s="4">
        <v>3.6</v>
      </c>
      <c r="AR319" s="4">
        <v>195</v>
      </c>
      <c r="AS319" s="4" t="s">
        <v>155</v>
      </c>
      <c r="AT319" s="4">
        <v>2</v>
      </c>
      <c r="AU319" s="5">
        <v>0.72753472222222226</v>
      </c>
      <c r="AV319" s="4">
        <v>47.159373000000002</v>
      </c>
      <c r="AW319" s="4">
        <v>-88.489705000000001</v>
      </c>
      <c r="AX319" s="4">
        <v>319.39999999999998</v>
      </c>
      <c r="AY319" s="4">
        <v>0</v>
      </c>
      <c r="AZ319" s="4">
        <v>12</v>
      </c>
      <c r="BA319" s="4">
        <v>9</v>
      </c>
      <c r="BB319" s="4" t="s">
        <v>421</v>
      </c>
      <c r="BC319" s="4">
        <v>0.9</v>
      </c>
      <c r="BD319" s="4">
        <v>1.3</v>
      </c>
      <c r="BE319" s="4">
        <v>1.6</v>
      </c>
      <c r="BX319" s="4">
        <v>1.611E-3</v>
      </c>
      <c r="BY319" s="4">
        <v>-5</v>
      </c>
      <c r="BZ319" s="4">
        <v>0.88900000000000001</v>
      </c>
      <c r="CA319" s="4">
        <v>3.9369000000000001E-2</v>
      </c>
      <c r="CB319" s="4">
        <v>17.957799999999999</v>
      </c>
    </row>
    <row r="320" spans="1:80">
      <c r="A320" s="2">
        <v>42439</v>
      </c>
      <c r="B320" s="32">
        <v>0.51962483796296299</v>
      </c>
      <c r="C320" s="4">
        <v>0.01</v>
      </c>
      <c r="D320" s="4">
        <v>0</v>
      </c>
      <c r="E320" s="4" t="s">
        <v>155</v>
      </c>
      <c r="F320" s="4">
        <v>0</v>
      </c>
      <c r="G320" s="4">
        <v>-0.7</v>
      </c>
      <c r="H320" s="4">
        <v>0.3</v>
      </c>
      <c r="I320" s="4">
        <v>0</v>
      </c>
      <c r="K320" s="4">
        <v>21.1</v>
      </c>
      <c r="L320" s="4">
        <v>0</v>
      </c>
      <c r="AB320" s="4" t="s">
        <v>415</v>
      </c>
      <c r="AC320" s="4">
        <v>0</v>
      </c>
      <c r="AD320" s="4">
        <v>13.3</v>
      </c>
      <c r="AE320" s="4">
        <v>854</v>
      </c>
      <c r="AF320" s="4">
        <v>925</v>
      </c>
      <c r="AG320" s="4">
        <v>904</v>
      </c>
      <c r="AK320" s="4">
        <v>984</v>
      </c>
      <c r="AL320" s="4">
        <v>0</v>
      </c>
      <c r="AM320" s="4">
        <v>0</v>
      </c>
      <c r="AN320" s="4">
        <v>23</v>
      </c>
      <c r="AO320" s="4">
        <v>190</v>
      </c>
      <c r="AP320" s="4">
        <v>189</v>
      </c>
      <c r="AQ320" s="4">
        <v>3.5</v>
      </c>
      <c r="AR320" s="4">
        <v>195</v>
      </c>
      <c r="AS320" s="4" t="s">
        <v>155</v>
      </c>
      <c r="AT320" s="4">
        <v>2</v>
      </c>
      <c r="AU320" s="5">
        <v>0.7275462962962963</v>
      </c>
      <c r="AV320" s="4">
        <v>47.159373000000002</v>
      </c>
      <c r="AW320" s="4">
        <v>-88.489705000000001</v>
      </c>
      <c r="AX320" s="4">
        <v>318.8</v>
      </c>
      <c r="AY320" s="4">
        <v>0</v>
      </c>
      <c r="AZ320" s="4">
        <v>12</v>
      </c>
      <c r="BA320" s="4">
        <v>9</v>
      </c>
      <c r="BB320" s="4" t="s">
        <v>421</v>
      </c>
      <c r="BC320" s="4">
        <v>0.90100000000000002</v>
      </c>
      <c r="BD320" s="4">
        <v>1.3009999999999999</v>
      </c>
      <c r="BE320" s="4">
        <v>1.601</v>
      </c>
      <c r="BX320" s="4">
        <v>2E-3</v>
      </c>
      <c r="BY320" s="4">
        <v>-5</v>
      </c>
      <c r="BZ320" s="4">
        <v>0.88900000000000001</v>
      </c>
      <c r="CA320" s="4">
        <v>4.8875000000000002E-2</v>
      </c>
      <c r="CB320" s="4">
        <v>17.957799999999999</v>
      </c>
    </row>
    <row r="321" spans="1:80">
      <c r="A321" s="2">
        <v>42439</v>
      </c>
      <c r="B321" s="32">
        <v>0.51963641203703703</v>
      </c>
      <c r="C321" s="4">
        <v>0.01</v>
      </c>
      <c r="D321" s="4">
        <v>0</v>
      </c>
      <c r="E321" s="4" t="s">
        <v>155</v>
      </c>
      <c r="F321" s="4">
        <v>0</v>
      </c>
      <c r="G321" s="4">
        <v>-0.7</v>
      </c>
      <c r="H321" s="4">
        <v>0.3</v>
      </c>
      <c r="I321" s="4">
        <v>1.1000000000000001</v>
      </c>
      <c r="K321" s="4">
        <v>21.1</v>
      </c>
      <c r="L321" s="4">
        <v>0</v>
      </c>
      <c r="AB321" s="4" t="s">
        <v>415</v>
      </c>
      <c r="AC321" s="4">
        <v>0</v>
      </c>
      <c r="AD321" s="4">
        <v>13.4</v>
      </c>
      <c r="AE321" s="4">
        <v>854</v>
      </c>
      <c r="AF321" s="4">
        <v>925</v>
      </c>
      <c r="AG321" s="4">
        <v>904</v>
      </c>
      <c r="AK321" s="4">
        <v>984</v>
      </c>
      <c r="AL321" s="4">
        <v>0</v>
      </c>
      <c r="AM321" s="4">
        <v>0</v>
      </c>
      <c r="AN321" s="4">
        <v>23</v>
      </c>
      <c r="AO321" s="4">
        <v>190</v>
      </c>
      <c r="AP321" s="4">
        <v>189</v>
      </c>
      <c r="AQ321" s="4">
        <v>3.5</v>
      </c>
      <c r="AR321" s="4">
        <v>195</v>
      </c>
      <c r="AS321" s="4" t="s">
        <v>155</v>
      </c>
      <c r="AT321" s="4">
        <v>2</v>
      </c>
      <c r="AU321" s="5">
        <v>0.72755787037037034</v>
      </c>
      <c r="AV321" s="4">
        <v>47.159373000000002</v>
      </c>
      <c r="AW321" s="4">
        <v>-88.489705000000001</v>
      </c>
      <c r="AX321" s="4">
        <v>318.3</v>
      </c>
      <c r="AY321" s="4">
        <v>0</v>
      </c>
      <c r="AZ321" s="4">
        <v>12</v>
      </c>
      <c r="BA321" s="4">
        <v>9</v>
      </c>
      <c r="BB321" s="4" t="s">
        <v>421</v>
      </c>
      <c r="BC321" s="4">
        <v>0.999</v>
      </c>
      <c r="BD321" s="4">
        <v>1.399</v>
      </c>
      <c r="BE321" s="4">
        <v>1.6990000000000001</v>
      </c>
      <c r="BX321" s="4">
        <v>1.389E-3</v>
      </c>
      <c r="BY321" s="4">
        <v>-5</v>
      </c>
      <c r="BZ321" s="4">
        <v>0.88900000000000001</v>
      </c>
      <c r="CA321" s="4">
        <v>3.3944000000000002E-2</v>
      </c>
      <c r="CB321" s="4">
        <v>17.957799999999999</v>
      </c>
    </row>
    <row r="322" spans="1:80">
      <c r="A322" s="2">
        <v>42439</v>
      </c>
      <c r="B322" s="32">
        <v>0.51964798611111107</v>
      </c>
      <c r="C322" s="4">
        <v>5.0000000000000001E-3</v>
      </c>
      <c r="D322" s="4">
        <v>0</v>
      </c>
      <c r="E322" s="4" t="s">
        <v>155</v>
      </c>
      <c r="F322" s="4">
        <v>0</v>
      </c>
      <c r="G322" s="4">
        <v>-0.7</v>
      </c>
      <c r="H322" s="4">
        <v>0.3</v>
      </c>
      <c r="I322" s="4">
        <v>0.7</v>
      </c>
      <c r="K322" s="4">
        <v>21.1</v>
      </c>
      <c r="L322" s="4">
        <v>0</v>
      </c>
      <c r="AB322" s="4" t="s">
        <v>415</v>
      </c>
      <c r="AC322" s="4">
        <v>0</v>
      </c>
      <c r="AD322" s="4">
        <v>13.3</v>
      </c>
      <c r="AE322" s="4">
        <v>854</v>
      </c>
      <c r="AF322" s="4">
        <v>925</v>
      </c>
      <c r="AG322" s="4">
        <v>904</v>
      </c>
      <c r="AK322" s="4">
        <v>984</v>
      </c>
      <c r="AL322" s="4">
        <v>0</v>
      </c>
      <c r="AM322" s="4">
        <v>0</v>
      </c>
      <c r="AN322" s="4">
        <v>23</v>
      </c>
      <c r="AO322" s="4">
        <v>190</v>
      </c>
      <c r="AP322" s="4">
        <v>189</v>
      </c>
      <c r="AQ322" s="4">
        <v>3.6</v>
      </c>
      <c r="AR322" s="4">
        <v>195</v>
      </c>
      <c r="AS322" s="4" t="s">
        <v>155</v>
      </c>
      <c r="AT322" s="4">
        <v>2</v>
      </c>
      <c r="AU322" s="5">
        <v>0.72756944444444438</v>
      </c>
      <c r="AV322" s="4">
        <v>47.159373000000002</v>
      </c>
      <c r="AW322" s="4">
        <v>-88.489705000000001</v>
      </c>
      <c r="AX322" s="4">
        <v>317.8</v>
      </c>
      <c r="AY322" s="4">
        <v>0</v>
      </c>
      <c r="AZ322" s="4">
        <v>12</v>
      </c>
      <c r="BA322" s="4">
        <v>9</v>
      </c>
      <c r="BB322" s="4" t="s">
        <v>421</v>
      </c>
      <c r="BC322" s="4">
        <v>0.9</v>
      </c>
      <c r="BD322" s="4">
        <v>1.3</v>
      </c>
      <c r="BE322" s="4">
        <v>1.6</v>
      </c>
      <c r="BX322" s="4">
        <v>2.222E-3</v>
      </c>
      <c r="BY322" s="4">
        <v>-5</v>
      </c>
      <c r="BZ322" s="4">
        <v>0.88900000000000001</v>
      </c>
      <c r="CA322" s="4">
        <v>5.4301000000000002E-2</v>
      </c>
      <c r="CB322" s="4">
        <v>17.957799999999999</v>
      </c>
    </row>
    <row r="323" spans="1:80">
      <c r="A323" s="2">
        <v>42439</v>
      </c>
      <c r="B323" s="32">
        <v>0.51965956018518522</v>
      </c>
      <c r="C323" s="4">
        <v>0</v>
      </c>
      <c r="D323" s="4">
        <v>0</v>
      </c>
      <c r="E323" s="4" t="s">
        <v>155</v>
      </c>
      <c r="F323" s="4">
        <v>0</v>
      </c>
      <c r="G323" s="4">
        <v>-0.7</v>
      </c>
      <c r="H323" s="4">
        <v>0.3</v>
      </c>
      <c r="I323" s="4">
        <v>0</v>
      </c>
      <c r="K323" s="4">
        <v>21.1</v>
      </c>
      <c r="L323" s="4">
        <v>0</v>
      </c>
      <c r="AB323" s="4" t="s">
        <v>415</v>
      </c>
      <c r="AC323" s="4">
        <v>0</v>
      </c>
      <c r="AD323" s="4">
        <v>13.3</v>
      </c>
      <c r="AE323" s="4">
        <v>854</v>
      </c>
      <c r="AF323" s="4">
        <v>926</v>
      </c>
      <c r="AG323" s="4">
        <v>904</v>
      </c>
      <c r="AK323" s="4">
        <v>984</v>
      </c>
      <c r="AL323" s="4">
        <v>0</v>
      </c>
      <c r="AM323" s="4">
        <v>0</v>
      </c>
      <c r="AN323" s="4">
        <v>23</v>
      </c>
      <c r="AO323" s="4">
        <v>190</v>
      </c>
      <c r="AP323" s="4">
        <v>189</v>
      </c>
      <c r="AQ323" s="4">
        <v>3.6</v>
      </c>
      <c r="AR323" s="4">
        <v>195</v>
      </c>
      <c r="AS323" s="4" t="s">
        <v>155</v>
      </c>
      <c r="AT323" s="4">
        <v>2</v>
      </c>
      <c r="AU323" s="5">
        <v>0.72758101851851853</v>
      </c>
      <c r="AV323" s="4">
        <v>47.159373000000002</v>
      </c>
      <c r="AW323" s="4">
        <v>-88.489703000000006</v>
      </c>
      <c r="AX323" s="4">
        <v>317.60000000000002</v>
      </c>
      <c r="AY323" s="4">
        <v>0</v>
      </c>
      <c r="AZ323" s="4">
        <v>12</v>
      </c>
      <c r="BA323" s="4">
        <v>9</v>
      </c>
      <c r="BB323" s="4" t="s">
        <v>421</v>
      </c>
      <c r="BC323" s="4">
        <v>0.90100000000000002</v>
      </c>
      <c r="BD323" s="4">
        <v>1.3009999999999999</v>
      </c>
      <c r="BE323" s="4">
        <v>1.601</v>
      </c>
      <c r="BX323" s="4">
        <v>1.7780000000000001E-3</v>
      </c>
      <c r="BY323" s="4">
        <v>-5</v>
      </c>
      <c r="BZ323" s="4">
        <v>0.88900000000000001</v>
      </c>
      <c r="CA323" s="4">
        <v>4.3450000000000003E-2</v>
      </c>
      <c r="CB323" s="4">
        <v>17.957799999999999</v>
      </c>
    </row>
    <row r="324" spans="1:80">
      <c r="A324" s="2">
        <v>42439</v>
      </c>
      <c r="B324" s="32">
        <v>0.51967113425925926</v>
      </c>
      <c r="C324" s="4">
        <v>0</v>
      </c>
      <c r="D324" s="4">
        <v>0</v>
      </c>
      <c r="E324" s="4" t="s">
        <v>155</v>
      </c>
      <c r="F324" s="4">
        <v>0</v>
      </c>
      <c r="G324" s="4">
        <v>-0.7</v>
      </c>
      <c r="H324" s="4">
        <v>0.3</v>
      </c>
      <c r="I324" s="4">
        <v>2.7</v>
      </c>
      <c r="K324" s="4">
        <v>21.1</v>
      </c>
      <c r="L324" s="4">
        <v>0</v>
      </c>
      <c r="AB324" s="4" t="s">
        <v>415</v>
      </c>
      <c r="AC324" s="4">
        <v>0</v>
      </c>
      <c r="AD324" s="4">
        <v>13.4</v>
      </c>
      <c r="AE324" s="4">
        <v>854</v>
      </c>
      <c r="AF324" s="4">
        <v>925</v>
      </c>
      <c r="AG324" s="4">
        <v>903</v>
      </c>
      <c r="AK324" s="4">
        <v>984</v>
      </c>
      <c r="AL324" s="4">
        <v>0</v>
      </c>
      <c r="AM324" s="4">
        <v>0</v>
      </c>
      <c r="AN324" s="4">
        <v>23</v>
      </c>
      <c r="AO324" s="4">
        <v>190</v>
      </c>
      <c r="AP324" s="4">
        <v>189</v>
      </c>
      <c r="AQ324" s="4">
        <v>3.6</v>
      </c>
      <c r="AR324" s="4">
        <v>195</v>
      </c>
      <c r="AS324" s="4" t="s">
        <v>155</v>
      </c>
      <c r="AT324" s="4">
        <v>2</v>
      </c>
      <c r="AU324" s="5">
        <v>0.72759259259259268</v>
      </c>
      <c r="AV324" s="4">
        <v>47.159373000000002</v>
      </c>
      <c r="AW324" s="4">
        <v>-88.489703000000006</v>
      </c>
      <c r="AX324" s="4">
        <v>318.10000000000002</v>
      </c>
      <c r="AY324" s="4">
        <v>0</v>
      </c>
      <c r="AZ324" s="4">
        <v>12</v>
      </c>
      <c r="BA324" s="4">
        <v>10</v>
      </c>
      <c r="BB324" s="4" t="s">
        <v>421</v>
      </c>
      <c r="BC324" s="4">
        <v>1</v>
      </c>
      <c r="BD324" s="4">
        <v>1.3959999999999999</v>
      </c>
      <c r="BE324" s="4">
        <v>1.7</v>
      </c>
      <c r="BX324" s="4">
        <v>2.222E-3</v>
      </c>
      <c r="BY324" s="4">
        <v>-5</v>
      </c>
      <c r="BZ324" s="4">
        <v>0.88961100000000004</v>
      </c>
      <c r="CA324" s="4">
        <v>5.4301000000000002E-2</v>
      </c>
      <c r="CB324" s="4">
        <v>17.970141999999999</v>
      </c>
    </row>
    <row r="325" spans="1:80">
      <c r="A325" s="2">
        <v>42439</v>
      </c>
      <c r="B325" s="32">
        <v>0.5196827083333333</v>
      </c>
      <c r="C325" s="4">
        <v>0</v>
      </c>
      <c r="D325" s="4">
        <v>0</v>
      </c>
      <c r="E325" s="4" t="s">
        <v>155</v>
      </c>
      <c r="F325" s="4">
        <v>0</v>
      </c>
      <c r="G325" s="4">
        <v>-0.7</v>
      </c>
      <c r="H325" s="4">
        <v>0.3</v>
      </c>
      <c r="I325" s="4">
        <v>0.3</v>
      </c>
      <c r="K325" s="4">
        <v>21.1</v>
      </c>
      <c r="L325" s="4">
        <v>0</v>
      </c>
      <c r="AB325" s="4" t="s">
        <v>415</v>
      </c>
      <c r="AC325" s="4">
        <v>0</v>
      </c>
      <c r="AD325" s="4">
        <v>13.3</v>
      </c>
      <c r="AE325" s="4">
        <v>854</v>
      </c>
      <c r="AF325" s="4">
        <v>926</v>
      </c>
      <c r="AG325" s="4">
        <v>903</v>
      </c>
      <c r="AK325" s="4">
        <v>984</v>
      </c>
      <c r="AL325" s="4">
        <v>0</v>
      </c>
      <c r="AM325" s="4">
        <v>0</v>
      </c>
      <c r="AN325" s="4">
        <v>23</v>
      </c>
      <c r="AO325" s="4">
        <v>190</v>
      </c>
      <c r="AP325" s="4">
        <v>189</v>
      </c>
      <c r="AQ325" s="4">
        <v>3.5</v>
      </c>
      <c r="AR325" s="4">
        <v>195</v>
      </c>
      <c r="AS325" s="4" t="s">
        <v>155</v>
      </c>
      <c r="AT325" s="4">
        <v>2</v>
      </c>
      <c r="AU325" s="5">
        <v>0.72760416666666661</v>
      </c>
      <c r="AV325" s="4">
        <v>47.159373000000002</v>
      </c>
      <c r="AW325" s="4">
        <v>-88.489703000000006</v>
      </c>
      <c r="AX325" s="4">
        <v>317.39999999999998</v>
      </c>
      <c r="AY325" s="4">
        <v>0</v>
      </c>
      <c r="AZ325" s="4">
        <v>12</v>
      </c>
      <c r="BA325" s="4">
        <v>10</v>
      </c>
      <c r="BB325" s="4" t="s">
        <v>423</v>
      </c>
      <c r="BC325" s="4">
        <v>1</v>
      </c>
      <c r="BD325" s="4">
        <v>1.0009999999999999</v>
      </c>
      <c r="BE325" s="4">
        <v>1.7</v>
      </c>
      <c r="BX325" s="4">
        <v>1.779E-3</v>
      </c>
      <c r="BY325" s="4">
        <v>-5</v>
      </c>
      <c r="BZ325" s="4">
        <v>0.88939000000000001</v>
      </c>
      <c r="CA325" s="4">
        <v>4.3479999999999998E-2</v>
      </c>
      <c r="CB325" s="4">
        <v>17.965669999999999</v>
      </c>
    </row>
    <row r="326" spans="1:80">
      <c r="A326" s="2">
        <v>42439</v>
      </c>
      <c r="B326" s="32">
        <v>0.51969428240740745</v>
      </c>
      <c r="C326" s="4">
        <v>8.9999999999999993E-3</v>
      </c>
      <c r="D326" s="4">
        <v>0</v>
      </c>
      <c r="E326" s="4" t="s">
        <v>155</v>
      </c>
      <c r="F326" s="4">
        <v>0</v>
      </c>
      <c r="G326" s="4">
        <v>-0.6</v>
      </c>
      <c r="H326" s="4">
        <v>0.3</v>
      </c>
      <c r="I326" s="4">
        <v>1.1000000000000001</v>
      </c>
      <c r="K326" s="4">
        <v>21.1</v>
      </c>
      <c r="L326" s="4">
        <v>0</v>
      </c>
      <c r="AB326" s="4" t="s">
        <v>415</v>
      </c>
      <c r="AC326" s="4">
        <v>0</v>
      </c>
      <c r="AD326" s="4">
        <v>13.3</v>
      </c>
      <c r="AE326" s="4">
        <v>854</v>
      </c>
      <c r="AF326" s="4">
        <v>926</v>
      </c>
      <c r="AG326" s="4">
        <v>904</v>
      </c>
      <c r="AK326" s="4">
        <v>984</v>
      </c>
      <c r="AL326" s="4">
        <v>0</v>
      </c>
      <c r="AM326" s="4">
        <v>0</v>
      </c>
      <c r="AN326" s="4">
        <v>23</v>
      </c>
      <c r="AO326" s="4">
        <v>190</v>
      </c>
      <c r="AP326" s="4">
        <v>189</v>
      </c>
      <c r="AQ326" s="4">
        <v>3.3</v>
      </c>
      <c r="AR326" s="4">
        <v>195</v>
      </c>
      <c r="AS326" s="4" t="s">
        <v>155</v>
      </c>
      <c r="AT326" s="4">
        <v>2</v>
      </c>
      <c r="AU326" s="5">
        <v>0.72761574074074076</v>
      </c>
      <c r="AV326" s="4">
        <v>47.159373000000002</v>
      </c>
      <c r="AW326" s="4">
        <v>-88.489703000000006</v>
      </c>
      <c r="AX326" s="4">
        <v>318</v>
      </c>
      <c r="AY326" s="4">
        <v>0</v>
      </c>
      <c r="AZ326" s="4">
        <v>12</v>
      </c>
      <c r="BA326" s="4">
        <v>10</v>
      </c>
      <c r="BB326" s="4" t="s">
        <v>423</v>
      </c>
      <c r="BC326" s="4">
        <v>1</v>
      </c>
      <c r="BD326" s="4">
        <v>1.1000000000000001</v>
      </c>
      <c r="BE326" s="4">
        <v>1.6990000000000001</v>
      </c>
      <c r="BX326" s="4">
        <v>3.8900000000000002E-4</v>
      </c>
      <c r="BY326" s="4">
        <v>-5</v>
      </c>
      <c r="BZ326" s="4">
        <v>0.88900000000000001</v>
      </c>
      <c r="CA326" s="4">
        <v>9.5160000000000002E-3</v>
      </c>
      <c r="CB326" s="4">
        <v>17.957799999999999</v>
      </c>
    </row>
    <row r="327" spans="1:80">
      <c r="A327" s="2">
        <v>42439</v>
      </c>
      <c r="B327" s="32">
        <v>0.51970585648148149</v>
      </c>
      <c r="C327" s="4">
        <v>0.01</v>
      </c>
      <c r="D327" s="4">
        <v>0</v>
      </c>
      <c r="E327" s="4" t="s">
        <v>155</v>
      </c>
      <c r="F327" s="4">
        <v>0</v>
      </c>
      <c r="G327" s="4">
        <v>-0.6</v>
      </c>
      <c r="H327" s="4">
        <v>0.3</v>
      </c>
      <c r="I327" s="4">
        <v>1.9</v>
      </c>
      <c r="K327" s="4">
        <v>21.1</v>
      </c>
      <c r="L327" s="4">
        <v>0</v>
      </c>
      <c r="AB327" s="4" t="s">
        <v>415</v>
      </c>
      <c r="AC327" s="4">
        <v>0</v>
      </c>
      <c r="AD327" s="4">
        <v>13.3</v>
      </c>
      <c r="AE327" s="4">
        <v>854</v>
      </c>
      <c r="AF327" s="4">
        <v>926</v>
      </c>
      <c r="AG327" s="4">
        <v>904</v>
      </c>
      <c r="AK327" s="4">
        <v>984</v>
      </c>
      <c r="AL327" s="4">
        <v>0</v>
      </c>
      <c r="AM327" s="4">
        <v>0</v>
      </c>
      <c r="AN327" s="4">
        <v>23</v>
      </c>
      <c r="AO327" s="4">
        <v>190</v>
      </c>
      <c r="AP327" s="4">
        <v>189.6</v>
      </c>
      <c r="AQ327" s="4">
        <v>3.5</v>
      </c>
      <c r="AR327" s="4">
        <v>195</v>
      </c>
      <c r="AS327" s="4" t="s">
        <v>155</v>
      </c>
      <c r="AT327" s="4">
        <v>2</v>
      </c>
      <c r="AU327" s="5">
        <v>0.7276273148148148</v>
      </c>
      <c r="AV327" s="4">
        <v>47.159373000000002</v>
      </c>
      <c r="AW327" s="4">
        <v>-88.489703000000006</v>
      </c>
      <c r="AX327" s="4">
        <v>318.5</v>
      </c>
      <c r="AY327" s="4">
        <v>0</v>
      </c>
      <c r="AZ327" s="4">
        <v>12</v>
      </c>
      <c r="BA327" s="4">
        <v>11</v>
      </c>
      <c r="BB327" s="4" t="s">
        <v>424</v>
      </c>
      <c r="BC327" s="4">
        <v>1</v>
      </c>
      <c r="BD327" s="4">
        <v>1.1000000000000001</v>
      </c>
      <c r="BE327" s="4">
        <v>1.6</v>
      </c>
      <c r="BX327" s="4">
        <v>0</v>
      </c>
      <c r="BY327" s="4">
        <v>-5</v>
      </c>
      <c r="BZ327" s="4">
        <v>0.88900000000000001</v>
      </c>
      <c r="CA327" s="4">
        <v>0</v>
      </c>
      <c r="CB327" s="4">
        <v>17.957799999999999</v>
      </c>
    </row>
    <row r="328" spans="1:80">
      <c r="A328" s="2">
        <v>42439</v>
      </c>
      <c r="B328" s="32">
        <v>0.51971743055555553</v>
      </c>
      <c r="C328" s="4">
        <v>0.01</v>
      </c>
      <c r="D328" s="4">
        <v>0</v>
      </c>
      <c r="E328" s="4" t="s">
        <v>155</v>
      </c>
      <c r="F328" s="4">
        <v>0</v>
      </c>
      <c r="G328" s="4">
        <v>-0.6</v>
      </c>
      <c r="H328" s="4">
        <v>0.3</v>
      </c>
      <c r="I328" s="4">
        <v>-0.7</v>
      </c>
      <c r="K328" s="4">
        <v>21.1</v>
      </c>
      <c r="L328" s="4">
        <v>0</v>
      </c>
      <c r="AB328" s="4" t="s">
        <v>415</v>
      </c>
      <c r="AC328" s="4">
        <v>0</v>
      </c>
      <c r="AD328" s="4">
        <v>13.2</v>
      </c>
      <c r="AE328" s="4">
        <v>855</v>
      </c>
      <c r="AF328" s="4">
        <v>926</v>
      </c>
      <c r="AG328" s="4">
        <v>905</v>
      </c>
      <c r="AK328" s="4">
        <v>984</v>
      </c>
      <c r="AL328" s="4">
        <v>0</v>
      </c>
      <c r="AM328" s="4">
        <v>0</v>
      </c>
      <c r="AN328" s="4">
        <v>23</v>
      </c>
      <c r="AO328" s="4">
        <v>190</v>
      </c>
      <c r="AP328" s="4">
        <v>190</v>
      </c>
      <c r="AQ328" s="4">
        <v>3.7</v>
      </c>
      <c r="AR328" s="4">
        <v>195</v>
      </c>
      <c r="AS328" s="4" t="s">
        <v>155</v>
      </c>
      <c r="AT328" s="4">
        <v>2</v>
      </c>
      <c r="AU328" s="5">
        <v>0.7276273148148148</v>
      </c>
      <c r="AV328" s="4">
        <v>47.159373000000002</v>
      </c>
      <c r="AW328" s="4">
        <v>-88.489703000000006</v>
      </c>
      <c r="AX328" s="4">
        <v>318.5</v>
      </c>
      <c r="AY328" s="4">
        <v>0</v>
      </c>
      <c r="AZ328" s="4">
        <v>12</v>
      </c>
      <c r="BA328" s="4">
        <v>11</v>
      </c>
      <c r="BB328" s="4" t="s">
        <v>424</v>
      </c>
      <c r="BC328" s="4">
        <v>1</v>
      </c>
      <c r="BD328" s="4">
        <v>1.099</v>
      </c>
      <c r="BE328" s="4">
        <v>1.6</v>
      </c>
      <c r="BX328" s="4">
        <v>6.11E-4</v>
      </c>
      <c r="BY328" s="4">
        <v>-5</v>
      </c>
      <c r="BZ328" s="4">
        <v>0.88838899999999998</v>
      </c>
      <c r="CA328" s="4">
        <v>1.4932000000000001E-2</v>
      </c>
      <c r="CB328" s="4">
        <v>17.945457999999999</v>
      </c>
    </row>
    <row r="329" spans="1:80">
      <c r="A329" s="2">
        <v>42439</v>
      </c>
      <c r="B329" s="32">
        <v>0.51972900462962957</v>
      </c>
      <c r="C329" s="4">
        <v>0.01</v>
      </c>
      <c r="D329" s="4">
        <v>0</v>
      </c>
      <c r="E329" s="4" t="s">
        <v>155</v>
      </c>
      <c r="F329" s="4">
        <v>0</v>
      </c>
      <c r="G329" s="4">
        <v>-0.6</v>
      </c>
      <c r="H329" s="4">
        <v>0.3</v>
      </c>
      <c r="I329" s="4">
        <v>2.7</v>
      </c>
      <c r="K329" s="4">
        <v>21.1</v>
      </c>
      <c r="L329" s="4">
        <v>0</v>
      </c>
      <c r="AB329" s="4" t="s">
        <v>415</v>
      </c>
      <c r="AC329" s="4">
        <v>0</v>
      </c>
      <c r="AD329" s="4">
        <v>13.3</v>
      </c>
      <c r="AE329" s="4">
        <v>854</v>
      </c>
      <c r="AF329" s="4">
        <v>926</v>
      </c>
      <c r="AG329" s="4">
        <v>904</v>
      </c>
      <c r="AK329" s="4">
        <v>984</v>
      </c>
      <c r="AL329" s="4">
        <v>0</v>
      </c>
      <c r="AM329" s="4">
        <v>0</v>
      </c>
      <c r="AN329" s="4">
        <v>23</v>
      </c>
      <c r="AO329" s="4">
        <v>190</v>
      </c>
      <c r="AP329" s="4">
        <v>190</v>
      </c>
      <c r="AQ329" s="4">
        <v>3.6</v>
      </c>
      <c r="AR329" s="4">
        <v>195</v>
      </c>
      <c r="AS329" s="4" t="s">
        <v>155</v>
      </c>
      <c r="AT329" s="4">
        <v>2</v>
      </c>
      <c r="AU329" s="5">
        <v>0.72763888888888895</v>
      </c>
      <c r="AV329" s="4">
        <v>47.159373000000002</v>
      </c>
      <c r="AW329" s="4">
        <v>-88.489703000000006</v>
      </c>
      <c r="AX329" s="4">
        <v>319.10000000000002</v>
      </c>
      <c r="AY329" s="4">
        <v>0</v>
      </c>
      <c r="AZ329" s="4">
        <v>12</v>
      </c>
      <c r="BA329" s="4">
        <v>11</v>
      </c>
      <c r="BB329" s="4" t="s">
        <v>424</v>
      </c>
      <c r="BC329" s="4">
        <v>1</v>
      </c>
      <c r="BD329" s="4">
        <v>1.0009999999999999</v>
      </c>
      <c r="BE329" s="4">
        <v>1.601</v>
      </c>
      <c r="BX329" s="4">
        <v>3.8900000000000002E-4</v>
      </c>
      <c r="BY329" s="4">
        <v>-5</v>
      </c>
      <c r="BZ329" s="4">
        <v>0.88861100000000004</v>
      </c>
      <c r="CA329" s="4">
        <v>9.5060000000000006E-3</v>
      </c>
      <c r="CB329" s="4">
        <v>17.949942</v>
      </c>
    </row>
    <row r="330" spans="1:80">
      <c r="A330" s="2">
        <v>42439</v>
      </c>
      <c r="B330" s="32">
        <v>0.51974057870370372</v>
      </c>
      <c r="C330" s="4">
        <v>0.01</v>
      </c>
      <c r="D330" s="4">
        <v>0</v>
      </c>
      <c r="E330" s="4" t="s">
        <v>155</v>
      </c>
      <c r="F330" s="4">
        <v>0</v>
      </c>
      <c r="G330" s="4">
        <v>-0.6</v>
      </c>
      <c r="H330" s="4">
        <v>0.3</v>
      </c>
      <c r="I330" s="4">
        <v>0.6</v>
      </c>
      <c r="K330" s="4">
        <v>21.1</v>
      </c>
      <c r="L330" s="4">
        <v>0</v>
      </c>
      <c r="AB330" s="4" t="s">
        <v>415</v>
      </c>
      <c r="AC330" s="4">
        <v>0</v>
      </c>
      <c r="AD330" s="4">
        <v>13.3</v>
      </c>
      <c r="AE330" s="4">
        <v>854</v>
      </c>
      <c r="AF330" s="4">
        <v>926</v>
      </c>
      <c r="AG330" s="4">
        <v>904</v>
      </c>
      <c r="AK330" s="4">
        <v>984</v>
      </c>
      <c r="AL330" s="4">
        <v>0</v>
      </c>
      <c r="AM330" s="4">
        <v>0</v>
      </c>
      <c r="AN330" s="4">
        <v>23</v>
      </c>
      <c r="AO330" s="4">
        <v>190</v>
      </c>
      <c r="AP330" s="4">
        <v>189.4</v>
      </c>
      <c r="AQ330" s="4">
        <v>3.7</v>
      </c>
      <c r="AR330" s="4">
        <v>195</v>
      </c>
      <c r="AS330" s="4" t="s">
        <v>155</v>
      </c>
      <c r="AT330" s="4">
        <v>2</v>
      </c>
      <c r="AU330" s="5">
        <v>0.72766203703703702</v>
      </c>
      <c r="AV330" s="4">
        <v>47.159373000000002</v>
      </c>
      <c r="AW330" s="4">
        <v>-88.489703000000006</v>
      </c>
      <c r="AX330" s="4">
        <v>318.10000000000002</v>
      </c>
      <c r="AY330" s="4">
        <v>0</v>
      </c>
      <c r="AZ330" s="4">
        <v>12</v>
      </c>
      <c r="BA330" s="4">
        <v>11</v>
      </c>
      <c r="BB330" s="4" t="s">
        <v>424</v>
      </c>
      <c r="BC330" s="4">
        <v>1.0009999999999999</v>
      </c>
      <c r="BD330" s="4">
        <v>1.1000000000000001</v>
      </c>
      <c r="BE330" s="4">
        <v>1.7010000000000001</v>
      </c>
      <c r="BX330" s="4">
        <v>-6.11E-4</v>
      </c>
      <c r="BY330" s="4">
        <v>-5</v>
      </c>
      <c r="BZ330" s="4">
        <v>0.88838899999999998</v>
      </c>
      <c r="CA330" s="4">
        <v>-1.4932000000000001E-2</v>
      </c>
      <c r="CB330" s="4">
        <v>17.945457999999999</v>
      </c>
    </row>
    <row r="331" spans="1:80">
      <c r="A331" s="2">
        <v>42439</v>
      </c>
      <c r="B331" s="32">
        <v>0.51975215277777775</v>
      </c>
      <c r="C331" s="4">
        <v>0.01</v>
      </c>
      <c r="D331" s="4">
        <v>0</v>
      </c>
      <c r="E331" s="4" t="s">
        <v>155</v>
      </c>
      <c r="F331" s="4">
        <v>0</v>
      </c>
      <c r="G331" s="4">
        <v>-0.6</v>
      </c>
      <c r="H331" s="4">
        <v>0.3</v>
      </c>
      <c r="I331" s="4">
        <v>1</v>
      </c>
      <c r="K331" s="4">
        <v>21.1</v>
      </c>
      <c r="L331" s="4">
        <v>0</v>
      </c>
      <c r="AB331" s="4" t="s">
        <v>415</v>
      </c>
      <c r="AC331" s="4">
        <v>0</v>
      </c>
      <c r="AD331" s="4">
        <v>13.3</v>
      </c>
      <c r="AE331" s="4">
        <v>854</v>
      </c>
      <c r="AF331" s="4">
        <v>926</v>
      </c>
      <c r="AG331" s="4">
        <v>904</v>
      </c>
      <c r="AK331" s="4">
        <v>984</v>
      </c>
      <c r="AL331" s="4">
        <v>0</v>
      </c>
      <c r="AM331" s="4">
        <v>0</v>
      </c>
      <c r="AN331" s="4">
        <v>23</v>
      </c>
      <c r="AO331" s="4">
        <v>190</v>
      </c>
      <c r="AP331" s="4">
        <v>189</v>
      </c>
      <c r="AQ331" s="4">
        <v>3.7</v>
      </c>
      <c r="AR331" s="4">
        <v>195</v>
      </c>
      <c r="AS331" s="4" t="s">
        <v>155</v>
      </c>
      <c r="AT331" s="4">
        <v>2</v>
      </c>
      <c r="AU331" s="5">
        <v>0.72767361111111117</v>
      </c>
      <c r="AV331" s="4">
        <v>47.159373000000002</v>
      </c>
      <c r="AW331" s="4">
        <v>-88.489703000000006</v>
      </c>
      <c r="AX331" s="4">
        <v>317.8</v>
      </c>
      <c r="AY331" s="4">
        <v>0</v>
      </c>
      <c r="AZ331" s="4">
        <v>12</v>
      </c>
      <c r="BA331" s="4">
        <v>11</v>
      </c>
      <c r="BB331" s="4" t="s">
        <v>424</v>
      </c>
      <c r="BC331" s="4">
        <v>1.1000000000000001</v>
      </c>
      <c r="BD331" s="4">
        <v>1.1000000000000001</v>
      </c>
      <c r="BE331" s="4">
        <v>1.8</v>
      </c>
      <c r="BX331" s="4">
        <v>-1E-3</v>
      </c>
      <c r="BY331" s="4">
        <v>-5</v>
      </c>
      <c r="BZ331" s="4">
        <v>0.88800000000000001</v>
      </c>
      <c r="CA331" s="4">
        <v>-2.4438000000000001E-2</v>
      </c>
      <c r="CB331" s="4">
        <v>17.9376</v>
      </c>
    </row>
    <row r="332" spans="1:80">
      <c r="A332" s="2">
        <v>42439</v>
      </c>
      <c r="B332" s="32">
        <v>0.5197637268518519</v>
      </c>
      <c r="C332" s="4">
        <v>0.01</v>
      </c>
      <c r="D332" s="4">
        <v>0</v>
      </c>
      <c r="E332" s="4" t="s">
        <v>155</v>
      </c>
      <c r="F332" s="4">
        <v>0</v>
      </c>
      <c r="G332" s="4">
        <v>-0.6</v>
      </c>
      <c r="H332" s="4">
        <v>0.3</v>
      </c>
      <c r="I332" s="4">
        <v>1.6</v>
      </c>
      <c r="K332" s="4">
        <v>21.1</v>
      </c>
      <c r="L332" s="4">
        <v>0</v>
      </c>
      <c r="AB332" s="4" t="s">
        <v>415</v>
      </c>
      <c r="AC332" s="4">
        <v>0</v>
      </c>
      <c r="AD332" s="4">
        <v>13.3</v>
      </c>
      <c r="AE332" s="4">
        <v>854</v>
      </c>
      <c r="AF332" s="4">
        <v>926</v>
      </c>
      <c r="AG332" s="4">
        <v>903</v>
      </c>
      <c r="AK332" s="4">
        <v>984</v>
      </c>
      <c r="AL332" s="4">
        <v>0</v>
      </c>
      <c r="AM332" s="4">
        <v>0</v>
      </c>
      <c r="AN332" s="4">
        <v>23</v>
      </c>
      <c r="AO332" s="4">
        <v>190</v>
      </c>
      <c r="AP332" s="4">
        <v>189</v>
      </c>
      <c r="AQ332" s="4">
        <v>3.8</v>
      </c>
      <c r="AR332" s="4">
        <v>195</v>
      </c>
      <c r="AS332" s="4" t="s">
        <v>155</v>
      </c>
      <c r="AT332" s="4">
        <v>2</v>
      </c>
      <c r="AU332" s="5">
        <v>0.72768518518518521</v>
      </c>
      <c r="AV332" s="4">
        <v>47.159373000000002</v>
      </c>
      <c r="AW332" s="4">
        <v>-88.489703000000006</v>
      </c>
      <c r="AX332" s="4">
        <v>317.39999999999998</v>
      </c>
      <c r="AY332" s="4">
        <v>0</v>
      </c>
      <c r="AZ332" s="4">
        <v>12</v>
      </c>
      <c r="BA332" s="4">
        <v>11</v>
      </c>
      <c r="BB332" s="4" t="s">
        <v>424</v>
      </c>
      <c r="BC332" s="4">
        <v>1.0980000000000001</v>
      </c>
      <c r="BD332" s="4">
        <v>1.101</v>
      </c>
      <c r="BE332" s="4">
        <v>1.798</v>
      </c>
      <c r="BX332" s="4">
        <v>2.22E-4</v>
      </c>
      <c r="BY332" s="4">
        <v>-5</v>
      </c>
      <c r="BZ332" s="4">
        <v>0.88922199999999996</v>
      </c>
      <c r="CA332" s="4">
        <v>5.4250000000000001E-3</v>
      </c>
      <c r="CB332" s="4">
        <v>17.962284</v>
      </c>
    </row>
    <row r="333" spans="1:80">
      <c r="A333" s="2">
        <v>42439</v>
      </c>
      <c r="B333" s="32">
        <v>0.51977530092592594</v>
      </c>
      <c r="C333" s="4">
        <v>0.01</v>
      </c>
      <c r="D333" s="4">
        <v>0</v>
      </c>
      <c r="E333" s="4" t="s">
        <v>155</v>
      </c>
      <c r="F333" s="4">
        <v>0</v>
      </c>
      <c r="G333" s="4">
        <v>-0.6</v>
      </c>
      <c r="H333" s="4">
        <v>0.3</v>
      </c>
      <c r="I333" s="4">
        <v>-0.8</v>
      </c>
      <c r="K333" s="4">
        <v>21.1</v>
      </c>
      <c r="L333" s="4">
        <v>0</v>
      </c>
      <c r="AB333" s="4" t="s">
        <v>415</v>
      </c>
      <c r="AC333" s="4">
        <v>0</v>
      </c>
      <c r="AD333" s="4">
        <v>13.2</v>
      </c>
      <c r="AE333" s="4">
        <v>854</v>
      </c>
      <c r="AF333" s="4">
        <v>927</v>
      </c>
      <c r="AG333" s="4">
        <v>904</v>
      </c>
      <c r="AK333" s="4">
        <v>984</v>
      </c>
      <c r="AL333" s="4">
        <v>0</v>
      </c>
      <c r="AM333" s="4">
        <v>0</v>
      </c>
      <c r="AN333" s="4">
        <v>23</v>
      </c>
      <c r="AO333" s="4">
        <v>190</v>
      </c>
      <c r="AP333" s="4">
        <v>189</v>
      </c>
      <c r="AQ333" s="4">
        <v>3.8</v>
      </c>
      <c r="AR333" s="4">
        <v>195</v>
      </c>
      <c r="AS333" s="4" t="s">
        <v>155</v>
      </c>
      <c r="AT333" s="4">
        <v>2</v>
      </c>
      <c r="AU333" s="5">
        <v>0.72769675925925925</v>
      </c>
      <c r="AV333" s="4">
        <v>47.159373000000002</v>
      </c>
      <c r="AW333" s="4">
        <v>-88.489703000000006</v>
      </c>
      <c r="AX333" s="4">
        <v>316.89999999999998</v>
      </c>
      <c r="AY333" s="4">
        <v>0</v>
      </c>
      <c r="AZ333" s="4">
        <v>12</v>
      </c>
      <c r="BA333" s="4">
        <v>11</v>
      </c>
      <c r="BB333" s="4" t="s">
        <v>424</v>
      </c>
      <c r="BC333" s="4">
        <v>0.9</v>
      </c>
      <c r="BD333" s="4">
        <v>1.2</v>
      </c>
      <c r="BE333" s="4">
        <v>1.6</v>
      </c>
      <c r="BX333" s="4">
        <v>-2.22E-4</v>
      </c>
      <c r="BY333" s="4">
        <v>-5</v>
      </c>
      <c r="BZ333" s="4">
        <v>0.88938899999999999</v>
      </c>
      <c r="CA333" s="4">
        <v>-5.4250000000000001E-3</v>
      </c>
      <c r="CB333" s="4">
        <v>17.965658000000001</v>
      </c>
    </row>
    <row r="334" spans="1:80">
      <c r="A334" s="2">
        <v>42439</v>
      </c>
      <c r="B334" s="32">
        <v>0.51978687499999998</v>
      </c>
      <c r="C334" s="4">
        <v>0.01</v>
      </c>
      <c r="D334" s="4">
        <v>0</v>
      </c>
      <c r="E334" s="4" t="s">
        <v>155</v>
      </c>
      <c r="F334" s="4">
        <v>0</v>
      </c>
      <c r="G334" s="4">
        <v>-0.6</v>
      </c>
      <c r="H334" s="4">
        <v>0.3</v>
      </c>
      <c r="I334" s="4">
        <v>2.7</v>
      </c>
      <c r="K334" s="4">
        <v>21.1</v>
      </c>
      <c r="L334" s="4">
        <v>0</v>
      </c>
      <c r="AB334" s="4" t="s">
        <v>415</v>
      </c>
      <c r="AC334" s="4">
        <v>0</v>
      </c>
      <c r="AD334" s="4">
        <v>13.3</v>
      </c>
      <c r="AE334" s="4">
        <v>853</v>
      </c>
      <c r="AF334" s="4">
        <v>926</v>
      </c>
      <c r="AG334" s="4">
        <v>904</v>
      </c>
      <c r="AK334" s="4">
        <v>984</v>
      </c>
      <c r="AL334" s="4">
        <v>0</v>
      </c>
      <c r="AM334" s="4">
        <v>0</v>
      </c>
      <c r="AN334" s="4">
        <v>23</v>
      </c>
      <c r="AO334" s="4">
        <v>190</v>
      </c>
      <c r="AP334" s="4">
        <v>189</v>
      </c>
      <c r="AQ334" s="4">
        <v>3.7</v>
      </c>
      <c r="AR334" s="4">
        <v>195</v>
      </c>
      <c r="AS334" s="4" t="s">
        <v>155</v>
      </c>
      <c r="AT334" s="4">
        <v>2</v>
      </c>
      <c r="AU334" s="5">
        <v>0.72770833333333329</v>
      </c>
      <c r="AV334" s="4">
        <v>47.159373000000002</v>
      </c>
      <c r="AW334" s="4">
        <v>-88.489703000000006</v>
      </c>
      <c r="AX334" s="4">
        <v>316.7</v>
      </c>
      <c r="AY334" s="4">
        <v>0</v>
      </c>
      <c r="AZ334" s="4">
        <v>12</v>
      </c>
      <c r="BA334" s="4">
        <v>11</v>
      </c>
      <c r="BB334" s="4" t="s">
        <v>424</v>
      </c>
      <c r="BC334" s="4">
        <v>0.90100000000000002</v>
      </c>
      <c r="BD334" s="4">
        <v>1.2</v>
      </c>
      <c r="BE334" s="4">
        <v>1.601</v>
      </c>
      <c r="BX334" s="4">
        <v>-1E-3</v>
      </c>
      <c r="BY334" s="4">
        <v>-5</v>
      </c>
      <c r="BZ334" s="4">
        <v>0.88900000000000001</v>
      </c>
      <c r="CA334" s="4">
        <v>-2.4438000000000001E-2</v>
      </c>
      <c r="CB334" s="4">
        <v>17.957799999999999</v>
      </c>
    </row>
    <row r="335" spans="1:80">
      <c r="A335" s="2">
        <v>42439</v>
      </c>
      <c r="B335" s="32">
        <v>0.51979844907407402</v>
      </c>
      <c r="C335" s="4">
        <v>0.01</v>
      </c>
      <c r="D335" s="4">
        <v>0</v>
      </c>
      <c r="E335" s="4" t="s">
        <v>155</v>
      </c>
      <c r="F335" s="4">
        <v>0</v>
      </c>
      <c r="G335" s="4">
        <v>-0.6</v>
      </c>
      <c r="H335" s="4">
        <v>0.3</v>
      </c>
      <c r="I335" s="4">
        <v>0.1</v>
      </c>
      <c r="K335" s="4">
        <v>21.1</v>
      </c>
      <c r="L335" s="4">
        <v>0</v>
      </c>
      <c r="AB335" s="4" t="s">
        <v>415</v>
      </c>
      <c r="AC335" s="4">
        <v>0</v>
      </c>
      <c r="AD335" s="4">
        <v>13.3</v>
      </c>
      <c r="AE335" s="4">
        <v>854</v>
      </c>
      <c r="AF335" s="4">
        <v>926</v>
      </c>
      <c r="AG335" s="4">
        <v>904</v>
      </c>
      <c r="AK335" s="4">
        <v>984</v>
      </c>
      <c r="AL335" s="4">
        <v>0</v>
      </c>
      <c r="AM335" s="4">
        <v>0</v>
      </c>
      <c r="AN335" s="4">
        <v>23</v>
      </c>
      <c r="AO335" s="4">
        <v>190</v>
      </c>
      <c r="AP335" s="4">
        <v>189</v>
      </c>
      <c r="AQ335" s="4">
        <v>3.7</v>
      </c>
      <c r="AR335" s="4">
        <v>195</v>
      </c>
      <c r="AS335" s="4" t="s">
        <v>155</v>
      </c>
      <c r="AT335" s="4">
        <v>2</v>
      </c>
      <c r="AU335" s="5">
        <v>0.72771990740740744</v>
      </c>
      <c r="AV335" s="4">
        <v>47.159373000000002</v>
      </c>
      <c r="AW335" s="4">
        <v>-88.489703000000006</v>
      </c>
      <c r="AX335" s="4">
        <v>316.39999999999998</v>
      </c>
      <c r="AY335" s="4">
        <v>0</v>
      </c>
      <c r="AZ335" s="4">
        <v>12</v>
      </c>
      <c r="BA335" s="4">
        <v>11</v>
      </c>
      <c r="BB335" s="4" t="s">
        <v>424</v>
      </c>
      <c r="BC335" s="4">
        <v>1</v>
      </c>
      <c r="BD335" s="4">
        <v>1.2</v>
      </c>
      <c r="BE335" s="4">
        <v>1.7</v>
      </c>
      <c r="BX335" s="4">
        <v>-1.611E-3</v>
      </c>
      <c r="BY335" s="4">
        <v>-5</v>
      </c>
      <c r="BZ335" s="4">
        <v>0.88900000000000001</v>
      </c>
      <c r="CA335" s="4">
        <v>-3.9369000000000001E-2</v>
      </c>
      <c r="CB335" s="4">
        <v>17.957799999999999</v>
      </c>
    </row>
    <row r="336" spans="1:80">
      <c r="A336" s="2">
        <v>42439</v>
      </c>
      <c r="B336" s="32">
        <v>0.51981002314814817</v>
      </c>
      <c r="C336" s="4">
        <v>8.0000000000000002E-3</v>
      </c>
      <c r="D336" s="4">
        <v>0</v>
      </c>
      <c r="E336" s="4" t="s">
        <v>155</v>
      </c>
      <c r="F336" s="4">
        <v>0</v>
      </c>
      <c r="G336" s="4">
        <v>-0.6</v>
      </c>
      <c r="H336" s="4">
        <v>0.3</v>
      </c>
      <c r="I336" s="4">
        <v>1.1000000000000001</v>
      </c>
      <c r="K336" s="4">
        <v>21.1</v>
      </c>
      <c r="L336" s="4">
        <v>0</v>
      </c>
      <c r="AB336" s="4" t="s">
        <v>415</v>
      </c>
      <c r="AC336" s="4">
        <v>0</v>
      </c>
      <c r="AD336" s="4">
        <v>13.3</v>
      </c>
      <c r="AE336" s="4">
        <v>854</v>
      </c>
      <c r="AF336" s="4">
        <v>927</v>
      </c>
      <c r="AG336" s="4">
        <v>904</v>
      </c>
      <c r="AK336" s="4">
        <v>984</v>
      </c>
      <c r="AL336" s="4">
        <v>0</v>
      </c>
      <c r="AM336" s="4">
        <v>0</v>
      </c>
      <c r="AN336" s="4">
        <v>23</v>
      </c>
      <c r="AO336" s="4">
        <v>190.6</v>
      </c>
      <c r="AP336" s="4">
        <v>189</v>
      </c>
      <c r="AQ336" s="4">
        <v>3.6</v>
      </c>
      <c r="AR336" s="4">
        <v>195</v>
      </c>
      <c r="AS336" s="4" t="s">
        <v>155</v>
      </c>
      <c r="AT336" s="4">
        <v>2</v>
      </c>
      <c r="AU336" s="5">
        <v>0.72773148148148159</v>
      </c>
      <c r="AV336" s="4">
        <v>47.159373000000002</v>
      </c>
      <c r="AW336" s="4">
        <v>-88.489703000000006</v>
      </c>
      <c r="AX336" s="4">
        <v>316.5</v>
      </c>
      <c r="AY336" s="4">
        <v>0</v>
      </c>
      <c r="AZ336" s="4">
        <v>12</v>
      </c>
      <c r="BA336" s="4">
        <v>11</v>
      </c>
      <c r="BB336" s="4" t="s">
        <v>424</v>
      </c>
      <c r="BC336" s="4">
        <v>1</v>
      </c>
      <c r="BD336" s="4">
        <v>1.2</v>
      </c>
      <c r="BE336" s="4">
        <v>1.7</v>
      </c>
      <c r="BX336" s="4">
        <v>-7.7800000000000005E-4</v>
      </c>
      <c r="BY336" s="4">
        <v>-5</v>
      </c>
      <c r="BZ336" s="4">
        <v>0.88900000000000001</v>
      </c>
      <c r="CA336" s="4">
        <v>-1.9012000000000001E-2</v>
      </c>
      <c r="CB336" s="4">
        <v>17.957799999999999</v>
      </c>
    </row>
    <row r="337" spans="1:80">
      <c r="A337" s="2">
        <v>42439</v>
      </c>
      <c r="B337" s="32">
        <v>0.51982159722222221</v>
      </c>
      <c r="C337" s="4">
        <v>0</v>
      </c>
      <c r="D337" s="4">
        <v>0</v>
      </c>
      <c r="E337" s="4" t="s">
        <v>155</v>
      </c>
      <c r="F337" s="4">
        <v>0</v>
      </c>
      <c r="G337" s="4">
        <v>-0.7</v>
      </c>
      <c r="H337" s="4">
        <v>0.3</v>
      </c>
      <c r="I337" s="4">
        <v>2.2999999999999998</v>
      </c>
      <c r="K337" s="4">
        <v>21.1</v>
      </c>
      <c r="L337" s="4">
        <v>0</v>
      </c>
      <c r="AB337" s="4" t="s">
        <v>415</v>
      </c>
      <c r="AC337" s="4">
        <v>0</v>
      </c>
      <c r="AD337" s="4">
        <v>13.3</v>
      </c>
      <c r="AE337" s="4">
        <v>854</v>
      </c>
      <c r="AF337" s="4">
        <v>927</v>
      </c>
      <c r="AG337" s="4">
        <v>904</v>
      </c>
      <c r="AK337" s="4">
        <v>984</v>
      </c>
      <c r="AL337" s="4">
        <v>0</v>
      </c>
      <c r="AM337" s="4">
        <v>0</v>
      </c>
      <c r="AN337" s="4">
        <v>23</v>
      </c>
      <c r="AO337" s="4">
        <v>191</v>
      </c>
      <c r="AP337" s="4">
        <v>189</v>
      </c>
      <c r="AQ337" s="4">
        <v>3.7</v>
      </c>
      <c r="AR337" s="4">
        <v>195</v>
      </c>
      <c r="AS337" s="4" t="s">
        <v>155</v>
      </c>
      <c r="AT337" s="4">
        <v>2</v>
      </c>
      <c r="AU337" s="5">
        <v>0.72773148148148159</v>
      </c>
      <c r="AV337" s="4">
        <v>47.159373000000002</v>
      </c>
      <c r="AW337" s="4">
        <v>-88.489703000000006</v>
      </c>
      <c r="AX337" s="4">
        <v>316.5</v>
      </c>
      <c r="AY337" s="4">
        <v>0</v>
      </c>
      <c r="AZ337" s="4">
        <v>12</v>
      </c>
      <c r="BA337" s="4">
        <v>11</v>
      </c>
      <c r="BB337" s="4" t="s">
        <v>424</v>
      </c>
      <c r="BC337" s="4">
        <v>1</v>
      </c>
      <c r="BD337" s="4">
        <v>1.2</v>
      </c>
      <c r="BE337" s="4">
        <v>1.7</v>
      </c>
      <c r="BX337" s="4">
        <v>6.11E-4</v>
      </c>
      <c r="BY337" s="4">
        <v>-5</v>
      </c>
      <c r="BZ337" s="4">
        <v>0.89083299999999999</v>
      </c>
      <c r="CA337" s="4">
        <v>1.4932000000000001E-2</v>
      </c>
      <c r="CB337" s="4">
        <v>17.994827000000001</v>
      </c>
    </row>
    <row r="338" spans="1:80">
      <c r="A338" s="2">
        <v>42439</v>
      </c>
      <c r="B338" s="32">
        <v>0.51983317129629636</v>
      </c>
      <c r="C338" s="4">
        <v>0</v>
      </c>
      <c r="D338" s="4">
        <v>0</v>
      </c>
      <c r="E338" s="4" t="s">
        <v>155</v>
      </c>
      <c r="F338" s="4">
        <v>0</v>
      </c>
      <c r="G338" s="4">
        <v>-0.7</v>
      </c>
      <c r="H338" s="4">
        <v>0.3</v>
      </c>
      <c r="I338" s="4">
        <v>0.1</v>
      </c>
      <c r="K338" s="4">
        <v>21.1</v>
      </c>
      <c r="L338" s="4">
        <v>0</v>
      </c>
      <c r="AB338" s="4" t="s">
        <v>415</v>
      </c>
      <c r="AC338" s="4">
        <v>0</v>
      </c>
      <c r="AD338" s="4">
        <v>13.2</v>
      </c>
      <c r="AE338" s="4">
        <v>854</v>
      </c>
      <c r="AF338" s="4">
        <v>928</v>
      </c>
      <c r="AG338" s="4">
        <v>904</v>
      </c>
      <c r="AK338" s="4">
        <v>984</v>
      </c>
      <c r="AL338" s="4">
        <v>0</v>
      </c>
      <c r="AM338" s="4">
        <v>0</v>
      </c>
      <c r="AN338" s="4">
        <v>23</v>
      </c>
      <c r="AO338" s="4">
        <v>191</v>
      </c>
      <c r="AP338" s="4">
        <v>189.6</v>
      </c>
      <c r="AQ338" s="4">
        <v>3.7</v>
      </c>
      <c r="AR338" s="4">
        <v>195</v>
      </c>
      <c r="AS338" s="4" t="s">
        <v>155</v>
      </c>
      <c r="AT338" s="4">
        <v>2</v>
      </c>
      <c r="AU338" s="5">
        <v>0.72775462962962967</v>
      </c>
      <c r="AV338" s="4">
        <v>47.159373000000002</v>
      </c>
      <c r="AW338" s="4">
        <v>-88.489701999999994</v>
      </c>
      <c r="AX338" s="4">
        <v>316.8</v>
      </c>
      <c r="AY338" s="4">
        <v>0</v>
      </c>
      <c r="AZ338" s="4">
        <v>12</v>
      </c>
      <c r="BA338" s="4">
        <v>10</v>
      </c>
      <c r="BB338" s="4" t="s">
        <v>419</v>
      </c>
      <c r="BC338" s="4">
        <v>1</v>
      </c>
      <c r="BD338" s="4">
        <v>1.2</v>
      </c>
      <c r="BE338" s="4">
        <v>1.7</v>
      </c>
      <c r="BX338" s="4">
        <v>1E-3</v>
      </c>
      <c r="BY338" s="4">
        <v>-5</v>
      </c>
      <c r="BZ338" s="4">
        <v>0.89138899999999999</v>
      </c>
      <c r="CA338" s="4">
        <v>2.4438000000000001E-2</v>
      </c>
      <c r="CB338" s="4">
        <v>18.006057999999999</v>
      </c>
    </row>
    <row r="339" spans="1:80">
      <c r="A339" s="2">
        <v>42439</v>
      </c>
      <c r="B339" s="32">
        <v>0.5198447453703704</v>
      </c>
      <c r="C339" s="4">
        <v>0</v>
      </c>
      <c r="D339" s="4">
        <v>0</v>
      </c>
      <c r="E339" s="4" t="s">
        <v>155</v>
      </c>
      <c r="F339" s="4">
        <v>0</v>
      </c>
      <c r="G339" s="4">
        <v>-0.7</v>
      </c>
      <c r="H339" s="4">
        <v>0.3</v>
      </c>
      <c r="I339" s="4">
        <v>2.4</v>
      </c>
      <c r="K339" s="4">
        <v>21.1</v>
      </c>
      <c r="L339" s="4">
        <v>0</v>
      </c>
      <c r="AB339" s="4" t="s">
        <v>415</v>
      </c>
      <c r="AC339" s="4">
        <v>0</v>
      </c>
      <c r="AD339" s="4">
        <v>13.3</v>
      </c>
      <c r="AE339" s="4">
        <v>854</v>
      </c>
      <c r="AF339" s="4">
        <v>927</v>
      </c>
      <c r="AG339" s="4">
        <v>904</v>
      </c>
      <c r="AK339" s="4">
        <v>984</v>
      </c>
      <c r="AL339" s="4">
        <v>0</v>
      </c>
      <c r="AM339" s="4">
        <v>0</v>
      </c>
      <c r="AN339" s="4">
        <v>23</v>
      </c>
      <c r="AO339" s="4">
        <v>191</v>
      </c>
      <c r="AP339" s="4">
        <v>190</v>
      </c>
      <c r="AQ339" s="4">
        <v>3.8</v>
      </c>
      <c r="AR339" s="4">
        <v>195</v>
      </c>
      <c r="AS339" s="4" t="s">
        <v>155</v>
      </c>
      <c r="AT339" s="4">
        <v>2</v>
      </c>
      <c r="AU339" s="5">
        <v>0.72776620370370371</v>
      </c>
      <c r="AV339" s="4">
        <v>47.159373000000002</v>
      </c>
      <c r="AW339" s="4">
        <v>-88.489701999999994</v>
      </c>
      <c r="AX339" s="4">
        <v>316.89999999999998</v>
      </c>
      <c r="AY339" s="4">
        <v>0</v>
      </c>
      <c r="AZ339" s="4">
        <v>12</v>
      </c>
      <c r="BA339" s="4">
        <v>10</v>
      </c>
      <c r="BB339" s="4" t="s">
        <v>419</v>
      </c>
      <c r="BC339" s="4">
        <v>1</v>
      </c>
      <c r="BD339" s="4">
        <v>1.2</v>
      </c>
      <c r="BE339" s="4">
        <v>1.7</v>
      </c>
      <c r="BX339" s="4">
        <v>3.8900000000000002E-4</v>
      </c>
      <c r="BY339" s="4">
        <v>-5</v>
      </c>
      <c r="BZ339" s="4">
        <v>0.89100000000000001</v>
      </c>
      <c r="CA339" s="4">
        <v>9.5060000000000006E-3</v>
      </c>
      <c r="CB339" s="4">
        <v>17.998200000000001</v>
      </c>
    </row>
    <row r="340" spans="1:80">
      <c r="A340" s="2">
        <v>42439</v>
      </c>
      <c r="B340" s="32">
        <v>0.51985631944444444</v>
      </c>
      <c r="C340" s="4">
        <v>0</v>
      </c>
      <c r="D340" s="4">
        <v>0</v>
      </c>
      <c r="E340" s="4" t="s">
        <v>155</v>
      </c>
      <c r="F340" s="4">
        <v>0</v>
      </c>
      <c r="G340" s="4">
        <v>-0.7</v>
      </c>
      <c r="H340" s="4">
        <v>0.3</v>
      </c>
      <c r="I340" s="4">
        <v>1.3</v>
      </c>
      <c r="K340" s="4">
        <v>21.1</v>
      </c>
      <c r="L340" s="4">
        <v>0</v>
      </c>
      <c r="AB340" s="4" t="s">
        <v>415</v>
      </c>
      <c r="AC340" s="4">
        <v>0</v>
      </c>
      <c r="AD340" s="4">
        <v>13.3</v>
      </c>
      <c r="AE340" s="4">
        <v>854</v>
      </c>
      <c r="AF340" s="4">
        <v>927</v>
      </c>
      <c r="AG340" s="4">
        <v>904</v>
      </c>
      <c r="AK340" s="4">
        <v>984</v>
      </c>
      <c r="AL340" s="4">
        <v>0</v>
      </c>
      <c r="AM340" s="4">
        <v>0</v>
      </c>
      <c r="AN340" s="4">
        <v>23</v>
      </c>
      <c r="AO340" s="4">
        <v>191</v>
      </c>
      <c r="AP340" s="4">
        <v>190.6</v>
      </c>
      <c r="AQ340" s="4">
        <v>3.7</v>
      </c>
      <c r="AR340" s="4">
        <v>195</v>
      </c>
      <c r="AS340" s="4" t="s">
        <v>155</v>
      </c>
      <c r="AT340" s="4">
        <v>2</v>
      </c>
      <c r="AU340" s="5">
        <v>0.72777777777777775</v>
      </c>
      <c r="AV340" s="4">
        <v>47.159373000000002</v>
      </c>
      <c r="AW340" s="4">
        <v>-88.489701999999994</v>
      </c>
      <c r="AX340" s="4">
        <v>316.89999999999998</v>
      </c>
      <c r="AY340" s="4">
        <v>0</v>
      </c>
      <c r="AZ340" s="4">
        <v>12</v>
      </c>
      <c r="BA340" s="4">
        <v>11</v>
      </c>
      <c r="BB340" s="4" t="s">
        <v>419</v>
      </c>
      <c r="BC340" s="4">
        <v>1</v>
      </c>
      <c r="BD340" s="4">
        <v>1.1981980000000001</v>
      </c>
      <c r="BE340" s="4">
        <v>1.7</v>
      </c>
      <c r="BX340" s="4">
        <v>-6.11E-4</v>
      </c>
      <c r="BY340" s="4">
        <v>-5</v>
      </c>
      <c r="BZ340" s="4">
        <v>0.89038899999999999</v>
      </c>
      <c r="CA340" s="4">
        <v>-1.4932000000000001E-2</v>
      </c>
      <c r="CB340" s="4">
        <v>17.985858</v>
      </c>
    </row>
    <row r="341" spans="1:80">
      <c r="A341" s="2">
        <v>42439</v>
      </c>
      <c r="B341" s="32">
        <v>0.51986789351851848</v>
      </c>
      <c r="C341" s="4">
        <v>0</v>
      </c>
      <c r="D341" s="4">
        <v>0</v>
      </c>
      <c r="E341" s="4" t="s">
        <v>155</v>
      </c>
      <c r="F341" s="4">
        <v>0</v>
      </c>
      <c r="G341" s="4">
        <v>-0.7</v>
      </c>
      <c r="H341" s="4">
        <v>0.2</v>
      </c>
      <c r="I341" s="4">
        <v>2.1</v>
      </c>
      <c r="K341" s="4">
        <v>21.1</v>
      </c>
      <c r="L341" s="4">
        <v>0</v>
      </c>
      <c r="AB341" s="4" t="s">
        <v>415</v>
      </c>
      <c r="AC341" s="4">
        <v>0</v>
      </c>
      <c r="AD341" s="4">
        <v>13.3</v>
      </c>
      <c r="AE341" s="4">
        <v>855</v>
      </c>
      <c r="AF341" s="4">
        <v>927</v>
      </c>
      <c r="AG341" s="4">
        <v>905</v>
      </c>
      <c r="AK341" s="4">
        <v>984</v>
      </c>
      <c r="AL341" s="4">
        <v>0</v>
      </c>
      <c r="AM341" s="4">
        <v>0</v>
      </c>
      <c r="AN341" s="4">
        <v>23</v>
      </c>
      <c r="AO341" s="4">
        <v>191</v>
      </c>
      <c r="AP341" s="4">
        <v>190.4</v>
      </c>
      <c r="AQ341" s="4">
        <v>3.6</v>
      </c>
      <c r="AR341" s="4">
        <v>195</v>
      </c>
      <c r="AS341" s="4" t="s">
        <v>155</v>
      </c>
      <c r="AT341" s="4">
        <v>2</v>
      </c>
      <c r="AU341" s="5">
        <v>0.72778935185185178</v>
      </c>
      <c r="AV341" s="4">
        <v>47.159373000000002</v>
      </c>
      <c r="AW341" s="4">
        <v>-88.489701999999994</v>
      </c>
      <c r="AX341" s="4">
        <v>316.8</v>
      </c>
      <c r="AY341" s="4">
        <v>0</v>
      </c>
      <c r="AZ341" s="4">
        <v>12</v>
      </c>
      <c r="BA341" s="4">
        <v>11</v>
      </c>
      <c r="BB341" s="4" t="s">
        <v>424</v>
      </c>
      <c r="BC341" s="4">
        <v>1</v>
      </c>
      <c r="BD341" s="4">
        <v>1</v>
      </c>
      <c r="BE341" s="4">
        <v>1.7</v>
      </c>
      <c r="BX341" s="4">
        <v>8.3100000000000003E-4</v>
      </c>
      <c r="BY341" s="4">
        <v>-5</v>
      </c>
      <c r="BZ341" s="4">
        <v>0.89122100000000004</v>
      </c>
      <c r="CA341" s="4">
        <v>2.0310999999999999E-2</v>
      </c>
      <c r="CB341" s="4">
        <v>18.002659999999999</v>
      </c>
    </row>
    <row r="342" spans="1:80">
      <c r="A342" s="2">
        <v>42439</v>
      </c>
      <c r="B342" s="32">
        <v>0.51987946759259263</v>
      </c>
      <c r="C342" s="4">
        <v>0</v>
      </c>
      <c r="D342" s="4">
        <v>0</v>
      </c>
      <c r="E342" s="4" t="s">
        <v>155</v>
      </c>
      <c r="F342" s="4">
        <v>0</v>
      </c>
      <c r="G342" s="4">
        <v>-0.7</v>
      </c>
      <c r="H342" s="4">
        <v>0.2</v>
      </c>
      <c r="I342" s="4">
        <v>4.5999999999999996</v>
      </c>
      <c r="K342" s="4">
        <v>21.1</v>
      </c>
      <c r="L342" s="4">
        <v>0</v>
      </c>
      <c r="AB342" s="4" t="s">
        <v>415</v>
      </c>
      <c r="AC342" s="4">
        <v>0</v>
      </c>
      <c r="AD342" s="4">
        <v>13.3</v>
      </c>
      <c r="AE342" s="4">
        <v>854</v>
      </c>
      <c r="AF342" s="4">
        <v>926</v>
      </c>
      <c r="AG342" s="4">
        <v>905</v>
      </c>
      <c r="AK342" s="4">
        <v>984</v>
      </c>
      <c r="AL342" s="4">
        <v>0</v>
      </c>
      <c r="AM342" s="4">
        <v>0</v>
      </c>
      <c r="AN342" s="4">
        <v>23</v>
      </c>
      <c r="AO342" s="4">
        <v>191</v>
      </c>
      <c r="AP342" s="4">
        <v>190</v>
      </c>
      <c r="AQ342" s="4">
        <v>3.5</v>
      </c>
      <c r="AR342" s="4">
        <v>195</v>
      </c>
      <c r="AS342" s="4" t="s">
        <v>155</v>
      </c>
      <c r="AT342" s="4">
        <v>2</v>
      </c>
      <c r="AU342" s="5">
        <v>0.72780092592592593</v>
      </c>
      <c r="AV342" s="4">
        <v>47.159373000000002</v>
      </c>
      <c r="AW342" s="4">
        <v>-88.489701999999994</v>
      </c>
      <c r="AX342" s="4">
        <v>316.89999999999998</v>
      </c>
      <c r="AY342" s="4">
        <v>0</v>
      </c>
      <c r="AZ342" s="4">
        <v>12</v>
      </c>
      <c r="BA342" s="4">
        <v>11</v>
      </c>
      <c r="BB342" s="4" t="s">
        <v>424</v>
      </c>
      <c r="BC342" s="4">
        <v>1</v>
      </c>
      <c r="BD342" s="4">
        <v>1.0009999999999999</v>
      </c>
      <c r="BE342" s="4">
        <v>1.7</v>
      </c>
      <c r="BX342" s="4">
        <v>2E-3</v>
      </c>
      <c r="BY342" s="4">
        <v>-5</v>
      </c>
      <c r="BZ342" s="4">
        <v>0.89261100000000004</v>
      </c>
      <c r="CA342" s="4">
        <v>4.8875000000000002E-2</v>
      </c>
      <c r="CB342" s="4">
        <v>18.030733999999999</v>
      </c>
    </row>
    <row r="343" spans="1:80">
      <c r="A343" s="2">
        <v>42439</v>
      </c>
      <c r="B343" s="32">
        <v>0.51989104166666666</v>
      </c>
      <c r="C343" s="4">
        <v>0</v>
      </c>
      <c r="D343" s="4">
        <v>0</v>
      </c>
      <c r="E343" s="4" t="s">
        <v>155</v>
      </c>
      <c r="F343" s="4">
        <v>0</v>
      </c>
      <c r="G343" s="4">
        <v>-0.7</v>
      </c>
      <c r="H343" s="4">
        <v>0.2</v>
      </c>
      <c r="I343" s="4">
        <v>0.3</v>
      </c>
      <c r="K343" s="4">
        <v>21.1</v>
      </c>
      <c r="L343" s="4">
        <v>0</v>
      </c>
      <c r="AB343" s="4" t="s">
        <v>415</v>
      </c>
      <c r="AC343" s="4">
        <v>0</v>
      </c>
      <c r="AD343" s="4">
        <v>13.3</v>
      </c>
      <c r="AE343" s="4">
        <v>854</v>
      </c>
      <c r="AF343" s="4">
        <v>926</v>
      </c>
      <c r="AG343" s="4">
        <v>905</v>
      </c>
      <c r="AK343" s="4">
        <v>984</v>
      </c>
      <c r="AL343" s="4">
        <v>0</v>
      </c>
      <c r="AM343" s="4">
        <v>0</v>
      </c>
      <c r="AN343" s="4">
        <v>23</v>
      </c>
      <c r="AO343" s="4">
        <v>191</v>
      </c>
      <c r="AP343" s="4">
        <v>190</v>
      </c>
      <c r="AQ343" s="4">
        <v>3.6</v>
      </c>
      <c r="AR343" s="4">
        <v>195</v>
      </c>
      <c r="AS343" s="4" t="s">
        <v>155</v>
      </c>
      <c r="AT343" s="4">
        <v>2</v>
      </c>
      <c r="AU343" s="5">
        <v>0.72780092592592593</v>
      </c>
      <c r="AV343" s="4">
        <v>47.159373000000002</v>
      </c>
      <c r="AW343" s="4">
        <v>-88.489701999999994</v>
      </c>
      <c r="AX343" s="4">
        <v>316.89999999999998</v>
      </c>
      <c r="AY343" s="4">
        <v>0</v>
      </c>
      <c r="AZ343" s="4">
        <v>12</v>
      </c>
      <c r="BA343" s="4">
        <v>11</v>
      </c>
      <c r="BB343" s="4" t="s">
        <v>424</v>
      </c>
      <c r="BC343" s="4">
        <v>1</v>
      </c>
      <c r="BD343" s="4">
        <v>1.1000000000000001</v>
      </c>
      <c r="BE343" s="4">
        <v>1.7</v>
      </c>
      <c r="BX343" s="4">
        <v>1.389E-3</v>
      </c>
      <c r="BY343" s="4">
        <v>-5</v>
      </c>
      <c r="BZ343" s="4">
        <v>0.89300000000000002</v>
      </c>
      <c r="CA343" s="4">
        <v>3.3944000000000002E-2</v>
      </c>
      <c r="CB343" s="4">
        <v>18.038599999999999</v>
      </c>
    </row>
    <row r="344" spans="1:80">
      <c r="A344" s="2">
        <v>42439</v>
      </c>
      <c r="B344" s="32">
        <v>0.5199026157407407</v>
      </c>
      <c r="C344" s="4">
        <v>0</v>
      </c>
      <c r="D344" s="4">
        <v>0</v>
      </c>
      <c r="E344" s="4" t="s">
        <v>155</v>
      </c>
      <c r="F344" s="4">
        <v>0</v>
      </c>
      <c r="G344" s="4">
        <v>-0.7</v>
      </c>
      <c r="H344" s="4">
        <v>0.2</v>
      </c>
      <c r="I344" s="4">
        <v>4.2</v>
      </c>
      <c r="K344" s="4">
        <v>21.1</v>
      </c>
      <c r="L344" s="4">
        <v>0</v>
      </c>
      <c r="AB344" s="4" t="s">
        <v>415</v>
      </c>
      <c r="AC344" s="4">
        <v>0</v>
      </c>
      <c r="AD344" s="4">
        <v>13.4</v>
      </c>
      <c r="AE344" s="4">
        <v>853</v>
      </c>
      <c r="AF344" s="4">
        <v>925</v>
      </c>
      <c r="AG344" s="4">
        <v>904</v>
      </c>
      <c r="AK344" s="4">
        <v>984</v>
      </c>
      <c r="AL344" s="4">
        <v>0</v>
      </c>
      <c r="AM344" s="4">
        <v>0</v>
      </c>
      <c r="AN344" s="4">
        <v>23</v>
      </c>
      <c r="AO344" s="4">
        <v>191.6</v>
      </c>
      <c r="AP344" s="4">
        <v>190</v>
      </c>
      <c r="AQ344" s="4">
        <v>3.6</v>
      </c>
      <c r="AR344" s="4">
        <v>195</v>
      </c>
      <c r="AS344" s="4" t="s">
        <v>155</v>
      </c>
      <c r="AT344" s="4">
        <v>2</v>
      </c>
      <c r="AU344" s="5">
        <v>0.72782407407407401</v>
      </c>
      <c r="AV344" s="4">
        <v>47.159373000000002</v>
      </c>
      <c r="AW344" s="4">
        <v>-88.489701999999994</v>
      </c>
      <c r="AX344" s="4">
        <v>317.3</v>
      </c>
      <c r="AY344" s="4">
        <v>0</v>
      </c>
      <c r="AZ344" s="4">
        <v>12</v>
      </c>
      <c r="BA344" s="4">
        <v>11</v>
      </c>
      <c r="BB344" s="4" t="s">
        <v>424</v>
      </c>
      <c r="BC344" s="4">
        <v>1</v>
      </c>
      <c r="BD344" s="4">
        <v>1.1000000000000001</v>
      </c>
      <c r="BE344" s="4">
        <v>1.7</v>
      </c>
      <c r="BX344" s="4">
        <v>1.611E-3</v>
      </c>
      <c r="BY344" s="4">
        <v>-5</v>
      </c>
      <c r="BZ344" s="4">
        <v>0.89422199999999996</v>
      </c>
      <c r="CA344" s="4">
        <v>3.9369000000000001E-2</v>
      </c>
      <c r="CB344" s="4">
        <v>18.063283999999999</v>
      </c>
    </row>
    <row r="345" spans="1:80">
      <c r="A345" s="2">
        <v>42439</v>
      </c>
      <c r="B345" s="32">
        <v>0.51991418981481485</v>
      </c>
      <c r="C345" s="4">
        <v>0</v>
      </c>
      <c r="D345" s="4">
        <v>0</v>
      </c>
      <c r="E345" s="4" t="s">
        <v>155</v>
      </c>
      <c r="F345" s="4">
        <v>0</v>
      </c>
      <c r="G345" s="4">
        <v>-0.6</v>
      </c>
      <c r="H345" s="4">
        <v>0.2</v>
      </c>
      <c r="I345" s="4">
        <v>2.6</v>
      </c>
      <c r="K345" s="4">
        <v>21.1</v>
      </c>
      <c r="L345" s="4">
        <v>0</v>
      </c>
      <c r="AB345" s="4" t="s">
        <v>415</v>
      </c>
      <c r="AC345" s="4">
        <v>0</v>
      </c>
      <c r="AD345" s="4">
        <v>13.4</v>
      </c>
      <c r="AE345" s="4">
        <v>853</v>
      </c>
      <c r="AF345" s="4">
        <v>925</v>
      </c>
      <c r="AG345" s="4">
        <v>904</v>
      </c>
      <c r="AK345" s="4">
        <v>984</v>
      </c>
      <c r="AL345" s="4">
        <v>0</v>
      </c>
      <c r="AM345" s="4">
        <v>0</v>
      </c>
      <c r="AN345" s="4">
        <v>23</v>
      </c>
      <c r="AO345" s="4">
        <v>192</v>
      </c>
      <c r="AP345" s="4">
        <v>190</v>
      </c>
      <c r="AQ345" s="4">
        <v>3.7</v>
      </c>
      <c r="AR345" s="4">
        <v>195</v>
      </c>
      <c r="AS345" s="4" t="s">
        <v>155</v>
      </c>
      <c r="AT345" s="4">
        <v>2</v>
      </c>
      <c r="AU345" s="5">
        <v>0.72783564814814816</v>
      </c>
      <c r="AV345" s="4">
        <v>47.159373000000002</v>
      </c>
      <c r="AW345" s="4">
        <v>-88.489701999999994</v>
      </c>
      <c r="AX345" s="4">
        <v>317.39999999999998</v>
      </c>
      <c r="AY345" s="4">
        <v>0</v>
      </c>
      <c r="AZ345" s="4">
        <v>12</v>
      </c>
      <c r="BA345" s="4">
        <v>11</v>
      </c>
      <c r="BB345" s="4" t="s">
        <v>424</v>
      </c>
      <c r="BC345" s="4">
        <v>1</v>
      </c>
      <c r="BD345" s="4">
        <v>1.1000000000000001</v>
      </c>
      <c r="BE345" s="4">
        <v>1.7</v>
      </c>
      <c r="BX345" s="4">
        <v>2.611E-3</v>
      </c>
      <c r="BY345" s="4">
        <v>-5</v>
      </c>
      <c r="BZ345" s="4">
        <v>0.89500000000000002</v>
      </c>
      <c r="CA345" s="4">
        <v>6.3807000000000003E-2</v>
      </c>
      <c r="CB345" s="4">
        <v>18.079000000000001</v>
      </c>
    </row>
    <row r="346" spans="1:80">
      <c r="A346" s="2">
        <v>42439</v>
      </c>
      <c r="B346" s="32">
        <v>0.51992576388888889</v>
      </c>
      <c r="C346" s="4">
        <v>0</v>
      </c>
      <c r="D346" s="4">
        <v>0</v>
      </c>
      <c r="E346" s="4" t="s">
        <v>155</v>
      </c>
      <c r="F346" s="4">
        <v>0</v>
      </c>
      <c r="G346" s="4">
        <v>-0.6</v>
      </c>
      <c r="H346" s="4">
        <v>0.2</v>
      </c>
      <c r="I346" s="4">
        <v>2.4</v>
      </c>
      <c r="K346" s="4">
        <v>21.1</v>
      </c>
      <c r="L346" s="4">
        <v>0</v>
      </c>
      <c r="AB346" s="4" t="s">
        <v>415</v>
      </c>
      <c r="AC346" s="4">
        <v>0</v>
      </c>
      <c r="AD346" s="4">
        <v>13.5</v>
      </c>
      <c r="AE346" s="4">
        <v>853</v>
      </c>
      <c r="AF346" s="4">
        <v>925</v>
      </c>
      <c r="AG346" s="4">
        <v>904</v>
      </c>
      <c r="AK346" s="4">
        <v>984</v>
      </c>
      <c r="AL346" s="4">
        <v>0</v>
      </c>
      <c r="AM346" s="4">
        <v>0</v>
      </c>
      <c r="AN346" s="4">
        <v>23</v>
      </c>
      <c r="AO346" s="4">
        <v>192</v>
      </c>
      <c r="AP346" s="4">
        <v>190.6</v>
      </c>
      <c r="AQ346" s="4">
        <v>3.9</v>
      </c>
      <c r="AR346" s="4">
        <v>195</v>
      </c>
      <c r="AS346" s="4" t="s">
        <v>155</v>
      </c>
      <c r="AT346" s="4">
        <v>2</v>
      </c>
      <c r="AU346" s="5">
        <v>0.7278472222222222</v>
      </c>
      <c r="AV346" s="4">
        <v>47.159373000000002</v>
      </c>
      <c r="AW346" s="4">
        <v>-88.489701999999994</v>
      </c>
      <c r="AX346" s="4">
        <v>317.60000000000002</v>
      </c>
      <c r="AY346" s="4">
        <v>0</v>
      </c>
      <c r="AZ346" s="4">
        <v>12</v>
      </c>
      <c r="BA346" s="4">
        <v>11</v>
      </c>
      <c r="BB346" s="4" t="s">
        <v>424</v>
      </c>
      <c r="BC346" s="4">
        <v>1</v>
      </c>
      <c r="BD346" s="4">
        <v>1.1000000000000001</v>
      </c>
      <c r="BE346" s="4">
        <v>1.6990000000000001</v>
      </c>
      <c r="BX346" s="4">
        <v>3.0000000000000001E-3</v>
      </c>
      <c r="BY346" s="4">
        <v>-5</v>
      </c>
      <c r="BZ346" s="4">
        <v>0.89500000000000002</v>
      </c>
      <c r="CA346" s="4">
        <v>7.3313000000000003E-2</v>
      </c>
      <c r="CB346" s="4">
        <v>18.079000000000001</v>
      </c>
    </row>
    <row r="347" spans="1:80">
      <c r="A347" s="2">
        <v>42439</v>
      </c>
      <c r="B347" s="32">
        <v>0.51993733796296293</v>
      </c>
      <c r="C347" s="4">
        <v>0</v>
      </c>
      <c r="D347" s="4">
        <v>0</v>
      </c>
      <c r="E347" s="4" t="s">
        <v>155</v>
      </c>
      <c r="F347" s="4">
        <v>0</v>
      </c>
      <c r="G347" s="4">
        <v>-0.6</v>
      </c>
      <c r="H347" s="4">
        <v>0.2</v>
      </c>
      <c r="I347" s="4">
        <v>4.5999999999999996</v>
      </c>
      <c r="K347" s="4">
        <v>21.1</v>
      </c>
      <c r="L347" s="4">
        <v>0</v>
      </c>
      <c r="AB347" s="4" t="s">
        <v>415</v>
      </c>
      <c r="AC347" s="4">
        <v>0</v>
      </c>
      <c r="AD347" s="4">
        <v>13.6</v>
      </c>
      <c r="AE347" s="4">
        <v>853</v>
      </c>
      <c r="AF347" s="4">
        <v>924</v>
      </c>
      <c r="AG347" s="4">
        <v>903</v>
      </c>
      <c r="AK347" s="4">
        <v>984</v>
      </c>
      <c r="AL347" s="4">
        <v>0</v>
      </c>
      <c r="AM347" s="4">
        <v>0</v>
      </c>
      <c r="AN347" s="4">
        <v>23</v>
      </c>
      <c r="AO347" s="4">
        <v>192</v>
      </c>
      <c r="AP347" s="4">
        <v>191</v>
      </c>
      <c r="AQ347" s="4">
        <v>3.9</v>
      </c>
      <c r="AR347" s="4">
        <v>195</v>
      </c>
      <c r="AS347" s="4" t="s">
        <v>155</v>
      </c>
      <c r="AT347" s="4">
        <v>2</v>
      </c>
      <c r="AU347" s="5">
        <v>0.7278472222222222</v>
      </c>
      <c r="AV347" s="4">
        <v>47.159373000000002</v>
      </c>
      <c r="AW347" s="4">
        <v>-88.489701999999994</v>
      </c>
      <c r="AX347" s="4">
        <v>317.60000000000002</v>
      </c>
      <c r="AY347" s="4">
        <v>0</v>
      </c>
      <c r="AZ347" s="4">
        <v>12</v>
      </c>
      <c r="BA347" s="4">
        <v>11</v>
      </c>
      <c r="BB347" s="4" t="s">
        <v>424</v>
      </c>
      <c r="BC347" s="4">
        <v>0.999</v>
      </c>
      <c r="BD347" s="4">
        <v>1.1000000000000001</v>
      </c>
      <c r="BE347" s="4">
        <v>1.6</v>
      </c>
      <c r="BX347" s="4">
        <v>2.3890000000000001E-3</v>
      </c>
      <c r="BY347" s="4">
        <v>-5</v>
      </c>
      <c r="BZ347" s="4">
        <v>0.89500000000000002</v>
      </c>
      <c r="CA347" s="4">
        <v>5.8381000000000002E-2</v>
      </c>
      <c r="CB347" s="4">
        <v>18.079000000000001</v>
      </c>
    </row>
    <row r="348" spans="1:80">
      <c r="A348" s="2">
        <v>42439</v>
      </c>
      <c r="B348" s="32">
        <v>0.51994891203703697</v>
      </c>
      <c r="C348" s="4">
        <v>0</v>
      </c>
      <c r="D348" s="4">
        <v>0</v>
      </c>
      <c r="E348" s="4" t="s">
        <v>155</v>
      </c>
      <c r="F348" s="4">
        <v>0</v>
      </c>
      <c r="G348" s="4">
        <v>-0.6</v>
      </c>
      <c r="H348" s="4">
        <v>0.2</v>
      </c>
      <c r="I348" s="4">
        <v>0.3</v>
      </c>
      <c r="K348" s="4">
        <v>21.1</v>
      </c>
      <c r="L348" s="4">
        <v>0</v>
      </c>
      <c r="AB348" s="4" t="s">
        <v>415</v>
      </c>
      <c r="AC348" s="4">
        <v>0</v>
      </c>
      <c r="AD348" s="4">
        <v>13.2</v>
      </c>
      <c r="AE348" s="4">
        <v>854</v>
      </c>
      <c r="AF348" s="4">
        <v>925</v>
      </c>
      <c r="AG348" s="4">
        <v>902</v>
      </c>
      <c r="AK348" s="4">
        <v>984</v>
      </c>
      <c r="AL348" s="4">
        <v>0</v>
      </c>
      <c r="AM348" s="4">
        <v>0</v>
      </c>
      <c r="AN348" s="4">
        <v>23</v>
      </c>
      <c r="AO348" s="4">
        <v>192</v>
      </c>
      <c r="AP348" s="4">
        <v>191</v>
      </c>
      <c r="AQ348" s="4">
        <v>3.8</v>
      </c>
      <c r="AR348" s="4">
        <v>195</v>
      </c>
      <c r="AS348" s="4" t="s">
        <v>155</v>
      </c>
      <c r="AT348" s="4">
        <v>2</v>
      </c>
      <c r="AU348" s="5">
        <v>0.72787037037037028</v>
      </c>
      <c r="AV348" s="4">
        <v>47.159373000000002</v>
      </c>
      <c r="AW348" s="4">
        <v>-88.489699999999999</v>
      </c>
      <c r="AX348" s="4">
        <v>318.10000000000002</v>
      </c>
      <c r="AY348" s="4">
        <v>0</v>
      </c>
      <c r="AZ348" s="4">
        <v>12</v>
      </c>
      <c r="BA348" s="4">
        <v>11</v>
      </c>
      <c r="BB348" s="4" t="s">
        <v>424</v>
      </c>
      <c r="BC348" s="4">
        <v>0.90100000000000002</v>
      </c>
      <c r="BD348" s="4">
        <v>1.101</v>
      </c>
      <c r="BE348" s="4">
        <v>1.601</v>
      </c>
      <c r="BX348" s="4">
        <v>2E-3</v>
      </c>
      <c r="BY348" s="4">
        <v>-5</v>
      </c>
      <c r="BZ348" s="4">
        <v>0.89438899999999999</v>
      </c>
      <c r="CA348" s="4">
        <v>4.8875000000000002E-2</v>
      </c>
      <c r="CB348" s="4">
        <v>18.066658</v>
      </c>
    </row>
    <row r="349" spans="1:80">
      <c r="A349" s="2">
        <v>42439</v>
      </c>
      <c r="B349" s="32">
        <v>0.51996048611111112</v>
      </c>
      <c r="C349" s="4">
        <v>1E-3</v>
      </c>
      <c r="D349" s="4">
        <v>0</v>
      </c>
      <c r="E349" s="4" t="s">
        <v>155</v>
      </c>
      <c r="F349" s="4">
        <v>0</v>
      </c>
      <c r="G349" s="4">
        <v>-0.6</v>
      </c>
      <c r="H349" s="4">
        <v>0.2</v>
      </c>
      <c r="I349" s="4">
        <v>4</v>
      </c>
      <c r="K349" s="4">
        <v>21.1</v>
      </c>
      <c r="L349" s="4">
        <v>0</v>
      </c>
      <c r="AB349" s="4" t="s">
        <v>415</v>
      </c>
      <c r="AC349" s="4">
        <v>0</v>
      </c>
      <c r="AD349" s="4">
        <v>13</v>
      </c>
      <c r="AE349" s="4">
        <v>855</v>
      </c>
      <c r="AF349" s="4">
        <v>926</v>
      </c>
      <c r="AG349" s="4">
        <v>903</v>
      </c>
      <c r="AK349" s="4">
        <v>983</v>
      </c>
      <c r="AL349" s="4">
        <v>0</v>
      </c>
      <c r="AM349" s="4">
        <v>0</v>
      </c>
      <c r="AN349" s="4">
        <v>23</v>
      </c>
      <c r="AO349" s="4">
        <v>192</v>
      </c>
      <c r="AP349" s="4">
        <v>191</v>
      </c>
      <c r="AQ349" s="4">
        <v>3.9</v>
      </c>
      <c r="AR349" s="4">
        <v>195</v>
      </c>
      <c r="AS349" s="4" t="s">
        <v>155</v>
      </c>
      <c r="AT349" s="4">
        <v>2</v>
      </c>
      <c r="AU349" s="5">
        <v>0.72788194444444443</v>
      </c>
      <c r="AV349" s="4">
        <v>47.159373000000002</v>
      </c>
      <c r="AW349" s="4">
        <v>-88.489699999999999</v>
      </c>
      <c r="AX349" s="4">
        <v>318.39999999999998</v>
      </c>
      <c r="AY349" s="4">
        <v>0</v>
      </c>
      <c r="AZ349" s="4">
        <v>12</v>
      </c>
      <c r="BA349" s="4">
        <v>11</v>
      </c>
      <c r="BB349" s="4" t="s">
        <v>424</v>
      </c>
      <c r="BC349" s="4">
        <v>1</v>
      </c>
      <c r="BD349" s="4">
        <v>1.2</v>
      </c>
      <c r="BE349" s="4">
        <v>1.7</v>
      </c>
      <c r="BX349" s="4">
        <v>1.389E-3</v>
      </c>
      <c r="BY349" s="4">
        <v>-5</v>
      </c>
      <c r="BZ349" s="4">
        <v>0.89461100000000005</v>
      </c>
      <c r="CA349" s="4">
        <v>3.3944000000000002E-2</v>
      </c>
      <c r="CB349" s="4">
        <v>18.071141999999998</v>
      </c>
    </row>
    <row r="350" spans="1:80">
      <c r="A350" s="2">
        <v>42439</v>
      </c>
      <c r="B350" s="32">
        <v>0.51997206018518516</v>
      </c>
      <c r="C350" s="4">
        <v>8.9999999999999993E-3</v>
      </c>
      <c r="D350" s="4">
        <v>0</v>
      </c>
      <c r="E350" s="4" t="s">
        <v>155</v>
      </c>
      <c r="F350" s="4">
        <v>0</v>
      </c>
      <c r="G350" s="4">
        <v>-0.6</v>
      </c>
      <c r="H350" s="4">
        <v>0.2</v>
      </c>
      <c r="I350" s="4">
        <v>2.9</v>
      </c>
      <c r="K350" s="4">
        <v>21.17</v>
      </c>
      <c r="L350" s="4">
        <v>0</v>
      </c>
      <c r="AB350" s="4" t="s">
        <v>415</v>
      </c>
      <c r="AC350" s="4">
        <v>0</v>
      </c>
      <c r="AD350" s="4">
        <v>13.2</v>
      </c>
      <c r="AE350" s="4">
        <v>854</v>
      </c>
      <c r="AF350" s="4">
        <v>925</v>
      </c>
      <c r="AG350" s="4">
        <v>904</v>
      </c>
      <c r="AK350" s="4">
        <v>984</v>
      </c>
      <c r="AL350" s="4">
        <v>0</v>
      </c>
      <c r="AM350" s="4">
        <v>0</v>
      </c>
      <c r="AN350" s="4">
        <v>23</v>
      </c>
      <c r="AO350" s="4">
        <v>192</v>
      </c>
      <c r="AP350" s="4">
        <v>191</v>
      </c>
      <c r="AQ350" s="4">
        <v>3.8</v>
      </c>
      <c r="AR350" s="4">
        <v>195</v>
      </c>
      <c r="AS350" s="4" t="s">
        <v>155</v>
      </c>
      <c r="AT350" s="4">
        <v>2</v>
      </c>
      <c r="AU350" s="5">
        <v>0.72788194444444443</v>
      </c>
      <c r="AV350" s="4">
        <v>47.159373000000002</v>
      </c>
      <c r="AW350" s="4">
        <v>-88.489699999999999</v>
      </c>
      <c r="AX350" s="4">
        <v>318.39999999999998</v>
      </c>
      <c r="AY350" s="4">
        <v>0</v>
      </c>
      <c r="AZ350" s="4">
        <v>12</v>
      </c>
      <c r="BA350" s="4">
        <v>11</v>
      </c>
      <c r="BB350" s="4" t="s">
        <v>424</v>
      </c>
      <c r="BC350" s="4">
        <v>0.999</v>
      </c>
      <c r="BD350" s="4">
        <v>1.2</v>
      </c>
      <c r="BE350" s="4">
        <v>1.6990000000000001</v>
      </c>
      <c r="BX350" s="4">
        <v>1E-3</v>
      </c>
      <c r="BY350" s="4">
        <v>-5</v>
      </c>
      <c r="BZ350" s="4">
        <v>0.89438899999999999</v>
      </c>
      <c r="CA350" s="4">
        <v>2.4438000000000001E-2</v>
      </c>
      <c r="CB350" s="4">
        <v>18.066658</v>
      </c>
    </row>
    <row r="351" spans="1:80">
      <c r="A351" s="2">
        <v>42439</v>
      </c>
      <c r="B351" s="32">
        <v>0.51998363425925931</v>
      </c>
      <c r="C351" s="4">
        <v>0.01</v>
      </c>
      <c r="D351" s="4">
        <v>0</v>
      </c>
      <c r="E351" s="4" t="s">
        <v>155</v>
      </c>
      <c r="F351" s="4">
        <v>0</v>
      </c>
      <c r="G351" s="4">
        <v>-0.6</v>
      </c>
      <c r="H351" s="4">
        <v>0.2</v>
      </c>
      <c r="I351" s="4">
        <v>3.7</v>
      </c>
      <c r="K351" s="4">
        <v>21.2</v>
      </c>
      <c r="L351" s="4">
        <v>0</v>
      </c>
      <c r="AB351" s="4" t="s">
        <v>415</v>
      </c>
      <c r="AC351" s="4">
        <v>0</v>
      </c>
      <c r="AD351" s="4">
        <v>13.4</v>
      </c>
      <c r="AE351" s="4">
        <v>854</v>
      </c>
      <c r="AF351" s="4">
        <v>924</v>
      </c>
      <c r="AG351" s="4">
        <v>904</v>
      </c>
      <c r="AK351" s="4">
        <v>984</v>
      </c>
      <c r="AL351" s="4">
        <v>0</v>
      </c>
      <c r="AM351" s="4">
        <v>0</v>
      </c>
      <c r="AN351" s="4">
        <v>23</v>
      </c>
      <c r="AO351" s="4">
        <v>192</v>
      </c>
      <c r="AP351" s="4">
        <v>191</v>
      </c>
      <c r="AQ351" s="4">
        <v>3.8</v>
      </c>
      <c r="AR351" s="4">
        <v>195</v>
      </c>
      <c r="AS351" s="4" t="s">
        <v>155</v>
      </c>
      <c r="AT351" s="4">
        <v>2</v>
      </c>
      <c r="AU351" s="5">
        <v>0.72790509259259262</v>
      </c>
      <c r="AV351" s="4">
        <v>47.159373000000002</v>
      </c>
      <c r="AW351" s="4">
        <v>-88.489699999999999</v>
      </c>
      <c r="AX351" s="4">
        <v>319.2</v>
      </c>
      <c r="AY351" s="4">
        <v>0</v>
      </c>
      <c r="AZ351" s="4">
        <v>12</v>
      </c>
      <c r="BA351" s="4">
        <v>11</v>
      </c>
      <c r="BB351" s="4" t="s">
        <v>424</v>
      </c>
      <c r="BC351" s="4">
        <v>0.90100000000000002</v>
      </c>
      <c r="BD351" s="4">
        <v>1.2010000000000001</v>
      </c>
      <c r="BE351" s="4">
        <v>1.601</v>
      </c>
      <c r="BX351" s="4">
        <v>1E-3</v>
      </c>
      <c r="BY351" s="4">
        <v>-5</v>
      </c>
      <c r="BZ351" s="4">
        <v>0.89461100000000005</v>
      </c>
      <c r="CA351" s="4">
        <v>2.4438000000000001E-2</v>
      </c>
      <c r="CB351" s="4">
        <v>18.071141999999998</v>
      </c>
    </row>
    <row r="352" spans="1:80">
      <c r="A352" s="2">
        <v>42439</v>
      </c>
      <c r="B352" s="32">
        <v>0.51999520833333335</v>
      </c>
      <c r="C352" s="4">
        <v>5.0000000000000001E-3</v>
      </c>
      <c r="D352" s="4">
        <v>0</v>
      </c>
      <c r="E352" s="4" t="s">
        <v>155</v>
      </c>
      <c r="F352" s="4">
        <v>0</v>
      </c>
      <c r="G352" s="4">
        <v>-0.7</v>
      </c>
      <c r="H352" s="4">
        <v>0.2</v>
      </c>
      <c r="I352" s="4">
        <v>5.3</v>
      </c>
      <c r="K352" s="4">
        <v>21.2</v>
      </c>
      <c r="L352" s="4">
        <v>0</v>
      </c>
      <c r="AB352" s="4" t="s">
        <v>415</v>
      </c>
      <c r="AC352" s="4">
        <v>0</v>
      </c>
      <c r="AD352" s="4">
        <v>13.2</v>
      </c>
      <c r="AE352" s="4">
        <v>855</v>
      </c>
      <c r="AF352" s="4">
        <v>925</v>
      </c>
      <c r="AG352" s="4">
        <v>905</v>
      </c>
      <c r="AK352" s="4">
        <v>983</v>
      </c>
      <c r="AL352" s="4">
        <v>0</v>
      </c>
      <c r="AM352" s="4">
        <v>0</v>
      </c>
      <c r="AN352" s="4">
        <v>23</v>
      </c>
      <c r="AO352" s="4">
        <v>192</v>
      </c>
      <c r="AP352" s="4">
        <v>191</v>
      </c>
      <c r="AQ352" s="4">
        <v>3.9</v>
      </c>
      <c r="AR352" s="4">
        <v>195</v>
      </c>
      <c r="AS352" s="4" t="s">
        <v>155</v>
      </c>
      <c r="AT352" s="4">
        <v>2</v>
      </c>
      <c r="AU352" s="5">
        <v>0.72791666666666666</v>
      </c>
      <c r="AV352" s="4">
        <v>47.159373000000002</v>
      </c>
      <c r="AW352" s="4">
        <v>-88.489699999999999</v>
      </c>
      <c r="AX352" s="4">
        <v>319.7</v>
      </c>
      <c r="AY352" s="4">
        <v>0</v>
      </c>
      <c r="AZ352" s="4">
        <v>12</v>
      </c>
      <c r="BA352" s="4">
        <v>11</v>
      </c>
      <c r="BB352" s="4" t="s">
        <v>424</v>
      </c>
      <c r="BC352" s="4">
        <v>1</v>
      </c>
      <c r="BD352" s="4">
        <v>1.3</v>
      </c>
      <c r="BE352" s="4">
        <v>1.7</v>
      </c>
      <c r="BX352" s="4">
        <v>1E-3</v>
      </c>
      <c r="BY352" s="4">
        <v>-5</v>
      </c>
      <c r="BZ352" s="4">
        <v>0.89561100000000005</v>
      </c>
      <c r="CA352" s="4">
        <v>2.4438000000000001E-2</v>
      </c>
      <c r="CB352" s="4">
        <v>18.091342000000001</v>
      </c>
    </row>
    <row r="353" spans="1:80">
      <c r="A353" s="2">
        <v>42439</v>
      </c>
      <c r="B353" s="32">
        <v>0.52000678240740739</v>
      </c>
      <c r="C353" s="4">
        <v>0</v>
      </c>
      <c r="D353" s="4">
        <v>0</v>
      </c>
      <c r="E353" s="4" t="s">
        <v>155</v>
      </c>
      <c r="F353" s="4">
        <v>0</v>
      </c>
      <c r="G353" s="4">
        <v>-0.7</v>
      </c>
      <c r="H353" s="4">
        <v>0.2</v>
      </c>
      <c r="I353" s="4">
        <v>2.2999999999999998</v>
      </c>
      <c r="K353" s="4">
        <v>21.2</v>
      </c>
      <c r="L353" s="4">
        <v>0</v>
      </c>
      <c r="AB353" s="4" t="s">
        <v>415</v>
      </c>
      <c r="AC353" s="4">
        <v>0</v>
      </c>
      <c r="AD353" s="4">
        <v>12.9</v>
      </c>
      <c r="AE353" s="4">
        <v>856</v>
      </c>
      <c r="AF353" s="4">
        <v>925</v>
      </c>
      <c r="AG353" s="4">
        <v>903</v>
      </c>
      <c r="AK353" s="4">
        <v>983</v>
      </c>
      <c r="AL353" s="4">
        <v>0</v>
      </c>
      <c r="AM353" s="4">
        <v>0</v>
      </c>
      <c r="AN353" s="4">
        <v>23</v>
      </c>
      <c r="AO353" s="4">
        <v>192</v>
      </c>
      <c r="AP353" s="4">
        <v>191.6</v>
      </c>
      <c r="AQ353" s="4">
        <v>4</v>
      </c>
      <c r="AR353" s="4">
        <v>195</v>
      </c>
      <c r="AS353" s="4" t="s">
        <v>155</v>
      </c>
      <c r="AT353" s="4">
        <v>2</v>
      </c>
      <c r="AU353" s="5">
        <v>0.7279282407407407</v>
      </c>
      <c r="AV353" s="4">
        <v>47.159373000000002</v>
      </c>
      <c r="AW353" s="4">
        <v>-88.489699999999999</v>
      </c>
      <c r="AX353" s="4">
        <v>320.10000000000002</v>
      </c>
      <c r="AY353" s="4">
        <v>0</v>
      </c>
      <c r="AZ353" s="4">
        <v>12</v>
      </c>
      <c r="BA353" s="4">
        <v>11</v>
      </c>
      <c r="BB353" s="4" t="s">
        <v>424</v>
      </c>
      <c r="BC353" s="4">
        <v>1</v>
      </c>
      <c r="BD353" s="4">
        <v>1.3</v>
      </c>
      <c r="BE353" s="4">
        <v>1.7</v>
      </c>
      <c r="BX353" s="4">
        <v>1E-3</v>
      </c>
      <c r="BY353" s="4">
        <v>-5</v>
      </c>
      <c r="BZ353" s="4">
        <v>0.89600000000000002</v>
      </c>
      <c r="CA353" s="4">
        <v>2.4438000000000001E-2</v>
      </c>
      <c r="CB353" s="4">
        <v>18.0992</v>
      </c>
    </row>
    <row r="354" spans="1:80">
      <c r="A354" s="2">
        <v>42439</v>
      </c>
      <c r="B354" s="32">
        <v>0.52001835648148143</v>
      </c>
      <c r="C354" s="4">
        <v>0</v>
      </c>
      <c r="D354" s="4">
        <v>0</v>
      </c>
      <c r="E354" s="4" t="s">
        <v>155</v>
      </c>
      <c r="F354" s="4">
        <v>0</v>
      </c>
      <c r="G354" s="4">
        <v>-0.7</v>
      </c>
      <c r="H354" s="4">
        <v>0.2</v>
      </c>
      <c r="I354" s="4">
        <v>5.0999999999999996</v>
      </c>
      <c r="K354" s="4">
        <v>21.2</v>
      </c>
      <c r="L354" s="4">
        <v>0</v>
      </c>
      <c r="AB354" s="4" t="s">
        <v>415</v>
      </c>
      <c r="AC354" s="4">
        <v>0</v>
      </c>
      <c r="AD354" s="4">
        <v>12.9</v>
      </c>
      <c r="AE354" s="4">
        <v>856</v>
      </c>
      <c r="AF354" s="4">
        <v>925</v>
      </c>
      <c r="AG354" s="4">
        <v>903</v>
      </c>
      <c r="AK354" s="4">
        <v>983</v>
      </c>
      <c r="AL354" s="4">
        <v>0</v>
      </c>
      <c r="AM354" s="4">
        <v>0</v>
      </c>
      <c r="AN354" s="4">
        <v>23</v>
      </c>
      <c r="AO354" s="4">
        <v>192</v>
      </c>
      <c r="AP354" s="4">
        <v>191.4</v>
      </c>
      <c r="AQ354" s="4">
        <v>4.0999999999999996</v>
      </c>
      <c r="AR354" s="4">
        <v>195</v>
      </c>
      <c r="AS354" s="4" t="s">
        <v>155</v>
      </c>
      <c r="AT354" s="4">
        <v>2</v>
      </c>
      <c r="AU354" s="5">
        <v>0.72793981481481485</v>
      </c>
      <c r="AV354" s="4">
        <v>47.159373000000002</v>
      </c>
      <c r="AW354" s="4">
        <v>-88.489699999999999</v>
      </c>
      <c r="AX354" s="4">
        <v>320.2</v>
      </c>
      <c r="AY354" s="4">
        <v>0</v>
      </c>
      <c r="AZ354" s="4">
        <v>12</v>
      </c>
      <c r="BA354" s="4">
        <v>11</v>
      </c>
      <c r="BB354" s="4" t="s">
        <v>424</v>
      </c>
      <c r="BC354" s="4">
        <v>1.0009999999999999</v>
      </c>
      <c r="BD354" s="4">
        <v>1.302</v>
      </c>
      <c r="BE354" s="4">
        <v>1.702</v>
      </c>
      <c r="BX354" s="4">
        <v>1.611E-3</v>
      </c>
      <c r="BY354" s="4">
        <v>-5</v>
      </c>
      <c r="BZ354" s="4">
        <v>0.89661100000000005</v>
      </c>
      <c r="CA354" s="4">
        <v>3.9369000000000001E-2</v>
      </c>
      <c r="CB354" s="4">
        <v>18.111542</v>
      </c>
    </row>
    <row r="355" spans="1:80">
      <c r="A355" s="2">
        <v>42439</v>
      </c>
      <c r="B355" s="32">
        <v>0.52002993055555558</v>
      </c>
      <c r="C355" s="4">
        <v>0</v>
      </c>
      <c r="D355" s="4">
        <v>0</v>
      </c>
      <c r="E355" s="4" t="s">
        <v>155</v>
      </c>
      <c r="F355" s="4">
        <v>0</v>
      </c>
      <c r="G355" s="4">
        <v>-0.7</v>
      </c>
      <c r="H355" s="4">
        <v>0.2</v>
      </c>
      <c r="I355" s="4">
        <v>3.8</v>
      </c>
      <c r="K355" s="4">
        <v>21.2</v>
      </c>
      <c r="L355" s="4">
        <v>0</v>
      </c>
      <c r="AB355" s="4" t="s">
        <v>415</v>
      </c>
      <c r="AC355" s="4">
        <v>0</v>
      </c>
      <c r="AD355" s="4">
        <v>12.8</v>
      </c>
      <c r="AE355" s="4">
        <v>857</v>
      </c>
      <c r="AF355" s="4">
        <v>924</v>
      </c>
      <c r="AG355" s="4">
        <v>906</v>
      </c>
      <c r="AK355" s="4">
        <v>983</v>
      </c>
      <c r="AL355" s="4">
        <v>0</v>
      </c>
      <c r="AM355" s="4">
        <v>0</v>
      </c>
      <c r="AN355" s="4">
        <v>23</v>
      </c>
      <c r="AO355" s="4">
        <v>192</v>
      </c>
      <c r="AP355" s="4">
        <v>191.6</v>
      </c>
      <c r="AQ355" s="4">
        <v>4.2</v>
      </c>
      <c r="AR355" s="4">
        <v>195</v>
      </c>
      <c r="AS355" s="4" t="s">
        <v>155</v>
      </c>
      <c r="AT355" s="4">
        <v>2</v>
      </c>
      <c r="AU355" s="5">
        <v>0.72795138888888899</v>
      </c>
      <c r="AV355" s="4">
        <v>47.159373000000002</v>
      </c>
      <c r="AW355" s="4">
        <v>-88.489699999999999</v>
      </c>
      <c r="AX355" s="4">
        <v>320.39999999999998</v>
      </c>
      <c r="AY355" s="4">
        <v>0</v>
      </c>
      <c r="AZ355" s="4">
        <v>12</v>
      </c>
      <c r="BA355" s="4">
        <v>10</v>
      </c>
      <c r="BB355" s="4" t="s">
        <v>424</v>
      </c>
      <c r="BC355" s="4">
        <v>1.0980019999999999</v>
      </c>
      <c r="BD355" s="4">
        <v>1.4980020000000001</v>
      </c>
      <c r="BE355" s="4">
        <v>1.896004</v>
      </c>
      <c r="BX355" s="4">
        <v>1.389E-3</v>
      </c>
      <c r="BY355" s="4">
        <v>-5</v>
      </c>
      <c r="BZ355" s="4">
        <v>0.89700000000000002</v>
      </c>
      <c r="CA355" s="4">
        <v>3.3944000000000002E-2</v>
      </c>
      <c r="CB355" s="4">
        <v>18.119399999999999</v>
      </c>
    </row>
    <row r="356" spans="1:80">
      <c r="A356" s="2">
        <v>42439</v>
      </c>
      <c r="B356" s="32">
        <v>0.52004150462962961</v>
      </c>
      <c r="C356" s="4">
        <v>0</v>
      </c>
      <c r="D356" s="4">
        <v>0</v>
      </c>
      <c r="E356" s="4" t="s">
        <v>155</v>
      </c>
      <c r="F356" s="4">
        <v>0</v>
      </c>
      <c r="G356" s="4">
        <v>-0.7</v>
      </c>
      <c r="H356" s="4">
        <v>0.2</v>
      </c>
      <c r="I356" s="4">
        <v>3.4</v>
      </c>
      <c r="K356" s="4">
        <v>21.2</v>
      </c>
      <c r="L356" s="4">
        <v>0</v>
      </c>
      <c r="AB356" s="4" t="s">
        <v>415</v>
      </c>
      <c r="AC356" s="4">
        <v>0</v>
      </c>
      <c r="AD356" s="4">
        <v>12.8</v>
      </c>
      <c r="AE356" s="4">
        <v>858</v>
      </c>
      <c r="AF356" s="4">
        <v>924</v>
      </c>
      <c r="AG356" s="4">
        <v>908</v>
      </c>
      <c r="AK356" s="4">
        <v>983</v>
      </c>
      <c r="AL356" s="4">
        <v>0</v>
      </c>
      <c r="AM356" s="4">
        <v>0</v>
      </c>
      <c r="AN356" s="4">
        <v>23</v>
      </c>
      <c r="AO356" s="4">
        <v>192</v>
      </c>
      <c r="AP356" s="4">
        <v>192</v>
      </c>
      <c r="AQ356" s="4">
        <v>4</v>
      </c>
      <c r="AR356" s="4">
        <v>195</v>
      </c>
      <c r="AS356" s="4" t="s">
        <v>155</v>
      </c>
      <c r="AT356" s="4">
        <v>2</v>
      </c>
      <c r="AU356" s="5">
        <v>0.72796296296296292</v>
      </c>
      <c r="AV356" s="4">
        <v>47.159373000000002</v>
      </c>
      <c r="AW356" s="4">
        <v>-88.489699999999999</v>
      </c>
      <c r="AX356" s="4">
        <v>320.5</v>
      </c>
      <c r="AY356" s="4">
        <v>0</v>
      </c>
      <c r="AZ356" s="4">
        <v>12</v>
      </c>
      <c r="BA356" s="4">
        <v>10</v>
      </c>
      <c r="BB356" s="4" t="s">
        <v>419</v>
      </c>
      <c r="BC356" s="4">
        <v>0.9</v>
      </c>
      <c r="BD356" s="4">
        <v>1.3</v>
      </c>
      <c r="BE356" s="4">
        <v>1.5</v>
      </c>
      <c r="BX356" s="4">
        <v>1.611E-3</v>
      </c>
      <c r="BY356" s="4">
        <v>-5</v>
      </c>
      <c r="BZ356" s="4">
        <v>0.89700000000000002</v>
      </c>
      <c r="CA356" s="4">
        <v>3.9369000000000001E-2</v>
      </c>
      <c r="CB356" s="4">
        <v>18.119399999999999</v>
      </c>
    </row>
    <row r="357" spans="1:80">
      <c r="A357" s="2">
        <v>42439</v>
      </c>
      <c r="B357" s="32">
        <v>0.52005307870370376</v>
      </c>
      <c r="C357" s="4">
        <v>0</v>
      </c>
      <c r="D357" s="4">
        <v>0</v>
      </c>
      <c r="E357" s="4" t="s">
        <v>155</v>
      </c>
      <c r="F357" s="4">
        <v>0</v>
      </c>
      <c r="G357" s="4">
        <v>-0.7</v>
      </c>
      <c r="H357" s="4">
        <v>0.2</v>
      </c>
      <c r="I357" s="4">
        <v>7</v>
      </c>
      <c r="K357" s="4">
        <v>21.2</v>
      </c>
      <c r="L357" s="4">
        <v>0</v>
      </c>
      <c r="AB357" s="4" t="s">
        <v>415</v>
      </c>
      <c r="AC357" s="4">
        <v>0</v>
      </c>
      <c r="AD357" s="4">
        <v>12.9</v>
      </c>
      <c r="AE357" s="4">
        <v>857</v>
      </c>
      <c r="AF357" s="4">
        <v>924</v>
      </c>
      <c r="AG357" s="4">
        <v>908</v>
      </c>
      <c r="AK357" s="4">
        <v>983</v>
      </c>
      <c r="AL357" s="4">
        <v>0</v>
      </c>
      <c r="AM357" s="4">
        <v>0</v>
      </c>
      <c r="AN357" s="4">
        <v>23</v>
      </c>
      <c r="AO357" s="4">
        <v>192</v>
      </c>
      <c r="AP357" s="4">
        <v>191.4</v>
      </c>
      <c r="AQ357" s="4">
        <v>3.9</v>
      </c>
      <c r="AR357" s="4">
        <v>195</v>
      </c>
      <c r="AS357" s="4" t="s">
        <v>155</v>
      </c>
      <c r="AT357" s="4">
        <v>2</v>
      </c>
      <c r="AU357" s="5">
        <v>0.72797453703703707</v>
      </c>
      <c r="AV357" s="4">
        <v>47.159373000000002</v>
      </c>
      <c r="AW357" s="4">
        <v>-88.489699999999999</v>
      </c>
      <c r="AX357" s="4">
        <v>320.7</v>
      </c>
      <c r="AY357" s="4">
        <v>0</v>
      </c>
      <c r="AZ357" s="4">
        <v>12</v>
      </c>
      <c r="BA357" s="4">
        <v>10</v>
      </c>
      <c r="BB357" s="4" t="s">
        <v>419</v>
      </c>
      <c r="BC357" s="4">
        <v>0.9</v>
      </c>
      <c r="BD357" s="4">
        <v>1.3</v>
      </c>
      <c r="BE357" s="4">
        <v>1.5009999999999999</v>
      </c>
      <c r="BX357" s="4">
        <v>1.389E-3</v>
      </c>
      <c r="BY357" s="4">
        <v>-5</v>
      </c>
      <c r="BZ357" s="4">
        <v>0.89761100000000005</v>
      </c>
      <c r="CA357" s="4">
        <v>3.3944000000000002E-2</v>
      </c>
      <c r="CB357" s="4">
        <v>18.131741999999999</v>
      </c>
    </row>
    <row r="358" spans="1:80">
      <c r="A358" s="2">
        <v>42439</v>
      </c>
      <c r="B358" s="32">
        <v>0.5200646527777778</v>
      </c>
      <c r="C358" s="4">
        <v>0</v>
      </c>
      <c r="D358" s="4">
        <v>0</v>
      </c>
      <c r="E358" s="4" t="s">
        <v>155</v>
      </c>
      <c r="F358" s="4">
        <v>0</v>
      </c>
      <c r="G358" s="4">
        <v>-0.7</v>
      </c>
      <c r="H358" s="4">
        <v>0.2</v>
      </c>
      <c r="I358" s="4">
        <v>2.2999999999999998</v>
      </c>
      <c r="K358" s="4">
        <v>21.2</v>
      </c>
      <c r="L358" s="4">
        <v>0</v>
      </c>
      <c r="AB358" s="4" t="s">
        <v>415</v>
      </c>
      <c r="AC358" s="4">
        <v>0</v>
      </c>
      <c r="AD358" s="4">
        <v>12.8</v>
      </c>
      <c r="AE358" s="4">
        <v>857</v>
      </c>
      <c r="AF358" s="4">
        <v>925</v>
      </c>
      <c r="AG358" s="4">
        <v>906</v>
      </c>
      <c r="AK358" s="4">
        <v>983</v>
      </c>
      <c r="AL358" s="4">
        <v>0</v>
      </c>
      <c r="AM358" s="4">
        <v>0</v>
      </c>
      <c r="AN358" s="4">
        <v>23</v>
      </c>
      <c r="AO358" s="4">
        <v>192.6</v>
      </c>
      <c r="AP358" s="4">
        <v>191</v>
      </c>
      <c r="AQ358" s="4">
        <v>4</v>
      </c>
      <c r="AR358" s="4">
        <v>195</v>
      </c>
      <c r="AS358" s="4" t="s">
        <v>155</v>
      </c>
      <c r="AT358" s="4">
        <v>2</v>
      </c>
      <c r="AU358" s="5">
        <v>0.72798611111111111</v>
      </c>
      <c r="AV358" s="4">
        <v>47.159373000000002</v>
      </c>
      <c r="AW358" s="4">
        <v>-88.489699999999999</v>
      </c>
      <c r="AX358" s="4">
        <v>320.7</v>
      </c>
      <c r="AY358" s="4">
        <v>0</v>
      </c>
      <c r="AZ358" s="4">
        <v>12</v>
      </c>
      <c r="BA358" s="4">
        <v>10</v>
      </c>
      <c r="BB358" s="4" t="s">
        <v>419</v>
      </c>
      <c r="BC358" s="4">
        <v>0.9</v>
      </c>
      <c r="BD358" s="4">
        <v>1.3</v>
      </c>
      <c r="BE358" s="4">
        <v>1.6</v>
      </c>
      <c r="BX358" s="4">
        <v>1E-3</v>
      </c>
      <c r="BY358" s="4">
        <v>-5</v>
      </c>
      <c r="BZ358" s="4">
        <v>0.89800000000000002</v>
      </c>
      <c r="CA358" s="4">
        <v>2.4438000000000001E-2</v>
      </c>
      <c r="CB358" s="4">
        <v>18.139600000000002</v>
      </c>
    </row>
    <row r="359" spans="1:80">
      <c r="A359" s="2">
        <v>42439</v>
      </c>
      <c r="B359" s="32">
        <v>0.52007622685185184</v>
      </c>
      <c r="C359" s="4">
        <v>0</v>
      </c>
      <c r="D359" s="4">
        <v>0</v>
      </c>
      <c r="E359" s="4" t="s">
        <v>155</v>
      </c>
      <c r="F359" s="4">
        <v>0</v>
      </c>
      <c r="G359" s="4">
        <v>-0.7</v>
      </c>
      <c r="H359" s="4">
        <v>0.2</v>
      </c>
      <c r="I359" s="4">
        <v>6.1</v>
      </c>
      <c r="K359" s="4">
        <v>21.2</v>
      </c>
      <c r="L359" s="4">
        <v>0</v>
      </c>
      <c r="AB359" s="4" t="s">
        <v>415</v>
      </c>
      <c r="AC359" s="4">
        <v>0</v>
      </c>
      <c r="AD359" s="4">
        <v>12.9</v>
      </c>
      <c r="AE359" s="4">
        <v>857</v>
      </c>
      <c r="AF359" s="4">
        <v>924</v>
      </c>
      <c r="AG359" s="4">
        <v>905</v>
      </c>
      <c r="AK359" s="4">
        <v>983</v>
      </c>
      <c r="AL359" s="4">
        <v>0</v>
      </c>
      <c r="AM359" s="4">
        <v>0</v>
      </c>
      <c r="AN359" s="4">
        <v>23</v>
      </c>
      <c r="AO359" s="4">
        <v>192.4</v>
      </c>
      <c r="AP359" s="4">
        <v>191.6</v>
      </c>
      <c r="AQ359" s="4">
        <v>4.2</v>
      </c>
      <c r="AR359" s="4">
        <v>195</v>
      </c>
      <c r="AS359" s="4" t="s">
        <v>155</v>
      </c>
      <c r="AT359" s="4">
        <v>2</v>
      </c>
      <c r="AU359" s="5">
        <v>0.72799768518518515</v>
      </c>
      <c r="AV359" s="4">
        <v>47.159373000000002</v>
      </c>
      <c r="AW359" s="4">
        <v>-88.489699999999999</v>
      </c>
      <c r="AX359" s="4">
        <v>320.8</v>
      </c>
      <c r="AY359" s="4">
        <v>0</v>
      </c>
      <c r="AZ359" s="4">
        <v>12</v>
      </c>
      <c r="BA359" s="4">
        <v>10</v>
      </c>
      <c r="BB359" s="4" t="s">
        <v>419</v>
      </c>
      <c r="BC359" s="4">
        <v>0.9</v>
      </c>
      <c r="BD359" s="4">
        <v>1.3</v>
      </c>
      <c r="BE359" s="4">
        <v>1.6</v>
      </c>
      <c r="BX359" s="4">
        <v>1E-3</v>
      </c>
      <c r="BY359" s="4">
        <v>-5</v>
      </c>
      <c r="BZ359" s="4">
        <v>0.89800000000000002</v>
      </c>
      <c r="CA359" s="4">
        <v>2.4438000000000001E-2</v>
      </c>
      <c r="CB359" s="4">
        <v>18.139600000000002</v>
      </c>
    </row>
    <row r="360" spans="1:80">
      <c r="A360" s="2">
        <v>42439</v>
      </c>
      <c r="B360" s="32">
        <v>0.52008780092592588</v>
      </c>
      <c r="C360" s="4">
        <v>0</v>
      </c>
      <c r="D360" s="4">
        <v>0</v>
      </c>
      <c r="E360" s="4" t="s">
        <v>155</v>
      </c>
      <c r="F360" s="4">
        <v>0</v>
      </c>
      <c r="G360" s="4">
        <v>-0.7</v>
      </c>
      <c r="H360" s="4">
        <v>0.2</v>
      </c>
      <c r="I360" s="4">
        <v>4.8</v>
      </c>
      <c r="K360" s="4">
        <v>21.2</v>
      </c>
      <c r="L360" s="4">
        <v>0</v>
      </c>
      <c r="AB360" s="4" t="s">
        <v>415</v>
      </c>
      <c r="AC360" s="4">
        <v>0</v>
      </c>
      <c r="AD360" s="4">
        <v>12.8</v>
      </c>
      <c r="AE360" s="4">
        <v>856</v>
      </c>
      <c r="AF360" s="4">
        <v>925</v>
      </c>
      <c r="AG360" s="4">
        <v>904</v>
      </c>
      <c r="AK360" s="4">
        <v>983</v>
      </c>
      <c r="AL360" s="4">
        <v>0</v>
      </c>
      <c r="AM360" s="4">
        <v>0</v>
      </c>
      <c r="AN360" s="4">
        <v>23</v>
      </c>
      <c r="AO360" s="4">
        <v>192.6</v>
      </c>
      <c r="AP360" s="4">
        <v>192</v>
      </c>
      <c r="AQ360" s="4">
        <v>4.0999999999999996</v>
      </c>
      <c r="AR360" s="4">
        <v>195</v>
      </c>
      <c r="AS360" s="4" t="s">
        <v>155</v>
      </c>
      <c r="AT360" s="4">
        <v>2</v>
      </c>
      <c r="AU360" s="5">
        <v>0.72800925925925919</v>
      </c>
      <c r="AV360" s="4">
        <v>47.159373000000002</v>
      </c>
      <c r="AW360" s="4">
        <v>-88.489699999999999</v>
      </c>
      <c r="AX360" s="4">
        <v>320.8</v>
      </c>
      <c r="AY360" s="4">
        <v>0</v>
      </c>
      <c r="AZ360" s="4">
        <v>12</v>
      </c>
      <c r="BA360" s="4">
        <v>10</v>
      </c>
      <c r="BB360" s="4" t="s">
        <v>419</v>
      </c>
      <c r="BC360" s="4">
        <v>0.9</v>
      </c>
      <c r="BD360" s="4">
        <v>1.3</v>
      </c>
      <c r="BE360" s="4">
        <v>1.6</v>
      </c>
      <c r="BX360" s="4">
        <v>1E-3</v>
      </c>
      <c r="BY360" s="4">
        <v>-5</v>
      </c>
      <c r="BZ360" s="4">
        <v>0.89800000000000002</v>
      </c>
      <c r="CA360" s="4">
        <v>2.4438000000000001E-2</v>
      </c>
      <c r="CB360" s="4">
        <v>18.139600000000002</v>
      </c>
    </row>
    <row r="361" spans="1:80">
      <c r="A361" s="2">
        <v>42439</v>
      </c>
      <c r="B361" s="32">
        <v>0.52009937500000003</v>
      </c>
      <c r="C361" s="4">
        <v>0</v>
      </c>
      <c r="D361" s="4">
        <v>0</v>
      </c>
      <c r="E361" s="4" t="s">
        <v>155</v>
      </c>
      <c r="F361" s="4">
        <v>0</v>
      </c>
      <c r="G361" s="4">
        <v>-0.7</v>
      </c>
      <c r="H361" s="4">
        <v>0.2</v>
      </c>
      <c r="I361" s="4">
        <v>2.7</v>
      </c>
      <c r="K361" s="4">
        <v>21.2</v>
      </c>
      <c r="L361" s="4">
        <v>0</v>
      </c>
      <c r="AB361" s="4" t="s">
        <v>415</v>
      </c>
      <c r="AC361" s="4">
        <v>0</v>
      </c>
      <c r="AD361" s="4">
        <v>12.8</v>
      </c>
      <c r="AE361" s="4">
        <v>857</v>
      </c>
      <c r="AF361" s="4">
        <v>926</v>
      </c>
      <c r="AG361" s="4">
        <v>903</v>
      </c>
      <c r="AK361" s="4">
        <v>983</v>
      </c>
      <c r="AL361" s="4">
        <v>0</v>
      </c>
      <c r="AM361" s="4">
        <v>0</v>
      </c>
      <c r="AN361" s="4">
        <v>23</v>
      </c>
      <c r="AO361" s="4">
        <v>192.4</v>
      </c>
      <c r="AP361" s="4">
        <v>192</v>
      </c>
      <c r="AQ361" s="4">
        <v>3.9</v>
      </c>
      <c r="AR361" s="4">
        <v>195</v>
      </c>
      <c r="AS361" s="4" t="s">
        <v>155</v>
      </c>
      <c r="AT361" s="4">
        <v>2</v>
      </c>
      <c r="AU361" s="5">
        <v>0.72802083333333334</v>
      </c>
      <c r="AV361" s="4">
        <v>47.159373000000002</v>
      </c>
      <c r="AW361" s="4">
        <v>-88.489699999999999</v>
      </c>
      <c r="AX361" s="4">
        <v>320.89999999999998</v>
      </c>
      <c r="AY361" s="4">
        <v>0</v>
      </c>
      <c r="AZ361" s="4">
        <v>12</v>
      </c>
      <c r="BA361" s="4">
        <v>10</v>
      </c>
      <c r="BB361" s="4" t="s">
        <v>419</v>
      </c>
      <c r="BC361" s="4">
        <v>0.9</v>
      </c>
      <c r="BD361" s="4">
        <v>1.3</v>
      </c>
      <c r="BE361" s="4">
        <v>1.6</v>
      </c>
      <c r="BX361" s="4">
        <v>1E-3</v>
      </c>
      <c r="BY361" s="4">
        <v>-5</v>
      </c>
      <c r="BZ361" s="4">
        <v>0.89800000000000002</v>
      </c>
      <c r="CA361" s="4">
        <v>2.4438000000000001E-2</v>
      </c>
      <c r="CB361" s="4">
        <v>18.139600000000002</v>
      </c>
    </row>
    <row r="362" spans="1:80">
      <c r="A362" s="2">
        <v>42439</v>
      </c>
      <c r="B362" s="32">
        <v>0.52011094907407407</v>
      </c>
      <c r="C362" s="4">
        <v>0</v>
      </c>
      <c r="D362" s="4">
        <v>0</v>
      </c>
      <c r="E362" s="4" t="s">
        <v>155</v>
      </c>
      <c r="F362" s="4">
        <v>0</v>
      </c>
      <c r="G362" s="4">
        <v>-0.7</v>
      </c>
      <c r="H362" s="4">
        <v>0.2</v>
      </c>
      <c r="I362" s="4">
        <v>6.7</v>
      </c>
      <c r="K362" s="4">
        <v>21.2</v>
      </c>
      <c r="L362" s="4">
        <v>0</v>
      </c>
      <c r="AB362" s="4" t="s">
        <v>415</v>
      </c>
      <c r="AC362" s="4">
        <v>0</v>
      </c>
      <c r="AD362" s="4">
        <v>12.9</v>
      </c>
      <c r="AE362" s="4">
        <v>856</v>
      </c>
      <c r="AF362" s="4">
        <v>926</v>
      </c>
      <c r="AG362" s="4">
        <v>903</v>
      </c>
      <c r="AK362" s="4">
        <v>983</v>
      </c>
      <c r="AL362" s="4">
        <v>0</v>
      </c>
      <c r="AM362" s="4">
        <v>0</v>
      </c>
      <c r="AN362" s="4">
        <v>23</v>
      </c>
      <c r="AO362" s="4">
        <v>192</v>
      </c>
      <c r="AP362" s="4">
        <v>192</v>
      </c>
      <c r="AQ362" s="4">
        <v>3.7</v>
      </c>
      <c r="AR362" s="4">
        <v>195</v>
      </c>
      <c r="AS362" s="4" t="s">
        <v>155</v>
      </c>
      <c r="AT362" s="4">
        <v>2</v>
      </c>
      <c r="AU362" s="5">
        <v>0.72803240740740749</v>
      </c>
      <c r="AV362" s="4">
        <v>47.159373000000002</v>
      </c>
      <c r="AW362" s="4">
        <v>-88.489699999999999</v>
      </c>
      <c r="AX362" s="4">
        <v>321.2</v>
      </c>
      <c r="AY362" s="4">
        <v>0</v>
      </c>
      <c r="AZ362" s="4">
        <v>12</v>
      </c>
      <c r="BA362" s="4">
        <v>11</v>
      </c>
      <c r="BB362" s="4" t="s">
        <v>419</v>
      </c>
      <c r="BC362" s="4">
        <v>0.9</v>
      </c>
      <c r="BD362" s="4">
        <v>1.3</v>
      </c>
      <c r="BE362" s="4">
        <v>1.6</v>
      </c>
      <c r="BX362" s="4">
        <v>3.8900000000000002E-4</v>
      </c>
      <c r="BY362" s="4">
        <v>-5</v>
      </c>
      <c r="BZ362" s="4">
        <v>0.89800000000000002</v>
      </c>
      <c r="CA362" s="4">
        <v>9.5060000000000006E-3</v>
      </c>
      <c r="CB362" s="4">
        <v>18.139600000000002</v>
      </c>
    </row>
    <row r="363" spans="1:80">
      <c r="A363" s="2">
        <v>42439</v>
      </c>
      <c r="B363" s="32">
        <v>0.52012252314814822</v>
      </c>
      <c r="C363" s="4">
        <v>0</v>
      </c>
      <c r="D363" s="4">
        <v>0</v>
      </c>
      <c r="E363" s="4" t="s">
        <v>155</v>
      </c>
      <c r="F363" s="4">
        <v>0</v>
      </c>
      <c r="G363" s="4">
        <v>-0.7</v>
      </c>
      <c r="H363" s="4">
        <v>0.2</v>
      </c>
      <c r="I363" s="4">
        <v>2.6</v>
      </c>
      <c r="K363" s="4">
        <v>21.2</v>
      </c>
      <c r="L363" s="4">
        <v>0</v>
      </c>
      <c r="AB363" s="4" t="s">
        <v>415</v>
      </c>
      <c r="AC363" s="4">
        <v>0</v>
      </c>
      <c r="AD363" s="4">
        <v>12.8</v>
      </c>
      <c r="AE363" s="4">
        <v>857</v>
      </c>
      <c r="AF363" s="4">
        <v>925</v>
      </c>
      <c r="AG363" s="4">
        <v>905</v>
      </c>
      <c r="AK363" s="4">
        <v>983</v>
      </c>
      <c r="AL363" s="4">
        <v>0</v>
      </c>
      <c r="AM363" s="4">
        <v>0</v>
      </c>
      <c r="AN363" s="4">
        <v>23</v>
      </c>
      <c r="AO363" s="4">
        <v>192</v>
      </c>
      <c r="AP363" s="4">
        <v>192</v>
      </c>
      <c r="AQ363" s="4">
        <v>3.8</v>
      </c>
      <c r="AR363" s="4">
        <v>195</v>
      </c>
      <c r="AS363" s="4" t="s">
        <v>155</v>
      </c>
      <c r="AT363" s="4">
        <v>2</v>
      </c>
      <c r="AU363" s="5">
        <v>0.72804398148148142</v>
      </c>
      <c r="AV363" s="4">
        <v>47.159373000000002</v>
      </c>
      <c r="AW363" s="4">
        <v>-88.489698000000004</v>
      </c>
      <c r="AX363" s="4">
        <v>321.3</v>
      </c>
      <c r="AY363" s="4">
        <v>0</v>
      </c>
      <c r="AZ363" s="4">
        <v>12</v>
      </c>
      <c r="BA363" s="4">
        <v>11</v>
      </c>
      <c r="BB363" s="4" t="s">
        <v>424</v>
      </c>
      <c r="BC363" s="4">
        <v>0.90100000000000002</v>
      </c>
      <c r="BD363" s="4">
        <v>1.302</v>
      </c>
      <c r="BE363" s="4">
        <v>1.6020000000000001</v>
      </c>
      <c r="BX363" s="4">
        <v>1.833E-3</v>
      </c>
      <c r="BY363" s="4">
        <v>-5</v>
      </c>
      <c r="BZ363" s="4">
        <v>0.89800000000000002</v>
      </c>
      <c r="CA363" s="4">
        <v>4.4794E-2</v>
      </c>
      <c r="CB363" s="4">
        <v>18.139600000000002</v>
      </c>
    </row>
    <row r="364" spans="1:80">
      <c r="A364" s="2">
        <v>42439</v>
      </c>
      <c r="B364" s="32">
        <v>0.52013409722222226</v>
      </c>
      <c r="C364" s="4">
        <v>0</v>
      </c>
      <c r="D364" s="4">
        <v>0</v>
      </c>
      <c r="E364" s="4" t="s">
        <v>155</v>
      </c>
      <c r="F364" s="4">
        <v>0</v>
      </c>
      <c r="G364" s="4">
        <v>-0.7</v>
      </c>
      <c r="H364" s="4">
        <v>0.2</v>
      </c>
      <c r="I364" s="4">
        <v>5.0999999999999996</v>
      </c>
      <c r="K364" s="4">
        <v>21.2</v>
      </c>
      <c r="L364" s="4">
        <v>0</v>
      </c>
      <c r="AB364" s="4" t="s">
        <v>415</v>
      </c>
      <c r="AC364" s="4">
        <v>0</v>
      </c>
      <c r="AD364" s="4">
        <v>12.9</v>
      </c>
      <c r="AE364" s="4">
        <v>857</v>
      </c>
      <c r="AF364" s="4">
        <v>925</v>
      </c>
      <c r="AG364" s="4">
        <v>905</v>
      </c>
      <c r="AK364" s="4">
        <v>983</v>
      </c>
      <c r="AL364" s="4">
        <v>0</v>
      </c>
      <c r="AM364" s="4">
        <v>0</v>
      </c>
      <c r="AN364" s="4">
        <v>23</v>
      </c>
      <c r="AO364" s="4">
        <v>192</v>
      </c>
      <c r="AP364" s="4">
        <v>192</v>
      </c>
      <c r="AQ364" s="4">
        <v>3.9</v>
      </c>
      <c r="AR364" s="4">
        <v>195</v>
      </c>
      <c r="AS364" s="4" t="s">
        <v>155</v>
      </c>
      <c r="AT364" s="4">
        <v>2</v>
      </c>
      <c r="AU364" s="5">
        <v>0.72804398148148142</v>
      </c>
      <c r="AV364" s="4">
        <v>47.159373000000002</v>
      </c>
      <c r="AW364" s="4">
        <v>-88.489698000000004</v>
      </c>
      <c r="AX364" s="4">
        <v>321.3</v>
      </c>
      <c r="AY364" s="4">
        <v>0</v>
      </c>
      <c r="AZ364" s="4">
        <v>12</v>
      </c>
      <c r="BA364" s="4">
        <v>11</v>
      </c>
      <c r="BB364" s="4" t="s">
        <v>424</v>
      </c>
      <c r="BC364" s="4">
        <v>1.0009999999999999</v>
      </c>
      <c r="BD364" s="4">
        <v>1.5</v>
      </c>
      <c r="BE364" s="4">
        <v>1.8</v>
      </c>
      <c r="BX364" s="4">
        <v>1.7780000000000001E-3</v>
      </c>
      <c r="BY364" s="4">
        <v>-5</v>
      </c>
      <c r="BZ364" s="4">
        <v>0.89800000000000002</v>
      </c>
      <c r="CA364" s="4">
        <v>4.3450000000000003E-2</v>
      </c>
      <c r="CB364" s="4">
        <v>18.139600000000002</v>
      </c>
    </row>
    <row r="365" spans="1:80">
      <c r="A365" s="2">
        <v>42439</v>
      </c>
      <c r="B365" s="32">
        <v>0.5201456712962963</v>
      </c>
      <c r="C365" s="4">
        <v>0</v>
      </c>
      <c r="D365" s="4">
        <v>0</v>
      </c>
      <c r="E365" s="4" t="s">
        <v>155</v>
      </c>
      <c r="F365" s="4">
        <v>0</v>
      </c>
      <c r="G365" s="4">
        <v>-0.7</v>
      </c>
      <c r="H365" s="4">
        <v>0.2</v>
      </c>
      <c r="I365" s="4">
        <v>4.2</v>
      </c>
      <c r="K365" s="4">
        <v>21.2</v>
      </c>
      <c r="L365" s="4">
        <v>0</v>
      </c>
      <c r="AB365" s="4" t="s">
        <v>415</v>
      </c>
      <c r="AC365" s="4">
        <v>0</v>
      </c>
      <c r="AD365" s="4">
        <v>12.8</v>
      </c>
      <c r="AE365" s="4">
        <v>857</v>
      </c>
      <c r="AF365" s="4">
        <v>925</v>
      </c>
      <c r="AG365" s="4">
        <v>905</v>
      </c>
      <c r="AK365" s="4">
        <v>983</v>
      </c>
      <c r="AL365" s="4">
        <v>0</v>
      </c>
      <c r="AM365" s="4">
        <v>0</v>
      </c>
      <c r="AN365" s="4">
        <v>23</v>
      </c>
      <c r="AO365" s="4">
        <v>192</v>
      </c>
      <c r="AP365" s="4">
        <v>192</v>
      </c>
      <c r="AQ365" s="4">
        <v>4</v>
      </c>
      <c r="AR365" s="4">
        <v>195</v>
      </c>
      <c r="AS365" s="4" t="s">
        <v>155</v>
      </c>
      <c r="AT365" s="4">
        <v>2</v>
      </c>
      <c r="AU365" s="5">
        <v>0.72805555555555557</v>
      </c>
      <c r="AV365" s="4">
        <v>47.159373000000002</v>
      </c>
      <c r="AW365" s="4">
        <v>-88.489699999999999</v>
      </c>
      <c r="AX365" s="4">
        <v>321.2</v>
      </c>
      <c r="AY365" s="4">
        <v>0</v>
      </c>
      <c r="AZ365" s="4">
        <v>12</v>
      </c>
      <c r="BA365" s="4">
        <v>11</v>
      </c>
      <c r="BB365" s="4" t="s">
        <v>424</v>
      </c>
      <c r="BC365" s="4">
        <v>1.1000000000000001</v>
      </c>
      <c r="BD365" s="4">
        <v>1.5</v>
      </c>
      <c r="BE365" s="4">
        <v>1.8</v>
      </c>
      <c r="BX365" s="4">
        <v>1.611E-3</v>
      </c>
      <c r="BY365" s="4">
        <v>-5</v>
      </c>
      <c r="BZ365" s="4">
        <v>0.89800000000000002</v>
      </c>
      <c r="CA365" s="4">
        <v>3.9369000000000001E-2</v>
      </c>
      <c r="CB365" s="4">
        <v>18.139600000000002</v>
      </c>
    </row>
    <row r="366" spans="1:80">
      <c r="A366" s="2">
        <v>42439</v>
      </c>
      <c r="B366" s="32">
        <v>0.52015724537037034</v>
      </c>
      <c r="C366" s="4">
        <v>2E-3</v>
      </c>
      <c r="D366" s="4">
        <v>0</v>
      </c>
      <c r="E366" s="4" t="s">
        <v>155</v>
      </c>
      <c r="F366" s="4">
        <v>0</v>
      </c>
      <c r="G366" s="4">
        <v>-0.8</v>
      </c>
      <c r="H366" s="4">
        <v>0.2</v>
      </c>
      <c r="I366" s="4">
        <v>2.8</v>
      </c>
      <c r="K366" s="4">
        <v>21.2</v>
      </c>
      <c r="L366" s="4">
        <v>0</v>
      </c>
      <c r="AB366" s="4" t="s">
        <v>415</v>
      </c>
      <c r="AC366" s="4">
        <v>0</v>
      </c>
      <c r="AD366" s="4">
        <v>12.8</v>
      </c>
      <c r="AE366" s="4">
        <v>858</v>
      </c>
      <c r="AF366" s="4">
        <v>925</v>
      </c>
      <c r="AG366" s="4">
        <v>904</v>
      </c>
      <c r="AK366" s="4">
        <v>983</v>
      </c>
      <c r="AL366" s="4">
        <v>0</v>
      </c>
      <c r="AM366" s="4">
        <v>0</v>
      </c>
      <c r="AN366" s="4">
        <v>23</v>
      </c>
      <c r="AO366" s="4">
        <v>192</v>
      </c>
      <c r="AP366" s="4">
        <v>191.4</v>
      </c>
      <c r="AQ366" s="4">
        <v>3.9</v>
      </c>
      <c r="AR366" s="4">
        <v>195</v>
      </c>
      <c r="AS366" s="4" t="s">
        <v>155</v>
      </c>
      <c r="AT366" s="4">
        <v>2</v>
      </c>
      <c r="AU366" s="5">
        <v>0.72807870370370376</v>
      </c>
      <c r="AV366" s="4">
        <v>47.159373000000002</v>
      </c>
      <c r="AW366" s="4">
        <v>-88.489698000000004</v>
      </c>
      <c r="AX366" s="4">
        <v>320.89999999999998</v>
      </c>
      <c r="AY366" s="4">
        <v>0</v>
      </c>
      <c r="AZ366" s="4">
        <v>12</v>
      </c>
      <c r="BA366" s="4">
        <v>11</v>
      </c>
      <c r="BB366" s="4" t="s">
        <v>424</v>
      </c>
      <c r="BC366" s="4">
        <v>1.1000000000000001</v>
      </c>
      <c r="BD366" s="4">
        <v>1.5</v>
      </c>
      <c r="BE366" s="4">
        <v>1.8</v>
      </c>
      <c r="BX366" s="4">
        <v>2E-3</v>
      </c>
      <c r="BY366" s="4">
        <v>-5</v>
      </c>
      <c r="BZ366" s="4">
        <v>0.89800000000000002</v>
      </c>
      <c r="CA366" s="4">
        <v>4.8875000000000002E-2</v>
      </c>
      <c r="CB366" s="4">
        <v>18.139600000000002</v>
      </c>
    </row>
    <row r="367" spans="1:80">
      <c r="A367" s="2">
        <v>42439</v>
      </c>
      <c r="B367" s="32">
        <v>0.52016881944444437</v>
      </c>
      <c r="C367" s="4">
        <v>0.01</v>
      </c>
      <c r="D367" s="4">
        <v>0</v>
      </c>
      <c r="E367" s="4" t="s">
        <v>155</v>
      </c>
      <c r="F367" s="4">
        <v>0</v>
      </c>
      <c r="G367" s="4">
        <v>-0.8</v>
      </c>
      <c r="H367" s="4">
        <v>0.2</v>
      </c>
      <c r="I367" s="4">
        <v>6.4</v>
      </c>
      <c r="K367" s="4">
        <v>21.2</v>
      </c>
      <c r="L367" s="4">
        <v>0</v>
      </c>
      <c r="AB367" s="4" t="s">
        <v>415</v>
      </c>
      <c r="AC367" s="4">
        <v>0</v>
      </c>
      <c r="AD367" s="4">
        <v>12.9</v>
      </c>
      <c r="AE367" s="4">
        <v>857</v>
      </c>
      <c r="AF367" s="4">
        <v>925</v>
      </c>
      <c r="AG367" s="4">
        <v>905</v>
      </c>
      <c r="AK367" s="4">
        <v>983</v>
      </c>
      <c r="AL367" s="4">
        <v>0</v>
      </c>
      <c r="AM367" s="4">
        <v>0</v>
      </c>
      <c r="AN367" s="4">
        <v>23</v>
      </c>
      <c r="AO367" s="4">
        <v>192</v>
      </c>
      <c r="AP367" s="4">
        <v>191.6</v>
      </c>
      <c r="AQ367" s="4">
        <v>4.0999999999999996</v>
      </c>
      <c r="AR367" s="4">
        <v>195</v>
      </c>
      <c r="AS367" s="4" t="s">
        <v>155</v>
      </c>
      <c r="AT367" s="4">
        <v>2</v>
      </c>
      <c r="AU367" s="5">
        <v>0.72809027777777768</v>
      </c>
      <c r="AV367" s="4">
        <v>47.159373000000002</v>
      </c>
      <c r="AW367" s="4">
        <v>-88.489698000000004</v>
      </c>
      <c r="AX367" s="4">
        <v>320.8</v>
      </c>
      <c r="AY367" s="4">
        <v>0</v>
      </c>
      <c r="AZ367" s="4">
        <v>12</v>
      </c>
      <c r="BA367" s="4">
        <v>11</v>
      </c>
      <c r="BB367" s="4" t="s">
        <v>424</v>
      </c>
      <c r="BC367" s="4">
        <v>1.1000000000000001</v>
      </c>
      <c r="BD367" s="4">
        <v>1.5</v>
      </c>
      <c r="BE367" s="4">
        <v>1.8</v>
      </c>
      <c r="BX367" s="4">
        <v>1.389E-3</v>
      </c>
      <c r="BY367" s="4">
        <v>-5</v>
      </c>
      <c r="BZ367" s="4">
        <v>0.89861100000000005</v>
      </c>
      <c r="CA367" s="4">
        <v>3.3944000000000002E-2</v>
      </c>
      <c r="CB367" s="4">
        <v>18.151941999999998</v>
      </c>
    </row>
    <row r="368" spans="1:80">
      <c r="A368" s="2">
        <v>42439</v>
      </c>
      <c r="B368" s="32">
        <v>0.52018039351851852</v>
      </c>
      <c r="C368" s="4">
        <v>0.01</v>
      </c>
      <c r="D368" s="4">
        <v>0</v>
      </c>
      <c r="E368" s="4" t="s">
        <v>155</v>
      </c>
      <c r="F368" s="4">
        <v>0</v>
      </c>
      <c r="G368" s="4">
        <v>-0.8</v>
      </c>
      <c r="H368" s="4">
        <v>0.2</v>
      </c>
      <c r="I368" s="4">
        <v>2.7</v>
      </c>
      <c r="K368" s="4">
        <v>21.2</v>
      </c>
      <c r="L368" s="4">
        <v>0</v>
      </c>
      <c r="AB368" s="4" t="s">
        <v>415</v>
      </c>
      <c r="AC368" s="4">
        <v>0</v>
      </c>
      <c r="AD368" s="4">
        <v>12.8</v>
      </c>
      <c r="AE368" s="4">
        <v>858</v>
      </c>
      <c r="AF368" s="4">
        <v>926</v>
      </c>
      <c r="AG368" s="4">
        <v>904</v>
      </c>
      <c r="AK368" s="4">
        <v>983</v>
      </c>
      <c r="AL368" s="4">
        <v>0</v>
      </c>
      <c r="AM368" s="4">
        <v>0</v>
      </c>
      <c r="AN368" s="4">
        <v>23</v>
      </c>
      <c r="AO368" s="4">
        <v>192</v>
      </c>
      <c r="AP368" s="4">
        <v>191.4</v>
      </c>
      <c r="AQ368" s="4">
        <v>4.2</v>
      </c>
      <c r="AR368" s="4">
        <v>195</v>
      </c>
      <c r="AS368" s="4" t="s">
        <v>155</v>
      </c>
      <c r="AT368" s="4">
        <v>2</v>
      </c>
      <c r="AU368" s="5">
        <v>0.72810185185185183</v>
      </c>
      <c r="AV368" s="4">
        <v>47.159373000000002</v>
      </c>
      <c r="AW368" s="4">
        <v>-88.489698000000004</v>
      </c>
      <c r="AX368" s="4">
        <v>320.7</v>
      </c>
      <c r="AY368" s="4">
        <v>0</v>
      </c>
      <c r="AZ368" s="4">
        <v>12</v>
      </c>
      <c r="BA368" s="4">
        <v>11</v>
      </c>
      <c r="BB368" s="4" t="s">
        <v>424</v>
      </c>
      <c r="BC368" s="4">
        <v>1.1000000000000001</v>
      </c>
      <c r="BD368" s="4">
        <v>1.5</v>
      </c>
      <c r="BE368" s="4">
        <v>1.8</v>
      </c>
      <c r="BX368" s="4">
        <v>1E-3</v>
      </c>
      <c r="BY368" s="4">
        <v>-5</v>
      </c>
      <c r="BZ368" s="4">
        <v>0.89900000000000002</v>
      </c>
      <c r="CA368" s="4">
        <v>2.4438000000000001E-2</v>
      </c>
      <c r="CB368" s="4">
        <v>18.159800000000001</v>
      </c>
    </row>
    <row r="369" spans="1:80">
      <c r="A369" s="2">
        <v>42439</v>
      </c>
      <c r="B369" s="32">
        <v>0.52019196759259256</v>
      </c>
      <c r="C369" s="4">
        <v>0.01</v>
      </c>
      <c r="D369" s="4">
        <v>0</v>
      </c>
      <c r="E369" s="4" t="s">
        <v>155</v>
      </c>
      <c r="F369" s="4">
        <v>0</v>
      </c>
      <c r="G369" s="4">
        <v>-0.7</v>
      </c>
      <c r="H369" s="4">
        <v>0.2</v>
      </c>
      <c r="I369" s="4">
        <v>4.9000000000000004</v>
      </c>
      <c r="K369" s="4">
        <v>21.2</v>
      </c>
      <c r="L369" s="4">
        <v>0</v>
      </c>
      <c r="AB369" s="4" t="s">
        <v>415</v>
      </c>
      <c r="AC369" s="4">
        <v>0</v>
      </c>
      <c r="AD369" s="4">
        <v>12.8</v>
      </c>
      <c r="AE369" s="4">
        <v>857</v>
      </c>
      <c r="AF369" s="4">
        <v>925</v>
      </c>
      <c r="AG369" s="4">
        <v>904</v>
      </c>
      <c r="AK369" s="4">
        <v>983</v>
      </c>
      <c r="AL369" s="4">
        <v>0</v>
      </c>
      <c r="AM369" s="4">
        <v>0</v>
      </c>
      <c r="AN369" s="4">
        <v>23</v>
      </c>
      <c r="AO369" s="4">
        <v>192</v>
      </c>
      <c r="AP369" s="4">
        <v>191</v>
      </c>
      <c r="AQ369" s="4">
        <v>4.0999999999999996</v>
      </c>
      <c r="AR369" s="4">
        <v>195</v>
      </c>
      <c r="AS369" s="4" t="s">
        <v>155</v>
      </c>
      <c r="AT369" s="4">
        <v>2</v>
      </c>
      <c r="AU369" s="5">
        <v>0.72811342592592598</v>
      </c>
      <c r="AV369" s="4">
        <v>47.159373000000002</v>
      </c>
      <c r="AW369" s="4">
        <v>-88.489698000000004</v>
      </c>
      <c r="AX369" s="4">
        <v>320.60000000000002</v>
      </c>
      <c r="AY369" s="4">
        <v>0</v>
      </c>
      <c r="AZ369" s="4">
        <v>12</v>
      </c>
      <c r="BA369" s="4">
        <v>11</v>
      </c>
      <c r="BB369" s="4" t="s">
        <v>424</v>
      </c>
      <c r="BC369" s="4">
        <v>1.1000000000000001</v>
      </c>
      <c r="BD369" s="4">
        <v>1.4950000000000001</v>
      </c>
      <c r="BE369" s="4">
        <v>1.7989999999999999</v>
      </c>
      <c r="BX369" s="4">
        <v>1.611E-3</v>
      </c>
      <c r="BY369" s="4">
        <v>-5</v>
      </c>
      <c r="BZ369" s="4">
        <v>0.89900000000000002</v>
      </c>
      <c r="CA369" s="4">
        <v>3.9369000000000001E-2</v>
      </c>
      <c r="CB369" s="4">
        <v>18.159800000000001</v>
      </c>
    </row>
    <row r="370" spans="1:80">
      <c r="A370" s="2">
        <v>42439</v>
      </c>
      <c r="B370" s="32">
        <v>0.52020354166666671</v>
      </c>
      <c r="C370" s="4">
        <v>0.01</v>
      </c>
      <c r="D370" s="4">
        <v>0</v>
      </c>
      <c r="E370" s="4" t="s">
        <v>155</v>
      </c>
      <c r="F370" s="4">
        <v>0</v>
      </c>
      <c r="G370" s="4">
        <v>-0.7</v>
      </c>
      <c r="H370" s="4">
        <v>0.2</v>
      </c>
      <c r="I370" s="4">
        <v>4.2</v>
      </c>
      <c r="K370" s="4">
        <v>21.2</v>
      </c>
      <c r="L370" s="4">
        <v>0</v>
      </c>
      <c r="AB370" s="4" t="s">
        <v>415</v>
      </c>
      <c r="AC370" s="4">
        <v>0</v>
      </c>
      <c r="AD370" s="4">
        <v>12.8</v>
      </c>
      <c r="AE370" s="4">
        <v>857</v>
      </c>
      <c r="AF370" s="4">
        <v>925</v>
      </c>
      <c r="AG370" s="4">
        <v>904</v>
      </c>
      <c r="AK370" s="4">
        <v>983</v>
      </c>
      <c r="AL370" s="4">
        <v>0</v>
      </c>
      <c r="AM370" s="4">
        <v>0</v>
      </c>
      <c r="AN370" s="4">
        <v>23</v>
      </c>
      <c r="AO370" s="4">
        <v>192</v>
      </c>
      <c r="AP370" s="4">
        <v>191.6</v>
      </c>
      <c r="AQ370" s="4">
        <v>4.0999999999999996</v>
      </c>
      <c r="AR370" s="4">
        <v>195</v>
      </c>
      <c r="AS370" s="4" t="s">
        <v>155</v>
      </c>
      <c r="AT370" s="4">
        <v>2</v>
      </c>
      <c r="AU370" s="5">
        <v>0.72812500000000002</v>
      </c>
      <c r="AV370" s="4">
        <v>47.159373000000002</v>
      </c>
      <c r="AW370" s="4">
        <v>-88.489698000000004</v>
      </c>
      <c r="AX370" s="4">
        <v>320.5</v>
      </c>
      <c r="AY370" s="4">
        <v>0</v>
      </c>
      <c r="AZ370" s="4">
        <v>12</v>
      </c>
      <c r="BA370" s="4">
        <v>11</v>
      </c>
      <c r="BB370" s="4" t="s">
        <v>424</v>
      </c>
      <c r="BC370" s="4">
        <v>1.0980000000000001</v>
      </c>
      <c r="BD370" s="4">
        <v>1</v>
      </c>
      <c r="BE370" s="4">
        <v>1.6990000000000001</v>
      </c>
      <c r="BX370" s="4">
        <v>1.389E-3</v>
      </c>
      <c r="BY370" s="4">
        <v>-5</v>
      </c>
      <c r="BZ370" s="4">
        <v>0.89961100000000005</v>
      </c>
      <c r="CA370" s="4">
        <v>3.3944000000000002E-2</v>
      </c>
      <c r="CB370" s="4">
        <v>18.172142000000001</v>
      </c>
    </row>
    <row r="371" spans="1:80">
      <c r="A371" s="2">
        <v>42439</v>
      </c>
      <c r="B371" s="32">
        <v>0.52021511574074075</v>
      </c>
      <c r="C371" s="4">
        <v>0.01</v>
      </c>
      <c r="D371" s="4">
        <v>0</v>
      </c>
      <c r="E371" s="4" t="s">
        <v>155</v>
      </c>
      <c r="F371" s="4">
        <v>0</v>
      </c>
      <c r="G371" s="4">
        <v>-0.7</v>
      </c>
      <c r="H371" s="4">
        <v>0.2</v>
      </c>
      <c r="I371" s="4">
        <v>2.2000000000000002</v>
      </c>
      <c r="K371" s="4">
        <v>21.2</v>
      </c>
      <c r="L371" s="4">
        <v>0</v>
      </c>
      <c r="AB371" s="4" t="s">
        <v>415</v>
      </c>
      <c r="AC371" s="4">
        <v>0</v>
      </c>
      <c r="AD371" s="4">
        <v>12.7</v>
      </c>
      <c r="AE371" s="4">
        <v>858</v>
      </c>
      <c r="AF371" s="4">
        <v>926</v>
      </c>
      <c r="AG371" s="4">
        <v>903</v>
      </c>
      <c r="AK371" s="4">
        <v>983</v>
      </c>
      <c r="AL371" s="4">
        <v>0</v>
      </c>
      <c r="AM371" s="4">
        <v>0</v>
      </c>
      <c r="AN371" s="4">
        <v>23</v>
      </c>
      <c r="AO371" s="4">
        <v>192</v>
      </c>
      <c r="AP371" s="4">
        <v>191.4</v>
      </c>
      <c r="AQ371" s="4">
        <v>4</v>
      </c>
      <c r="AR371" s="4">
        <v>195</v>
      </c>
      <c r="AS371" s="4" t="s">
        <v>155</v>
      </c>
      <c r="AT371" s="4">
        <v>2</v>
      </c>
      <c r="AU371" s="5">
        <v>0.72813657407407406</v>
      </c>
      <c r="AV371" s="4">
        <v>47.159374999999997</v>
      </c>
      <c r="AW371" s="4">
        <v>-88.489698000000004</v>
      </c>
      <c r="AX371" s="4">
        <v>320.8</v>
      </c>
      <c r="AY371" s="4">
        <v>0</v>
      </c>
      <c r="AZ371" s="4">
        <v>12</v>
      </c>
      <c r="BA371" s="4">
        <v>10</v>
      </c>
      <c r="BB371" s="4" t="s">
        <v>424</v>
      </c>
      <c r="BC371" s="4">
        <v>0.90099899999999999</v>
      </c>
      <c r="BD371" s="4">
        <v>1.000999</v>
      </c>
      <c r="BE371" s="4">
        <v>1.6009990000000001</v>
      </c>
      <c r="BX371" s="4">
        <v>1E-3</v>
      </c>
      <c r="BY371" s="4">
        <v>-5</v>
      </c>
      <c r="BZ371" s="4">
        <v>0.89938899999999999</v>
      </c>
      <c r="CA371" s="4">
        <v>2.4438000000000001E-2</v>
      </c>
      <c r="CB371" s="4">
        <v>18.167657999999999</v>
      </c>
    </row>
    <row r="372" spans="1:80">
      <c r="A372" s="2">
        <v>42439</v>
      </c>
      <c r="B372" s="32">
        <v>0.52022668981481479</v>
      </c>
      <c r="C372" s="4">
        <v>0.01</v>
      </c>
      <c r="D372" s="4">
        <v>0</v>
      </c>
      <c r="E372" s="4" t="s">
        <v>155</v>
      </c>
      <c r="F372" s="4">
        <v>0</v>
      </c>
      <c r="G372" s="4">
        <v>-0.7</v>
      </c>
      <c r="H372" s="4">
        <v>0.2</v>
      </c>
      <c r="I372" s="4">
        <v>6.7</v>
      </c>
      <c r="K372" s="4">
        <v>21.2</v>
      </c>
      <c r="L372" s="4">
        <v>0</v>
      </c>
      <c r="AB372" s="4" t="s">
        <v>415</v>
      </c>
      <c r="AC372" s="4">
        <v>0</v>
      </c>
      <c r="AD372" s="4">
        <v>12.8</v>
      </c>
      <c r="AE372" s="4">
        <v>857</v>
      </c>
      <c r="AF372" s="4">
        <v>925</v>
      </c>
      <c r="AG372" s="4">
        <v>904</v>
      </c>
      <c r="AK372" s="4">
        <v>983</v>
      </c>
      <c r="AL372" s="4">
        <v>0</v>
      </c>
      <c r="AM372" s="4">
        <v>0</v>
      </c>
      <c r="AN372" s="4">
        <v>23</v>
      </c>
      <c r="AO372" s="4">
        <v>192</v>
      </c>
      <c r="AP372" s="4">
        <v>191</v>
      </c>
      <c r="AQ372" s="4">
        <v>4</v>
      </c>
      <c r="AR372" s="4">
        <v>195</v>
      </c>
      <c r="AS372" s="4" t="s">
        <v>155</v>
      </c>
      <c r="AT372" s="4">
        <v>2</v>
      </c>
      <c r="AU372" s="5">
        <v>0.7281481481481481</v>
      </c>
      <c r="AV372" s="4">
        <v>47.159374999999997</v>
      </c>
      <c r="AW372" s="4">
        <v>-88.489698000000004</v>
      </c>
      <c r="AX372" s="4">
        <v>321.10000000000002</v>
      </c>
      <c r="AY372" s="4">
        <v>0</v>
      </c>
      <c r="AZ372" s="4">
        <v>12</v>
      </c>
      <c r="BA372" s="4">
        <v>10</v>
      </c>
      <c r="BB372" s="4" t="s">
        <v>419</v>
      </c>
      <c r="BC372" s="4">
        <v>1</v>
      </c>
      <c r="BD372" s="4">
        <v>1.1009009999999999</v>
      </c>
      <c r="BE372" s="4">
        <v>1.7</v>
      </c>
      <c r="BX372" s="4">
        <v>1E-3</v>
      </c>
      <c r="BY372" s="4">
        <v>-5</v>
      </c>
      <c r="BZ372" s="4">
        <v>0.90022199999999997</v>
      </c>
      <c r="CA372" s="4">
        <v>2.4438000000000001E-2</v>
      </c>
      <c r="CB372" s="4">
        <v>18.184484000000001</v>
      </c>
    </row>
    <row r="373" spans="1:80">
      <c r="A373" s="2">
        <v>42439</v>
      </c>
      <c r="B373" s="32">
        <v>0.52023826388888883</v>
      </c>
      <c r="C373" s="4">
        <v>0.01</v>
      </c>
      <c r="D373" s="4">
        <v>0</v>
      </c>
      <c r="E373" s="4" t="s">
        <v>155</v>
      </c>
      <c r="F373" s="4">
        <v>0</v>
      </c>
      <c r="G373" s="4">
        <v>-0.7</v>
      </c>
      <c r="H373" s="4">
        <v>0.2</v>
      </c>
      <c r="I373" s="4">
        <v>2</v>
      </c>
      <c r="K373" s="4">
        <v>21.1</v>
      </c>
      <c r="L373" s="4">
        <v>0</v>
      </c>
      <c r="AB373" s="4" t="s">
        <v>415</v>
      </c>
      <c r="AC373" s="4">
        <v>0</v>
      </c>
      <c r="AD373" s="4">
        <v>12.8</v>
      </c>
      <c r="AE373" s="4">
        <v>858</v>
      </c>
      <c r="AF373" s="4">
        <v>926</v>
      </c>
      <c r="AG373" s="4">
        <v>905</v>
      </c>
      <c r="AK373" s="4">
        <v>983</v>
      </c>
      <c r="AL373" s="4">
        <v>0</v>
      </c>
      <c r="AM373" s="4">
        <v>0</v>
      </c>
      <c r="AN373" s="4">
        <v>23</v>
      </c>
      <c r="AO373" s="4">
        <v>192</v>
      </c>
      <c r="AP373" s="4">
        <v>191.6</v>
      </c>
      <c r="AQ373" s="4">
        <v>4</v>
      </c>
      <c r="AR373" s="4">
        <v>195</v>
      </c>
      <c r="AS373" s="4" t="s">
        <v>155</v>
      </c>
      <c r="AT373" s="4">
        <v>2</v>
      </c>
      <c r="AU373" s="5">
        <v>0.72815972222222225</v>
      </c>
      <c r="AV373" s="4">
        <v>47.159374999999997</v>
      </c>
      <c r="AW373" s="4">
        <v>-88.489698000000004</v>
      </c>
      <c r="AX373" s="4">
        <v>321.2</v>
      </c>
      <c r="AY373" s="4">
        <v>0</v>
      </c>
      <c r="AZ373" s="4">
        <v>12</v>
      </c>
      <c r="BA373" s="4">
        <v>10</v>
      </c>
      <c r="BB373" s="4" t="s">
        <v>419</v>
      </c>
      <c r="BC373" s="4">
        <v>1</v>
      </c>
      <c r="BD373" s="4">
        <v>1.198</v>
      </c>
      <c r="BE373" s="4">
        <v>1.7</v>
      </c>
      <c r="BX373" s="4">
        <v>1E-3</v>
      </c>
      <c r="BY373" s="4">
        <v>-5</v>
      </c>
      <c r="BZ373" s="4">
        <v>0.90038899999999999</v>
      </c>
      <c r="CA373" s="4">
        <v>2.4438000000000001E-2</v>
      </c>
      <c r="CB373" s="4">
        <v>18.187857999999999</v>
      </c>
    </row>
    <row r="374" spans="1:80">
      <c r="A374" s="2">
        <v>42439</v>
      </c>
      <c r="B374" s="32">
        <v>0.52024983796296298</v>
      </c>
      <c r="C374" s="4">
        <v>0.01</v>
      </c>
      <c r="D374" s="4">
        <v>0</v>
      </c>
      <c r="E374" s="4" t="s">
        <v>155</v>
      </c>
      <c r="F374" s="4">
        <v>0</v>
      </c>
      <c r="G374" s="4">
        <v>-0.8</v>
      </c>
      <c r="H374" s="4">
        <v>0.2</v>
      </c>
      <c r="I374" s="4">
        <v>3.1</v>
      </c>
      <c r="K374" s="4">
        <v>21.1</v>
      </c>
      <c r="L374" s="4">
        <v>0</v>
      </c>
      <c r="AB374" s="4" t="s">
        <v>415</v>
      </c>
      <c r="AC374" s="4">
        <v>0</v>
      </c>
      <c r="AD374" s="4">
        <v>12.8</v>
      </c>
      <c r="AE374" s="4">
        <v>858</v>
      </c>
      <c r="AF374" s="4">
        <v>926</v>
      </c>
      <c r="AG374" s="4">
        <v>906</v>
      </c>
      <c r="AK374" s="4">
        <v>983</v>
      </c>
      <c r="AL374" s="4">
        <v>0</v>
      </c>
      <c r="AM374" s="4">
        <v>0</v>
      </c>
      <c r="AN374" s="4">
        <v>23</v>
      </c>
      <c r="AO374" s="4">
        <v>192</v>
      </c>
      <c r="AP374" s="4">
        <v>191.4</v>
      </c>
      <c r="AQ374" s="4">
        <v>3.9</v>
      </c>
      <c r="AR374" s="4">
        <v>195</v>
      </c>
      <c r="AS374" s="4" t="s">
        <v>155</v>
      </c>
      <c r="AT374" s="4">
        <v>2</v>
      </c>
      <c r="AU374" s="5">
        <v>0.7281712962962964</v>
      </c>
      <c r="AV374" s="4">
        <v>47.159373000000002</v>
      </c>
      <c r="AW374" s="4">
        <v>-88.489698000000004</v>
      </c>
      <c r="AX374" s="4">
        <v>321.10000000000002</v>
      </c>
      <c r="AY374" s="4">
        <v>0</v>
      </c>
      <c r="AZ374" s="4">
        <v>12</v>
      </c>
      <c r="BA374" s="4">
        <v>11</v>
      </c>
      <c r="BB374" s="4" t="s">
        <v>419</v>
      </c>
      <c r="BC374" s="4">
        <v>0.999</v>
      </c>
      <c r="BD374" s="4">
        <v>1</v>
      </c>
      <c r="BE374" s="4">
        <v>1.698</v>
      </c>
      <c r="BX374" s="4">
        <v>1E-3</v>
      </c>
      <c r="BY374" s="4">
        <v>-5</v>
      </c>
      <c r="BZ374" s="4">
        <v>0.9</v>
      </c>
      <c r="CA374" s="4">
        <v>2.4438000000000001E-2</v>
      </c>
      <c r="CB374" s="4">
        <v>18.18</v>
      </c>
    </row>
    <row r="375" spans="1:80">
      <c r="A375" s="2">
        <v>42439</v>
      </c>
      <c r="B375" s="32">
        <v>0.52026141203703702</v>
      </c>
      <c r="C375" s="4">
        <v>0.01</v>
      </c>
      <c r="D375" s="4">
        <v>0</v>
      </c>
      <c r="E375" s="4" t="s">
        <v>155</v>
      </c>
      <c r="F375" s="4">
        <v>0</v>
      </c>
      <c r="G375" s="4">
        <v>-0.8</v>
      </c>
      <c r="H375" s="4">
        <v>0.2</v>
      </c>
      <c r="I375" s="4">
        <v>3.9</v>
      </c>
      <c r="K375" s="4">
        <v>21.1</v>
      </c>
      <c r="L375" s="4">
        <v>0</v>
      </c>
      <c r="AB375" s="4" t="s">
        <v>415</v>
      </c>
      <c r="AC375" s="4">
        <v>0</v>
      </c>
      <c r="AD375" s="4">
        <v>12.8</v>
      </c>
      <c r="AE375" s="4">
        <v>857</v>
      </c>
      <c r="AF375" s="4">
        <v>926</v>
      </c>
      <c r="AG375" s="4">
        <v>908</v>
      </c>
      <c r="AK375" s="4">
        <v>983</v>
      </c>
      <c r="AL375" s="4">
        <v>0</v>
      </c>
      <c r="AM375" s="4">
        <v>0</v>
      </c>
      <c r="AN375" s="4">
        <v>23</v>
      </c>
      <c r="AO375" s="4">
        <v>192</v>
      </c>
      <c r="AP375" s="4">
        <v>191</v>
      </c>
      <c r="AQ375" s="4">
        <v>3.9</v>
      </c>
      <c r="AR375" s="4">
        <v>195</v>
      </c>
      <c r="AS375" s="4" t="s">
        <v>155</v>
      </c>
      <c r="AT375" s="4">
        <v>2</v>
      </c>
      <c r="AU375" s="5">
        <v>0.7281712962962964</v>
      </c>
      <c r="AV375" s="4">
        <v>47.159373000000002</v>
      </c>
      <c r="AW375" s="4">
        <v>-88.489698000000004</v>
      </c>
      <c r="AX375" s="4">
        <v>321.10000000000002</v>
      </c>
      <c r="AY375" s="4">
        <v>0</v>
      </c>
      <c r="AZ375" s="4">
        <v>12</v>
      </c>
      <c r="BA375" s="4">
        <v>11</v>
      </c>
      <c r="BB375" s="4" t="s">
        <v>424</v>
      </c>
      <c r="BC375" s="4">
        <v>0.9</v>
      </c>
      <c r="BD375" s="4">
        <v>1</v>
      </c>
      <c r="BE375" s="4">
        <v>1.5</v>
      </c>
      <c r="BX375" s="4">
        <v>3.8900000000000002E-4</v>
      </c>
      <c r="BY375" s="4">
        <v>-5</v>
      </c>
      <c r="BZ375" s="4">
        <v>0.9</v>
      </c>
      <c r="CA375" s="4">
        <v>9.5060000000000006E-3</v>
      </c>
      <c r="CB375" s="4">
        <v>18.18</v>
      </c>
    </row>
    <row r="376" spans="1:80">
      <c r="A376" s="2">
        <v>42439</v>
      </c>
      <c r="B376" s="32">
        <v>0.52027298611111117</v>
      </c>
      <c r="C376" s="4">
        <v>0.01</v>
      </c>
      <c r="D376" s="4">
        <v>0</v>
      </c>
      <c r="E376" s="4" t="s">
        <v>155</v>
      </c>
      <c r="F376" s="4">
        <v>0</v>
      </c>
      <c r="G376" s="4">
        <v>-0.8</v>
      </c>
      <c r="H376" s="4">
        <v>0.2</v>
      </c>
      <c r="I376" s="4">
        <v>0.3</v>
      </c>
      <c r="K376" s="4">
        <v>21.1</v>
      </c>
      <c r="L376" s="4">
        <v>0</v>
      </c>
      <c r="AB376" s="4" t="s">
        <v>415</v>
      </c>
      <c r="AC376" s="4">
        <v>0</v>
      </c>
      <c r="AD376" s="4">
        <v>13</v>
      </c>
      <c r="AE376" s="4">
        <v>856</v>
      </c>
      <c r="AF376" s="4">
        <v>925</v>
      </c>
      <c r="AG376" s="4">
        <v>906</v>
      </c>
      <c r="AK376" s="4">
        <v>983</v>
      </c>
      <c r="AL376" s="4">
        <v>0</v>
      </c>
      <c r="AM376" s="4">
        <v>0</v>
      </c>
      <c r="AN376" s="4">
        <v>23</v>
      </c>
      <c r="AO376" s="4">
        <v>192</v>
      </c>
      <c r="AP376" s="4">
        <v>191</v>
      </c>
      <c r="AQ376" s="4">
        <v>3.8</v>
      </c>
      <c r="AR376" s="4">
        <v>195</v>
      </c>
      <c r="AS376" s="4" t="s">
        <v>155</v>
      </c>
      <c r="AT376" s="4">
        <v>2</v>
      </c>
      <c r="AU376" s="5">
        <v>0.72819444444444448</v>
      </c>
      <c r="AV376" s="4">
        <v>47.159373000000002</v>
      </c>
      <c r="AW376" s="4">
        <v>-88.489698000000004</v>
      </c>
      <c r="AX376" s="4">
        <v>320.8</v>
      </c>
      <c r="AY376" s="4">
        <v>0</v>
      </c>
      <c r="AZ376" s="4">
        <v>12</v>
      </c>
      <c r="BA376" s="4">
        <v>11</v>
      </c>
      <c r="BB376" s="4" t="s">
        <v>424</v>
      </c>
      <c r="BC376" s="4">
        <v>0.9</v>
      </c>
      <c r="BD376" s="4">
        <v>1.0009999999999999</v>
      </c>
      <c r="BE376" s="4">
        <v>1.5</v>
      </c>
      <c r="BX376" s="4">
        <v>-6.0999999999999997E-4</v>
      </c>
      <c r="BY376" s="4">
        <v>-5</v>
      </c>
      <c r="BZ376" s="4">
        <v>0.89939000000000002</v>
      </c>
      <c r="CA376" s="4">
        <v>-1.4917E-2</v>
      </c>
      <c r="CB376" s="4">
        <v>18.167670000000001</v>
      </c>
    </row>
    <row r="377" spans="1:80">
      <c r="A377" s="2">
        <v>42439</v>
      </c>
      <c r="B377" s="32">
        <v>0.52028456018518521</v>
      </c>
      <c r="C377" s="4">
        <v>0.01</v>
      </c>
      <c r="D377" s="4">
        <v>0</v>
      </c>
      <c r="E377" s="4" t="s">
        <v>155</v>
      </c>
      <c r="F377" s="4">
        <v>0</v>
      </c>
      <c r="G377" s="4">
        <v>-0.8</v>
      </c>
      <c r="H377" s="4">
        <v>0.2</v>
      </c>
      <c r="I377" s="4">
        <v>5.3</v>
      </c>
      <c r="K377" s="4">
        <v>21.1</v>
      </c>
      <c r="L377" s="4">
        <v>0</v>
      </c>
      <c r="AB377" s="4" t="s">
        <v>415</v>
      </c>
      <c r="AC377" s="4">
        <v>0</v>
      </c>
      <c r="AD377" s="4">
        <v>13.4</v>
      </c>
      <c r="AE377" s="4">
        <v>855</v>
      </c>
      <c r="AF377" s="4">
        <v>924</v>
      </c>
      <c r="AG377" s="4">
        <v>904</v>
      </c>
      <c r="AK377" s="4">
        <v>984</v>
      </c>
      <c r="AL377" s="4">
        <v>0</v>
      </c>
      <c r="AM377" s="4">
        <v>0</v>
      </c>
      <c r="AN377" s="4">
        <v>23</v>
      </c>
      <c r="AO377" s="4">
        <v>192</v>
      </c>
      <c r="AP377" s="4">
        <v>190.4</v>
      </c>
      <c r="AQ377" s="4">
        <v>3.7</v>
      </c>
      <c r="AR377" s="4">
        <v>195</v>
      </c>
      <c r="AS377" s="4" t="s">
        <v>155</v>
      </c>
      <c r="AT377" s="4">
        <v>2</v>
      </c>
      <c r="AU377" s="5">
        <v>0.72820601851851852</v>
      </c>
      <c r="AV377" s="4">
        <v>47.159373000000002</v>
      </c>
      <c r="AW377" s="4">
        <v>-88.489698000000004</v>
      </c>
      <c r="AX377" s="4">
        <v>320.89999999999998</v>
      </c>
      <c r="AY377" s="4">
        <v>0</v>
      </c>
      <c r="AZ377" s="4">
        <v>12</v>
      </c>
      <c r="BA377" s="4">
        <v>11</v>
      </c>
      <c r="BB377" s="4" t="s">
        <v>424</v>
      </c>
      <c r="BC377" s="4">
        <v>0.9</v>
      </c>
      <c r="BD377" s="4">
        <v>1.1000000000000001</v>
      </c>
      <c r="BE377" s="4">
        <v>1.5009999999999999</v>
      </c>
      <c r="BX377" s="4">
        <v>-3.8900000000000002E-4</v>
      </c>
      <c r="BY377" s="4">
        <v>-5</v>
      </c>
      <c r="BZ377" s="4">
        <v>0.89961100000000005</v>
      </c>
      <c r="CA377" s="4">
        <v>-9.5160000000000002E-3</v>
      </c>
      <c r="CB377" s="4">
        <v>18.172134</v>
      </c>
    </row>
    <row r="378" spans="1:80">
      <c r="A378" s="2">
        <v>42439</v>
      </c>
      <c r="B378" s="32">
        <v>0.52029613425925925</v>
      </c>
      <c r="C378" s="4">
        <v>0.01</v>
      </c>
      <c r="D378" s="4">
        <v>0</v>
      </c>
      <c r="E378" s="4" t="s">
        <v>155</v>
      </c>
      <c r="F378" s="4">
        <v>0</v>
      </c>
      <c r="G378" s="4">
        <v>-0.8</v>
      </c>
      <c r="H378" s="4">
        <v>0.2</v>
      </c>
      <c r="I378" s="4">
        <v>1.7</v>
      </c>
      <c r="K378" s="4">
        <v>21.1</v>
      </c>
      <c r="L378" s="4">
        <v>0</v>
      </c>
      <c r="AB378" s="4" t="s">
        <v>415</v>
      </c>
      <c r="AC378" s="4">
        <v>0</v>
      </c>
      <c r="AD378" s="4">
        <v>13.4</v>
      </c>
      <c r="AE378" s="4">
        <v>854</v>
      </c>
      <c r="AF378" s="4">
        <v>924</v>
      </c>
      <c r="AG378" s="4">
        <v>904</v>
      </c>
      <c r="AK378" s="4">
        <v>984</v>
      </c>
      <c r="AL378" s="4">
        <v>0</v>
      </c>
      <c r="AM378" s="4">
        <v>0</v>
      </c>
      <c r="AN378" s="4">
        <v>23</v>
      </c>
      <c r="AO378" s="4">
        <v>191.4</v>
      </c>
      <c r="AP378" s="4">
        <v>190</v>
      </c>
      <c r="AQ378" s="4">
        <v>3.6</v>
      </c>
      <c r="AR378" s="4">
        <v>195</v>
      </c>
      <c r="AS378" s="4" t="s">
        <v>155</v>
      </c>
      <c r="AT378" s="4">
        <v>2</v>
      </c>
      <c r="AU378" s="5">
        <v>0.72821759259259267</v>
      </c>
      <c r="AV378" s="4">
        <v>47.159374999999997</v>
      </c>
      <c r="AW378" s="4">
        <v>-88.489698000000004</v>
      </c>
      <c r="AX378" s="4">
        <v>321.10000000000002</v>
      </c>
      <c r="AY378" s="4">
        <v>0</v>
      </c>
      <c r="AZ378" s="4">
        <v>12</v>
      </c>
      <c r="BA378" s="4">
        <v>11</v>
      </c>
      <c r="BB378" s="4" t="s">
        <v>424</v>
      </c>
      <c r="BC378" s="4">
        <v>0.9</v>
      </c>
      <c r="BD378" s="4">
        <v>1.1000000000000001</v>
      </c>
      <c r="BE378" s="4">
        <v>1.599</v>
      </c>
      <c r="BX378" s="4">
        <v>-6.11E-4</v>
      </c>
      <c r="BY378" s="4">
        <v>-5</v>
      </c>
      <c r="BZ378" s="4">
        <v>0.89938899999999999</v>
      </c>
      <c r="CA378" s="4">
        <v>-1.4932000000000001E-2</v>
      </c>
      <c r="CB378" s="4">
        <v>18.167657999999999</v>
      </c>
    </row>
    <row r="379" spans="1:80">
      <c r="A379" s="2">
        <v>42439</v>
      </c>
      <c r="B379" s="32">
        <v>0.52030770833333329</v>
      </c>
      <c r="C379" s="4">
        <v>0.01</v>
      </c>
      <c r="D379" s="4">
        <v>0</v>
      </c>
      <c r="E379" s="4" t="s">
        <v>155</v>
      </c>
      <c r="F379" s="4">
        <v>0</v>
      </c>
      <c r="G379" s="4">
        <v>-0.8</v>
      </c>
      <c r="H379" s="4">
        <v>0.2</v>
      </c>
      <c r="I379" s="4">
        <v>2.5</v>
      </c>
      <c r="K379" s="4">
        <v>21.1</v>
      </c>
      <c r="L379" s="4">
        <v>0</v>
      </c>
      <c r="AB379" s="4" t="s">
        <v>415</v>
      </c>
      <c r="AC379" s="4">
        <v>0</v>
      </c>
      <c r="AD379" s="4">
        <v>13.5</v>
      </c>
      <c r="AE379" s="4">
        <v>853</v>
      </c>
      <c r="AF379" s="4">
        <v>924</v>
      </c>
      <c r="AG379" s="4">
        <v>904</v>
      </c>
      <c r="AK379" s="4">
        <v>984</v>
      </c>
      <c r="AL379" s="4">
        <v>0</v>
      </c>
      <c r="AM379" s="4">
        <v>0</v>
      </c>
      <c r="AN379" s="4">
        <v>23</v>
      </c>
      <c r="AO379" s="4">
        <v>191</v>
      </c>
      <c r="AP379" s="4">
        <v>190</v>
      </c>
      <c r="AQ379" s="4">
        <v>3.5</v>
      </c>
      <c r="AR379" s="4">
        <v>195</v>
      </c>
      <c r="AS379" s="4" t="s">
        <v>155</v>
      </c>
      <c r="AT379" s="4">
        <v>2</v>
      </c>
      <c r="AU379" s="5">
        <v>0.72822916666666659</v>
      </c>
      <c r="AV379" s="4">
        <v>47.159373000000002</v>
      </c>
      <c r="AW379" s="4">
        <v>-88.489698000000004</v>
      </c>
      <c r="AX379" s="4">
        <v>321.2</v>
      </c>
      <c r="AY379" s="4">
        <v>0</v>
      </c>
      <c r="AZ379" s="4">
        <v>12</v>
      </c>
      <c r="BA379" s="4">
        <v>11</v>
      </c>
      <c r="BB379" s="4" t="s">
        <v>424</v>
      </c>
      <c r="BC379" s="4">
        <v>0.9</v>
      </c>
      <c r="BD379" s="4">
        <v>1.1000000000000001</v>
      </c>
      <c r="BE379" s="4">
        <v>1.5</v>
      </c>
      <c r="BX379" s="4">
        <v>8.3299999999999997E-4</v>
      </c>
      <c r="BY379" s="4">
        <v>-5</v>
      </c>
      <c r="BZ379" s="4">
        <v>0.89961100000000005</v>
      </c>
      <c r="CA379" s="4">
        <v>2.0355999999999999E-2</v>
      </c>
      <c r="CB379" s="4">
        <v>18.172142000000001</v>
      </c>
    </row>
    <row r="380" spans="1:80">
      <c r="A380" s="2">
        <v>42439</v>
      </c>
      <c r="B380" s="32">
        <v>0.52031928240740744</v>
      </c>
      <c r="C380" s="4">
        <v>0.01</v>
      </c>
      <c r="D380" s="4">
        <v>0</v>
      </c>
      <c r="E380" s="4" t="s">
        <v>155</v>
      </c>
      <c r="F380" s="4">
        <v>0</v>
      </c>
      <c r="G380" s="4">
        <v>-0.8</v>
      </c>
      <c r="H380" s="4">
        <v>0.2</v>
      </c>
      <c r="I380" s="4">
        <v>3.9</v>
      </c>
      <c r="K380" s="4">
        <v>21.1</v>
      </c>
      <c r="L380" s="4">
        <v>0</v>
      </c>
      <c r="AB380" s="4" t="s">
        <v>415</v>
      </c>
      <c r="AC380" s="4">
        <v>0</v>
      </c>
      <c r="AD380" s="4">
        <v>13.5</v>
      </c>
      <c r="AE380" s="4">
        <v>852</v>
      </c>
      <c r="AF380" s="4">
        <v>923</v>
      </c>
      <c r="AG380" s="4">
        <v>904</v>
      </c>
      <c r="AK380" s="4">
        <v>984</v>
      </c>
      <c r="AL380" s="4">
        <v>0</v>
      </c>
      <c r="AM380" s="4">
        <v>0</v>
      </c>
      <c r="AN380" s="4">
        <v>23</v>
      </c>
      <c r="AO380" s="4">
        <v>191</v>
      </c>
      <c r="AP380" s="4">
        <v>190</v>
      </c>
      <c r="AQ380" s="4">
        <v>3.6</v>
      </c>
      <c r="AR380" s="4">
        <v>195</v>
      </c>
      <c r="AS380" s="4" t="s">
        <v>155</v>
      </c>
      <c r="AT380" s="4">
        <v>2</v>
      </c>
      <c r="AU380" s="5">
        <v>0.72824074074074074</v>
      </c>
      <c r="AV380" s="4">
        <v>47.159373000000002</v>
      </c>
      <c r="AW380" s="4">
        <v>-88.489698000000004</v>
      </c>
      <c r="AX380" s="4">
        <v>321.60000000000002</v>
      </c>
      <c r="AY380" s="4">
        <v>0</v>
      </c>
      <c r="AZ380" s="4">
        <v>12</v>
      </c>
      <c r="BA380" s="4">
        <v>11</v>
      </c>
      <c r="BB380" s="4" t="s">
        <v>424</v>
      </c>
      <c r="BC380" s="4">
        <v>0.9</v>
      </c>
      <c r="BD380" s="4">
        <v>1.101</v>
      </c>
      <c r="BE380" s="4">
        <v>1.5009999999999999</v>
      </c>
      <c r="BX380" s="4">
        <v>2.611E-3</v>
      </c>
      <c r="BY380" s="4">
        <v>-5</v>
      </c>
      <c r="BZ380" s="4">
        <v>0.90061100000000005</v>
      </c>
      <c r="CA380" s="4">
        <v>6.3807000000000003E-2</v>
      </c>
      <c r="CB380" s="4">
        <v>18.192342</v>
      </c>
    </row>
    <row r="381" spans="1:80">
      <c r="A381" s="2">
        <v>42439</v>
      </c>
      <c r="B381" s="32">
        <v>0.52033085648148147</v>
      </c>
      <c r="C381" s="4">
        <v>0.01</v>
      </c>
      <c r="D381" s="4">
        <v>0</v>
      </c>
      <c r="E381" s="4" t="s">
        <v>155</v>
      </c>
      <c r="F381" s="4">
        <v>0</v>
      </c>
      <c r="G381" s="4">
        <v>-0.8</v>
      </c>
      <c r="H381" s="4">
        <v>0.2</v>
      </c>
      <c r="I381" s="4">
        <v>0.3</v>
      </c>
      <c r="K381" s="4">
        <v>21.1</v>
      </c>
      <c r="L381" s="4">
        <v>0</v>
      </c>
      <c r="AB381" s="4" t="s">
        <v>415</v>
      </c>
      <c r="AC381" s="4">
        <v>0</v>
      </c>
      <c r="AD381" s="4">
        <v>13.4</v>
      </c>
      <c r="AE381" s="4">
        <v>853</v>
      </c>
      <c r="AF381" s="4">
        <v>924</v>
      </c>
      <c r="AG381" s="4">
        <v>905</v>
      </c>
      <c r="AK381" s="4">
        <v>984</v>
      </c>
      <c r="AL381" s="4">
        <v>0</v>
      </c>
      <c r="AM381" s="4">
        <v>0</v>
      </c>
      <c r="AN381" s="4">
        <v>23</v>
      </c>
      <c r="AO381" s="4">
        <v>191</v>
      </c>
      <c r="AP381" s="4">
        <v>190</v>
      </c>
      <c r="AQ381" s="4">
        <v>3.5</v>
      </c>
      <c r="AR381" s="4">
        <v>195</v>
      </c>
      <c r="AS381" s="4" t="s">
        <v>155</v>
      </c>
      <c r="AT381" s="4">
        <v>2</v>
      </c>
      <c r="AU381" s="5">
        <v>0.72825231481481489</v>
      </c>
      <c r="AV381" s="4">
        <v>47.159373000000002</v>
      </c>
      <c r="AW381" s="4">
        <v>-88.489698000000004</v>
      </c>
      <c r="AX381" s="4">
        <v>322</v>
      </c>
      <c r="AY381" s="4">
        <v>0</v>
      </c>
      <c r="AZ381" s="4">
        <v>12</v>
      </c>
      <c r="BA381" s="4">
        <v>11</v>
      </c>
      <c r="BB381" s="4" t="s">
        <v>424</v>
      </c>
      <c r="BC381" s="4">
        <v>0.9</v>
      </c>
      <c r="BD381" s="4">
        <v>1.2</v>
      </c>
      <c r="BE381" s="4">
        <v>1.599</v>
      </c>
      <c r="BX381" s="4">
        <v>1.7780000000000001E-3</v>
      </c>
      <c r="BY381" s="4">
        <v>-5</v>
      </c>
      <c r="BZ381" s="4">
        <v>0.90038899999999999</v>
      </c>
      <c r="CA381" s="4">
        <v>4.3450000000000003E-2</v>
      </c>
      <c r="CB381" s="4">
        <v>18.187857999999999</v>
      </c>
    </row>
    <row r="382" spans="1:80">
      <c r="A382" s="2">
        <v>42439</v>
      </c>
      <c r="B382" s="32">
        <v>0.52034243055555562</v>
      </c>
      <c r="C382" s="4">
        <v>0.01</v>
      </c>
      <c r="D382" s="4">
        <v>0</v>
      </c>
      <c r="E382" s="4" t="s">
        <v>155</v>
      </c>
      <c r="F382" s="4">
        <v>0</v>
      </c>
      <c r="G382" s="4">
        <v>-0.8</v>
      </c>
      <c r="H382" s="4">
        <v>0.2</v>
      </c>
      <c r="I382" s="4">
        <v>4.9000000000000004</v>
      </c>
      <c r="K382" s="4">
        <v>21.1</v>
      </c>
      <c r="L382" s="4">
        <v>0</v>
      </c>
      <c r="AB382" s="4" t="s">
        <v>415</v>
      </c>
      <c r="AC382" s="4">
        <v>0</v>
      </c>
      <c r="AD382" s="4">
        <v>13.5</v>
      </c>
      <c r="AE382" s="4">
        <v>852</v>
      </c>
      <c r="AF382" s="4">
        <v>923</v>
      </c>
      <c r="AG382" s="4">
        <v>904</v>
      </c>
      <c r="AK382" s="4">
        <v>984</v>
      </c>
      <c r="AL382" s="4">
        <v>0</v>
      </c>
      <c r="AM382" s="4">
        <v>0</v>
      </c>
      <c r="AN382" s="4">
        <v>23</v>
      </c>
      <c r="AO382" s="4">
        <v>191</v>
      </c>
      <c r="AP382" s="4">
        <v>190</v>
      </c>
      <c r="AQ382" s="4">
        <v>3.5</v>
      </c>
      <c r="AR382" s="4">
        <v>195</v>
      </c>
      <c r="AS382" s="4" t="s">
        <v>155</v>
      </c>
      <c r="AT382" s="4">
        <v>2</v>
      </c>
      <c r="AU382" s="5">
        <v>0.72826388888888882</v>
      </c>
      <c r="AV382" s="4">
        <v>47.159373000000002</v>
      </c>
      <c r="AW382" s="4">
        <v>-88.489698000000004</v>
      </c>
      <c r="AX382" s="4">
        <v>322.3</v>
      </c>
      <c r="AY382" s="4">
        <v>0</v>
      </c>
      <c r="AZ382" s="4">
        <v>12</v>
      </c>
      <c r="BA382" s="4">
        <v>11</v>
      </c>
      <c r="BB382" s="4" t="s">
        <v>424</v>
      </c>
      <c r="BC382" s="4">
        <v>0.9</v>
      </c>
      <c r="BD382" s="4">
        <v>1.2</v>
      </c>
      <c r="BE382" s="4">
        <v>1.5</v>
      </c>
      <c r="BX382" s="4">
        <v>3.8900000000000002E-4</v>
      </c>
      <c r="BY382" s="4">
        <v>-5</v>
      </c>
      <c r="BZ382" s="4">
        <v>0.90061100000000005</v>
      </c>
      <c r="CA382" s="4">
        <v>9.5060000000000006E-3</v>
      </c>
      <c r="CB382" s="4">
        <v>18.192342</v>
      </c>
    </row>
    <row r="383" spans="1:80">
      <c r="A383" s="2">
        <v>42439</v>
      </c>
      <c r="B383" s="32">
        <v>0.52035400462962966</v>
      </c>
      <c r="C383" s="4">
        <v>0.01</v>
      </c>
      <c r="D383" s="4">
        <v>0</v>
      </c>
      <c r="E383" s="4" t="s">
        <v>155</v>
      </c>
      <c r="F383" s="4">
        <v>0</v>
      </c>
      <c r="G383" s="4">
        <v>-0.8</v>
      </c>
      <c r="H383" s="4">
        <v>0.2</v>
      </c>
      <c r="I383" s="4">
        <v>1.6</v>
      </c>
      <c r="K383" s="4">
        <v>21.1</v>
      </c>
      <c r="L383" s="4">
        <v>0</v>
      </c>
      <c r="AB383" s="4" t="s">
        <v>415</v>
      </c>
      <c r="AC383" s="4">
        <v>0</v>
      </c>
      <c r="AD383" s="4">
        <v>13.5</v>
      </c>
      <c r="AE383" s="4">
        <v>852</v>
      </c>
      <c r="AF383" s="4">
        <v>924</v>
      </c>
      <c r="AG383" s="4">
        <v>904</v>
      </c>
      <c r="AK383" s="4">
        <v>984</v>
      </c>
      <c r="AL383" s="4">
        <v>0</v>
      </c>
      <c r="AM383" s="4">
        <v>0</v>
      </c>
      <c r="AN383" s="4">
        <v>23</v>
      </c>
      <c r="AO383" s="4">
        <v>191</v>
      </c>
      <c r="AP383" s="4">
        <v>190</v>
      </c>
      <c r="AQ383" s="4">
        <v>3.4</v>
      </c>
      <c r="AR383" s="4">
        <v>195</v>
      </c>
      <c r="AS383" s="4" t="s">
        <v>155</v>
      </c>
      <c r="AT383" s="4">
        <v>2</v>
      </c>
      <c r="AU383" s="5">
        <v>0.72827546296296297</v>
      </c>
      <c r="AV383" s="4">
        <v>47.159373000000002</v>
      </c>
      <c r="AW383" s="4">
        <v>-88.489698000000004</v>
      </c>
      <c r="AX383" s="4">
        <v>322.5</v>
      </c>
      <c r="AY383" s="4">
        <v>0</v>
      </c>
      <c r="AZ383" s="4">
        <v>12</v>
      </c>
      <c r="BA383" s="4">
        <v>10</v>
      </c>
      <c r="BB383" s="4" t="s">
        <v>424</v>
      </c>
      <c r="BC383" s="4">
        <v>0.9</v>
      </c>
      <c r="BD383" s="4">
        <v>1.2</v>
      </c>
      <c r="BE383" s="4">
        <v>1.5</v>
      </c>
      <c r="BX383" s="4">
        <v>0</v>
      </c>
      <c r="BY383" s="4">
        <v>-5</v>
      </c>
      <c r="BZ383" s="4">
        <v>0.90038899999999999</v>
      </c>
      <c r="CA383" s="4">
        <v>0</v>
      </c>
      <c r="CB383" s="4">
        <v>18.187857999999999</v>
      </c>
    </row>
    <row r="384" spans="1:80">
      <c r="A384" s="2">
        <v>42439</v>
      </c>
      <c r="B384" s="32">
        <v>0.5203655787037037</v>
      </c>
      <c r="C384" s="4">
        <v>0.01</v>
      </c>
      <c r="D384" s="4">
        <v>0</v>
      </c>
      <c r="E384" s="4" t="s">
        <v>155</v>
      </c>
      <c r="F384" s="4">
        <v>0</v>
      </c>
      <c r="G384" s="4">
        <v>-0.8</v>
      </c>
      <c r="H384" s="4">
        <v>0.2</v>
      </c>
      <c r="I384" s="4">
        <v>1.2</v>
      </c>
      <c r="K384" s="4">
        <v>21.1</v>
      </c>
      <c r="L384" s="4">
        <v>0</v>
      </c>
      <c r="AB384" s="4" t="s">
        <v>415</v>
      </c>
      <c r="AC384" s="4">
        <v>0</v>
      </c>
      <c r="AD384" s="4">
        <v>13.5</v>
      </c>
      <c r="AE384" s="4">
        <v>853</v>
      </c>
      <c r="AF384" s="4">
        <v>923</v>
      </c>
      <c r="AG384" s="4">
        <v>904</v>
      </c>
      <c r="AK384" s="4">
        <v>984</v>
      </c>
      <c r="AL384" s="4">
        <v>0</v>
      </c>
      <c r="AM384" s="4">
        <v>0</v>
      </c>
      <c r="AN384" s="4">
        <v>23</v>
      </c>
      <c r="AO384" s="4">
        <v>191</v>
      </c>
      <c r="AP384" s="4">
        <v>190</v>
      </c>
      <c r="AQ384" s="4">
        <v>3.6</v>
      </c>
      <c r="AR384" s="4">
        <v>195</v>
      </c>
      <c r="AS384" s="4" t="s">
        <v>155</v>
      </c>
      <c r="AT384" s="4">
        <v>2</v>
      </c>
      <c r="AU384" s="5">
        <v>0.72828703703703701</v>
      </c>
      <c r="AV384" s="4">
        <v>47.159373000000002</v>
      </c>
      <c r="AW384" s="4">
        <v>-88.489698000000004</v>
      </c>
      <c r="AX384" s="4">
        <v>322.5</v>
      </c>
      <c r="AY384" s="4">
        <v>0</v>
      </c>
      <c r="AZ384" s="4">
        <v>12</v>
      </c>
      <c r="BA384" s="4">
        <v>10</v>
      </c>
      <c r="BB384" s="4" t="s">
        <v>419</v>
      </c>
      <c r="BC384" s="4">
        <v>0.9</v>
      </c>
      <c r="BD384" s="4">
        <v>1.2</v>
      </c>
      <c r="BE384" s="4">
        <v>1.5</v>
      </c>
      <c r="BX384" s="4">
        <v>6.11E-4</v>
      </c>
      <c r="BY384" s="4">
        <v>-5</v>
      </c>
      <c r="BZ384" s="4">
        <v>0.90061100000000005</v>
      </c>
      <c r="CA384" s="4">
        <v>1.4932000000000001E-2</v>
      </c>
      <c r="CB384" s="4">
        <v>18.192342</v>
      </c>
    </row>
    <row r="385" spans="1:80">
      <c r="A385" s="2">
        <v>42439</v>
      </c>
      <c r="B385" s="32">
        <v>0.52037715277777774</v>
      </c>
      <c r="C385" s="4">
        <v>0.01</v>
      </c>
      <c r="D385" s="4">
        <v>0</v>
      </c>
      <c r="E385" s="4" t="s">
        <v>155</v>
      </c>
      <c r="F385" s="4">
        <v>0</v>
      </c>
      <c r="G385" s="4">
        <v>-0.8</v>
      </c>
      <c r="H385" s="4">
        <v>0.2</v>
      </c>
      <c r="I385" s="4">
        <v>1.5</v>
      </c>
      <c r="K385" s="4">
        <v>21.1</v>
      </c>
      <c r="L385" s="4">
        <v>0</v>
      </c>
      <c r="AB385" s="4" t="s">
        <v>415</v>
      </c>
      <c r="AC385" s="4">
        <v>0</v>
      </c>
      <c r="AD385" s="4">
        <v>13.5</v>
      </c>
      <c r="AE385" s="4">
        <v>853</v>
      </c>
      <c r="AF385" s="4">
        <v>923</v>
      </c>
      <c r="AG385" s="4">
        <v>905</v>
      </c>
      <c r="AK385" s="4">
        <v>984</v>
      </c>
      <c r="AL385" s="4">
        <v>0</v>
      </c>
      <c r="AM385" s="4">
        <v>0</v>
      </c>
      <c r="AN385" s="4">
        <v>23</v>
      </c>
      <c r="AO385" s="4">
        <v>191</v>
      </c>
      <c r="AP385" s="4">
        <v>190</v>
      </c>
      <c r="AQ385" s="4">
        <v>3.9</v>
      </c>
      <c r="AR385" s="4">
        <v>195</v>
      </c>
      <c r="AS385" s="4" t="s">
        <v>155</v>
      </c>
      <c r="AT385" s="4">
        <v>2</v>
      </c>
      <c r="AU385" s="5">
        <v>0.72829861111111116</v>
      </c>
      <c r="AV385" s="4">
        <v>47.159373000000002</v>
      </c>
      <c r="AW385" s="4">
        <v>-88.489699999999999</v>
      </c>
      <c r="AX385" s="4">
        <v>322.60000000000002</v>
      </c>
      <c r="AY385" s="4">
        <v>0</v>
      </c>
      <c r="AZ385" s="4">
        <v>12</v>
      </c>
      <c r="BA385" s="4">
        <v>10</v>
      </c>
      <c r="BB385" s="4" t="s">
        <v>419</v>
      </c>
      <c r="BC385" s="4">
        <v>0.9</v>
      </c>
      <c r="BD385" s="4">
        <v>1.2</v>
      </c>
      <c r="BE385" s="4">
        <v>1.5</v>
      </c>
      <c r="BX385" s="4">
        <v>2.222E-3</v>
      </c>
      <c r="BY385" s="4">
        <v>-5</v>
      </c>
      <c r="BZ385" s="4">
        <v>0.90161100000000005</v>
      </c>
      <c r="CA385" s="4">
        <v>5.4301000000000002E-2</v>
      </c>
      <c r="CB385" s="4">
        <v>18.212541999999999</v>
      </c>
    </row>
    <row r="386" spans="1:80">
      <c r="A386" s="2">
        <v>42439</v>
      </c>
      <c r="B386" s="32">
        <v>0.52038872685185178</v>
      </c>
      <c r="C386" s="4">
        <v>0.01</v>
      </c>
      <c r="D386" s="4">
        <v>0</v>
      </c>
      <c r="E386" s="4" t="s">
        <v>155</v>
      </c>
      <c r="F386" s="4">
        <v>0</v>
      </c>
      <c r="G386" s="4">
        <v>-0.8</v>
      </c>
      <c r="H386" s="4">
        <v>0.2</v>
      </c>
      <c r="I386" s="4">
        <v>-1.7</v>
      </c>
      <c r="K386" s="4">
        <v>21.1</v>
      </c>
      <c r="L386" s="4">
        <v>0</v>
      </c>
      <c r="AB386" s="4" t="s">
        <v>415</v>
      </c>
      <c r="AC386" s="4">
        <v>0</v>
      </c>
      <c r="AD386" s="4">
        <v>13.4</v>
      </c>
      <c r="AE386" s="4">
        <v>854</v>
      </c>
      <c r="AF386" s="4">
        <v>924</v>
      </c>
      <c r="AG386" s="4">
        <v>905</v>
      </c>
      <c r="AK386" s="4">
        <v>984</v>
      </c>
      <c r="AL386" s="4">
        <v>0</v>
      </c>
      <c r="AM386" s="4">
        <v>0</v>
      </c>
      <c r="AN386" s="4">
        <v>23</v>
      </c>
      <c r="AO386" s="4">
        <v>191</v>
      </c>
      <c r="AP386" s="4">
        <v>190</v>
      </c>
      <c r="AQ386" s="4">
        <v>3.7</v>
      </c>
      <c r="AR386" s="4">
        <v>195</v>
      </c>
      <c r="AS386" s="4" t="s">
        <v>155</v>
      </c>
      <c r="AT386" s="4">
        <v>2</v>
      </c>
      <c r="AU386" s="5">
        <v>0.72831018518518509</v>
      </c>
      <c r="AV386" s="4">
        <v>47.159373000000002</v>
      </c>
      <c r="AW386" s="4">
        <v>-88.489699999999999</v>
      </c>
      <c r="AX386" s="4">
        <v>322.60000000000002</v>
      </c>
      <c r="AY386" s="4">
        <v>0</v>
      </c>
      <c r="AZ386" s="4">
        <v>12</v>
      </c>
      <c r="BA386" s="4">
        <v>10</v>
      </c>
      <c r="BB386" s="4" t="s">
        <v>419</v>
      </c>
      <c r="BC386" s="4">
        <v>0.9</v>
      </c>
      <c r="BD386" s="4">
        <v>1.2</v>
      </c>
      <c r="BE386" s="4">
        <v>1.5</v>
      </c>
      <c r="BX386" s="4">
        <v>1.7780000000000001E-3</v>
      </c>
      <c r="BY386" s="4">
        <v>-5</v>
      </c>
      <c r="BZ386" s="4">
        <v>0.90077799999999997</v>
      </c>
      <c r="CA386" s="4">
        <v>4.3450000000000003E-2</v>
      </c>
      <c r="CB386" s="4">
        <v>18.195716000000001</v>
      </c>
    </row>
    <row r="387" spans="1:80">
      <c r="A387" s="2">
        <v>42439</v>
      </c>
      <c r="B387" s="32">
        <v>0.52040030092592593</v>
      </c>
      <c r="C387" s="4">
        <v>0.01</v>
      </c>
      <c r="D387" s="4">
        <v>0</v>
      </c>
      <c r="E387" s="4" t="s">
        <v>155</v>
      </c>
      <c r="F387" s="4">
        <v>0</v>
      </c>
      <c r="G387" s="4">
        <v>-0.8</v>
      </c>
      <c r="H387" s="4">
        <v>0.2</v>
      </c>
      <c r="I387" s="4">
        <v>2.4</v>
      </c>
      <c r="K387" s="4">
        <v>21.1</v>
      </c>
      <c r="L387" s="4">
        <v>0</v>
      </c>
      <c r="AB387" s="4" t="s">
        <v>415</v>
      </c>
      <c r="AC387" s="4">
        <v>0</v>
      </c>
      <c r="AD387" s="4">
        <v>13.4</v>
      </c>
      <c r="AE387" s="4">
        <v>853</v>
      </c>
      <c r="AF387" s="4">
        <v>924</v>
      </c>
      <c r="AG387" s="4">
        <v>904</v>
      </c>
      <c r="AK387" s="4">
        <v>984</v>
      </c>
      <c r="AL387" s="4">
        <v>0</v>
      </c>
      <c r="AM387" s="4">
        <v>0</v>
      </c>
      <c r="AN387" s="4">
        <v>23</v>
      </c>
      <c r="AO387" s="4">
        <v>191</v>
      </c>
      <c r="AP387" s="4">
        <v>190</v>
      </c>
      <c r="AQ387" s="4">
        <v>3.6</v>
      </c>
      <c r="AR387" s="4">
        <v>195</v>
      </c>
      <c r="AS387" s="4" t="s">
        <v>155</v>
      </c>
      <c r="AT387" s="4">
        <v>2</v>
      </c>
      <c r="AU387" s="5">
        <v>0.72832175925925924</v>
      </c>
      <c r="AV387" s="4">
        <v>47.159373000000002</v>
      </c>
      <c r="AW387" s="4">
        <v>-88.489699999999999</v>
      </c>
      <c r="AX387" s="4">
        <v>322.60000000000002</v>
      </c>
      <c r="AY387" s="4">
        <v>0</v>
      </c>
      <c r="AZ387" s="4">
        <v>12</v>
      </c>
      <c r="BA387" s="4">
        <v>10</v>
      </c>
      <c r="BB387" s="4" t="s">
        <v>419</v>
      </c>
      <c r="BC387" s="4">
        <v>0.9</v>
      </c>
      <c r="BD387" s="4">
        <v>1.2009989999999999</v>
      </c>
      <c r="BE387" s="4">
        <v>1.5</v>
      </c>
      <c r="BX387" s="4">
        <v>3.8900000000000002E-4</v>
      </c>
      <c r="BY387" s="4">
        <v>-5</v>
      </c>
      <c r="BZ387" s="4">
        <v>0.90061100000000005</v>
      </c>
      <c r="CA387" s="4">
        <v>9.5060000000000006E-3</v>
      </c>
      <c r="CB387" s="4">
        <v>18.192342</v>
      </c>
    </row>
    <row r="388" spans="1:80">
      <c r="A388" s="2">
        <v>42439</v>
      </c>
      <c r="B388" s="32">
        <v>0.52041187499999997</v>
      </c>
      <c r="C388" s="4">
        <v>0.01</v>
      </c>
      <c r="D388" s="4">
        <v>0</v>
      </c>
      <c r="E388" s="4" t="s">
        <v>155</v>
      </c>
      <c r="F388" s="4">
        <v>0</v>
      </c>
      <c r="G388" s="4">
        <v>-0.8</v>
      </c>
      <c r="H388" s="4">
        <v>0.2</v>
      </c>
      <c r="I388" s="4">
        <v>0.7</v>
      </c>
      <c r="K388" s="4">
        <v>21.1</v>
      </c>
      <c r="L388" s="4">
        <v>0</v>
      </c>
      <c r="AB388" s="4" t="s">
        <v>415</v>
      </c>
      <c r="AC388" s="4">
        <v>0</v>
      </c>
      <c r="AD388" s="4">
        <v>13.3</v>
      </c>
      <c r="AE388" s="4">
        <v>854</v>
      </c>
      <c r="AF388" s="4">
        <v>925</v>
      </c>
      <c r="AG388" s="4">
        <v>904</v>
      </c>
      <c r="AK388" s="4">
        <v>983</v>
      </c>
      <c r="AL388" s="4">
        <v>0</v>
      </c>
      <c r="AM388" s="4">
        <v>0</v>
      </c>
      <c r="AN388" s="4">
        <v>23</v>
      </c>
      <c r="AO388" s="4">
        <v>191</v>
      </c>
      <c r="AP388" s="4">
        <v>189.4</v>
      </c>
      <c r="AQ388" s="4">
        <v>3.5</v>
      </c>
      <c r="AR388" s="4">
        <v>195</v>
      </c>
      <c r="AS388" s="4" t="s">
        <v>155</v>
      </c>
      <c r="AT388" s="4">
        <v>2</v>
      </c>
      <c r="AU388" s="5">
        <v>0.72833333333333339</v>
      </c>
      <c r="AV388" s="4">
        <v>47.159373000000002</v>
      </c>
      <c r="AW388" s="4">
        <v>-88.489699999999999</v>
      </c>
      <c r="AX388" s="4">
        <v>322.7</v>
      </c>
      <c r="AY388" s="4">
        <v>0</v>
      </c>
      <c r="AZ388" s="4">
        <v>12</v>
      </c>
      <c r="BA388" s="4">
        <v>10</v>
      </c>
      <c r="BB388" s="4" t="s">
        <v>419</v>
      </c>
      <c r="BC388" s="4">
        <v>0.9</v>
      </c>
      <c r="BD388" s="4">
        <v>1.3</v>
      </c>
      <c r="BE388" s="4">
        <v>1.5</v>
      </c>
      <c r="BX388" s="4">
        <v>0</v>
      </c>
      <c r="BY388" s="4">
        <v>-5</v>
      </c>
      <c r="BZ388" s="4">
        <v>0.90100000000000002</v>
      </c>
      <c r="CA388" s="4">
        <v>0</v>
      </c>
      <c r="CB388" s="4">
        <v>18.200199999999999</v>
      </c>
    </row>
    <row r="389" spans="1:80">
      <c r="A389" s="2">
        <v>42439</v>
      </c>
      <c r="B389" s="32">
        <v>0.52042344907407412</v>
      </c>
      <c r="C389" s="4">
        <v>0.01</v>
      </c>
      <c r="D389" s="4">
        <v>0</v>
      </c>
      <c r="E389" s="4" t="s">
        <v>155</v>
      </c>
      <c r="F389" s="4">
        <v>0</v>
      </c>
      <c r="G389" s="4">
        <v>-0.8</v>
      </c>
      <c r="H389" s="4">
        <v>0.2</v>
      </c>
      <c r="I389" s="4">
        <v>0</v>
      </c>
      <c r="K389" s="4">
        <v>21.1</v>
      </c>
      <c r="L389" s="4">
        <v>0</v>
      </c>
      <c r="AB389" s="4" t="s">
        <v>415</v>
      </c>
      <c r="AC389" s="4">
        <v>0</v>
      </c>
      <c r="AD389" s="4">
        <v>13.3</v>
      </c>
      <c r="AE389" s="4">
        <v>854</v>
      </c>
      <c r="AF389" s="4">
        <v>924</v>
      </c>
      <c r="AG389" s="4">
        <v>904</v>
      </c>
      <c r="AK389" s="4">
        <v>984</v>
      </c>
      <c r="AL389" s="4">
        <v>0</v>
      </c>
      <c r="AM389" s="4">
        <v>0</v>
      </c>
      <c r="AN389" s="4">
        <v>23</v>
      </c>
      <c r="AO389" s="4">
        <v>191</v>
      </c>
      <c r="AP389" s="4">
        <v>189.6</v>
      </c>
      <c r="AQ389" s="4">
        <v>3.4</v>
      </c>
      <c r="AR389" s="4">
        <v>195</v>
      </c>
      <c r="AS389" s="4" t="s">
        <v>155</v>
      </c>
      <c r="AT389" s="4">
        <v>2</v>
      </c>
      <c r="AU389" s="5">
        <v>0.72834490740740743</v>
      </c>
      <c r="AV389" s="4">
        <v>47.159373000000002</v>
      </c>
      <c r="AW389" s="4">
        <v>-88.489699999999999</v>
      </c>
      <c r="AX389" s="4">
        <v>322.39999999999998</v>
      </c>
      <c r="AY389" s="4">
        <v>0</v>
      </c>
      <c r="AZ389" s="4">
        <v>12</v>
      </c>
      <c r="BA389" s="4">
        <v>10</v>
      </c>
      <c r="BB389" s="4" t="s">
        <v>419</v>
      </c>
      <c r="BC389" s="4">
        <v>0.9</v>
      </c>
      <c r="BD389" s="4">
        <v>1.3</v>
      </c>
      <c r="BE389" s="4">
        <v>1.5</v>
      </c>
      <c r="BX389" s="4">
        <v>0</v>
      </c>
      <c r="BY389" s="4">
        <v>-5</v>
      </c>
      <c r="BZ389" s="4">
        <v>0.90161100000000005</v>
      </c>
      <c r="CA389" s="4">
        <v>0</v>
      </c>
      <c r="CB389" s="4">
        <v>18.212541999999999</v>
      </c>
    </row>
    <row r="390" spans="1:80">
      <c r="A390" s="2">
        <v>42439</v>
      </c>
      <c r="B390" s="32">
        <v>0.52043502314814816</v>
      </c>
      <c r="C390" s="4">
        <v>0.01</v>
      </c>
      <c r="D390" s="4">
        <v>0</v>
      </c>
      <c r="E390" s="4" t="s">
        <v>155</v>
      </c>
      <c r="F390" s="4">
        <v>0</v>
      </c>
      <c r="G390" s="4">
        <v>-0.8</v>
      </c>
      <c r="H390" s="4">
        <v>0.2</v>
      </c>
      <c r="I390" s="4">
        <v>2.2999999999999998</v>
      </c>
      <c r="K390" s="4">
        <v>21.1</v>
      </c>
      <c r="L390" s="4">
        <v>0</v>
      </c>
      <c r="AB390" s="4" t="s">
        <v>415</v>
      </c>
      <c r="AC390" s="4">
        <v>0</v>
      </c>
      <c r="AD390" s="4">
        <v>13.3</v>
      </c>
      <c r="AE390" s="4">
        <v>854</v>
      </c>
      <c r="AF390" s="4">
        <v>924</v>
      </c>
      <c r="AG390" s="4">
        <v>904</v>
      </c>
      <c r="AK390" s="4">
        <v>984</v>
      </c>
      <c r="AL390" s="4">
        <v>0</v>
      </c>
      <c r="AM390" s="4">
        <v>0</v>
      </c>
      <c r="AN390" s="4">
        <v>23</v>
      </c>
      <c r="AO390" s="4">
        <v>191</v>
      </c>
      <c r="AP390" s="4">
        <v>189.4</v>
      </c>
      <c r="AQ390" s="4">
        <v>3.5</v>
      </c>
      <c r="AR390" s="4">
        <v>195</v>
      </c>
      <c r="AS390" s="4" t="s">
        <v>155</v>
      </c>
      <c r="AT390" s="4">
        <v>2</v>
      </c>
      <c r="AU390" s="5">
        <v>0.72835648148148147</v>
      </c>
      <c r="AV390" s="4">
        <v>47.159373000000002</v>
      </c>
      <c r="AW390" s="4">
        <v>-88.489699999999999</v>
      </c>
      <c r="AX390" s="4">
        <v>322.3</v>
      </c>
      <c r="AY390" s="4">
        <v>0</v>
      </c>
      <c r="AZ390" s="4">
        <v>12</v>
      </c>
      <c r="BA390" s="4">
        <v>10</v>
      </c>
      <c r="BB390" s="4" t="s">
        <v>419</v>
      </c>
      <c r="BC390" s="4">
        <v>0.9</v>
      </c>
      <c r="BD390" s="4">
        <v>1.3</v>
      </c>
      <c r="BE390" s="4">
        <v>1.5</v>
      </c>
      <c r="BX390" s="4">
        <v>-6.11E-4</v>
      </c>
      <c r="BY390" s="4">
        <v>-5</v>
      </c>
      <c r="BZ390" s="4">
        <v>0.901389</v>
      </c>
      <c r="CA390" s="4">
        <v>-1.4932000000000001E-2</v>
      </c>
      <c r="CB390" s="4">
        <v>18.208058000000001</v>
      </c>
    </row>
    <row r="391" spans="1:80">
      <c r="A391" s="2">
        <v>42439</v>
      </c>
      <c r="B391" s="32">
        <v>0.5204465972222222</v>
      </c>
      <c r="C391" s="4">
        <v>0.01</v>
      </c>
      <c r="D391" s="4">
        <v>0</v>
      </c>
      <c r="E391" s="4" t="s">
        <v>155</v>
      </c>
      <c r="F391" s="4">
        <v>0</v>
      </c>
      <c r="G391" s="4">
        <v>-0.8</v>
      </c>
      <c r="H391" s="4">
        <v>0.3</v>
      </c>
      <c r="I391" s="4">
        <v>-0.7</v>
      </c>
      <c r="K391" s="4">
        <v>21.1</v>
      </c>
      <c r="L391" s="4">
        <v>0</v>
      </c>
      <c r="AB391" s="4" t="s">
        <v>415</v>
      </c>
      <c r="AC391" s="4">
        <v>0</v>
      </c>
      <c r="AD391" s="4">
        <v>13.2</v>
      </c>
      <c r="AE391" s="4">
        <v>854</v>
      </c>
      <c r="AF391" s="4">
        <v>924</v>
      </c>
      <c r="AG391" s="4">
        <v>905</v>
      </c>
      <c r="AK391" s="4">
        <v>984</v>
      </c>
      <c r="AL391" s="4">
        <v>0</v>
      </c>
      <c r="AM391" s="4">
        <v>0</v>
      </c>
      <c r="AN391" s="4">
        <v>23</v>
      </c>
      <c r="AO391" s="4">
        <v>190.4</v>
      </c>
      <c r="AP391" s="4">
        <v>189.6</v>
      </c>
      <c r="AQ391" s="4">
        <v>3.5</v>
      </c>
      <c r="AR391" s="4">
        <v>195</v>
      </c>
      <c r="AS391" s="4" t="s">
        <v>155</v>
      </c>
      <c r="AT391" s="4">
        <v>2</v>
      </c>
      <c r="AU391" s="5">
        <v>0.7283680555555555</v>
      </c>
      <c r="AV391" s="4">
        <v>47.159373000000002</v>
      </c>
      <c r="AW391" s="4">
        <v>-88.489699999999999</v>
      </c>
      <c r="AX391" s="4">
        <v>322.10000000000002</v>
      </c>
      <c r="AY391" s="4">
        <v>0</v>
      </c>
      <c r="AZ391" s="4">
        <v>12</v>
      </c>
      <c r="BA391" s="4">
        <v>10</v>
      </c>
      <c r="BB391" s="4" t="s">
        <v>419</v>
      </c>
      <c r="BC391" s="4">
        <v>0.9</v>
      </c>
      <c r="BD391" s="4">
        <v>1.3</v>
      </c>
      <c r="BE391" s="4">
        <v>1.5</v>
      </c>
      <c r="BX391" s="4">
        <v>-2.222E-3</v>
      </c>
      <c r="BY391" s="4">
        <v>-5</v>
      </c>
      <c r="BZ391" s="4">
        <v>0.90038899999999999</v>
      </c>
      <c r="CA391" s="4">
        <v>-5.4301000000000002E-2</v>
      </c>
      <c r="CB391" s="4">
        <v>18.187857999999999</v>
      </c>
    </row>
    <row r="392" spans="1:80">
      <c r="A392" s="2">
        <v>42439</v>
      </c>
      <c r="B392" s="32">
        <v>0.52045817129629623</v>
      </c>
      <c r="C392" s="4">
        <v>0.01</v>
      </c>
      <c r="D392" s="4">
        <v>0</v>
      </c>
      <c r="E392" s="4" t="s">
        <v>155</v>
      </c>
      <c r="F392" s="4">
        <v>0</v>
      </c>
      <c r="G392" s="4">
        <v>-0.8</v>
      </c>
      <c r="H392" s="4">
        <v>0.3</v>
      </c>
      <c r="I392" s="4">
        <v>2.4</v>
      </c>
      <c r="K392" s="4">
        <v>21.1</v>
      </c>
      <c r="L392" s="4">
        <v>0</v>
      </c>
      <c r="AB392" s="4" t="s">
        <v>415</v>
      </c>
      <c r="AC392" s="4">
        <v>0</v>
      </c>
      <c r="AD392" s="4">
        <v>13.3</v>
      </c>
      <c r="AE392" s="4">
        <v>854</v>
      </c>
      <c r="AF392" s="4">
        <v>923</v>
      </c>
      <c r="AG392" s="4">
        <v>905</v>
      </c>
      <c r="AK392" s="4">
        <v>984</v>
      </c>
      <c r="AL392" s="4">
        <v>0</v>
      </c>
      <c r="AM392" s="4">
        <v>0</v>
      </c>
      <c r="AN392" s="4">
        <v>23</v>
      </c>
      <c r="AO392" s="4">
        <v>190</v>
      </c>
      <c r="AP392" s="4">
        <v>190</v>
      </c>
      <c r="AQ392" s="4">
        <v>3.6</v>
      </c>
      <c r="AR392" s="4">
        <v>195</v>
      </c>
      <c r="AS392" s="4" t="s">
        <v>155</v>
      </c>
      <c r="AT392" s="4">
        <v>2</v>
      </c>
      <c r="AU392" s="5">
        <v>0.72837962962962965</v>
      </c>
      <c r="AV392" s="4">
        <v>47.159373000000002</v>
      </c>
      <c r="AW392" s="4">
        <v>-88.489699999999999</v>
      </c>
      <c r="AX392" s="4">
        <v>322</v>
      </c>
      <c r="AY392" s="4">
        <v>0</v>
      </c>
      <c r="AZ392" s="4">
        <v>12</v>
      </c>
      <c r="BA392" s="4">
        <v>10</v>
      </c>
      <c r="BB392" s="4" t="s">
        <v>419</v>
      </c>
      <c r="BC392" s="4">
        <v>0.9</v>
      </c>
      <c r="BD392" s="4">
        <v>1.3</v>
      </c>
      <c r="BE392" s="4">
        <v>1.5</v>
      </c>
      <c r="BX392" s="4">
        <v>-2.3900000000000002E-3</v>
      </c>
      <c r="BY392" s="4">
        <v>-5</v>
      </c>
      <c r="BZ392" s="4">
        <v>0.90122100000000005</v>
      </c>
      <c r="CA392" s="4">
        <v>-5.8396000000000003E-2</v>
      </c>
      <c r="CB392" s="4">
        <v>18.204660000000001</v>
      </c>
    </row>
    <row r="393" spans="1:80">
      <c r="A393" s="2">
        <v>42439</v>
      </c>
      <c r="B393" s="32">
        <v>0.52046974537037038</v>
      </c>
      <c r="C393" s="4">
        <v>0.01</v>
      </c>
      <c r="D393" s="4">
        <v>0</v>
      </c>
      <c r="E393" s="4" t="s">
        <v>155</v>
      </c>
      <c r="F393" s="4">
        <v>0</v>
      </c>
      <c r="G393" s="4">
        <v>-0.8</v>
      </c>
      <c r="H393" s="4">
        <v>0.3</v>
      </c>
      <c r="I393" s="4">
        <v>0.8</v>
      </c>
      <c r="K393" s="4">
        <v>21.1</v>
      </c>
      <c r="L393" s="4">
        <v>0</v>
      </c>
      <c r="AB393" s="4" t="s">
        <v>415</v>
      </c>
      <c r="AC393" s="4">
        <v>0</v>
      </c>
      <c r="AD393" s="4">
        <v>13.3</v>
      </c>
      <c r="AE393" s="4">
        <v>854</v>
      </c>
      <c r="AF393" s="4">
        <v>924</v>
      </c>
      <c r="AG393" s="4">
        <v>905</v>
      </c>
      <c r="AK393" s="4">
        <v>984</v>
      </c>
      <c r="AL393" s="4">
        <v>0</v>
      </c>
      <c r="AM393" s="4">
        <v>0</v>
      </c>
      <c r="AN393" s="4">
        <v>23</v>
      </c>
      <c r="AO393" s="4">
        <v>190</v>
      </c>
      <c r="AP393" s="4">
        <v>190</v>
      </c>
      <c r="AQ393" s="4">
        <v>3.7</v>
      </c>
      <c r="AR393" s="4">
        <v>195</v>
      </c>
      <c r="AS393" s="4" t="s">
        <v>155</v>
      </c>
      <c r="AT393" s="4">
        <v>2</v>
      </c>
      <c r="AU393" s="5">
        <v>0.7283912037037038</v>
      </c>
      <c r="AV393" s="4">
        <v>47.159373000000002</v>
      </c>
      <c r="AW393" s="4">
        <v>-88.489699999999999</v>
      </c>
      <c r="AX393" s="4">
        <v>321.89999999999998</v>
      </c>
      <c r="AY393" s="4">
        <v>0</v>
      </c>
      <c r="AZ393" s="4">
        <v>12</v>
      </c>
      <c r="BA393" s="4">
        <v>10</v>
      </c>
      <c r="BB393" s="4" t="s">
        <v>419</v>
      </c>
      <c r="BC393" s="4">
        <v>0.9</v>
      </c>
      <c r="BD393" s="4">
        <v>1.3</v>
      </c>
      <c r="BE393" s="4">
        <v>1.5</v>
      </c>
      <c r="BX393" s="4">
        <v>-2E-3</v>
      </c>
      <c r="BY393" s="4">
        <v>-5</v>
      </c>
      <c r="BZ393" s="4">
        <v>0.900779</v>
      </c>
      <c r="CA393" s="4">
        <v>-4.8875000000000002E-2</v>
      </c>
      <c r="CB393" s="4">
        <v>18.195730999999999</v>
      </c>
    </row>
    <row r="394" spans="1:80">
      <c r="A394" s="2">
        <v>42439</v>
      </c>
      <c r="B394" s="32">
        <v>0.52048131944444442</v>
      </c>
      <c r="C394" s="4">
        <v>0.01</v>
      </c>
      <c r="D394" s="4">
        <v>0</v>
      </c>
      <c r="E394" s="4" t="s">
        <v>155</v>
      </c>
      <c r="F394" s="4">
        <v>0</v>
      </c>
      <c r="G394" s="4">
        <v>-0.8</v>
      </c>
      <c r="H394" s="4">
        <v>0.3</v>
      </c>
      <c r="I394" s="4">
        <v>0.4</v>
      </c>
      <c r="K394" s="4">
        <v>21.1</v>
      </c>
      <c r="L394" s="4">
        <v>0</v>
      </c>
      <c r="AB394" s="4" t="s">
        <v>415</v>
      </c>
      <c r="AC394" s="4">
        <v>0</v>
      </c>
      <c r="AD394" s="4">
        <v>13.3</v>
      </c>
      <c r="AE394" s="4">
        <v>854</v>
      </c>
      <c r="AF394" s="4">
        <v>925</v>
      </c>
      <c r="AG394" s="4">
        <v>905</v>
      </c>
      <c r="AK394" s="4">
        <v>984</v>
      </c>
      <c r="AL394" s="4">
        <v>0</v>
      </c>
      <c r="AM394" s="4">
        <v>0</v>
      </c>
      <c r="AN394" s="4">
        <v>23</v>
      </c>
      <c r="AO394" s="4">
        <v>190</v>
      </c>
      <c r="AP394" s="4">
        <v>190</v>
      </c>
      <c r="AQ394" s="4">
        <v>3.7</v>
      </c>
      <c r="AR394" s="4">
        <v>195</v>
      </c>
      <c r="AS394" s="4" t="s">
        <v>155</v>
      </c>
      <c r="AT394" s="4">
        <v>2</v>
      </c>
      <c r="AU394" s="5">
        <v>0.72840277777777773</v>
      </c>
      <c r="AV394" s="4">
        <v>47.159373000000002</v>
      </c>
      <c r="AW394" s="4">
        <v>-88.489699999999999</v>
      </c>
      <c r="AX394" s="4">
        <v>321.8</v>
      </c>
      <c r="AY394" s="4">
        <v>0</v>
      </c>
      <c r="AZ394" s="4">
        <v>12</v>
      </c>
      <c r="BA394" s="4">
        <v>10</v>
      </c>
      <c r="BB394" s="4" t="s">
        <v>419</v>
      </c>
      <c r="BC394" s="4">
        <v>0.9</v>
      </c>
      <c r="BD394" s="4">
        <v>1.3</v>
      </c>
      <c r="BE394" s="4">
        <v>1.5</v>
      </c>
      <c r="BX394" s="4">
        <v>-1.6699999999999999E-4</v>
      </c>
      <c r="BY394" s="4">
        <v>-5</v>
      </c>
      <c r="BZ394" s="4">
        <v>0.90061100000000005</v>
      </c>
      <c r="CA394" s="4">
        <v>-4.0810000000000004E-3</v>
      </c>
      <c r="CB394" s="4">
        <v>18.192342</v>
      </c>
    </row>
    <row r="395" spans="1:80">
      <c r="A395" s="2">
        <v>42439</v>
      </c>
      <c r="B395" s="32">
        <v>0.52049289351851857</v>
      </c>
      <c r="C395" s="4">
        <v>0.01</v>
      </c>
      <c r="D395" s="4">
        <v>0</v>
      </c>
      <c r="E395" s="4" t="s">
        <v>155</v>
      </c>
      <c r="F395" s="4">
        <v>0</v>
      </c>
      <c r="G395" s="4">
        <v>-0.8</v>
      </c>
      <c r="H395" s="4">
        <v>0.3</v>
      </c>
      <c r="I395" s="4">
        <v>3.3</v>
      </c>
      <c r="K395" s="4">
        <v>21.1</v>
      </c>
      <c r="L395" s="4">
        <v>0</v>
      </c>
      <c r="AB395" s="4" t="s">
        <v>415</v>
      </c>
      <c r="AC395" s="4">
        <v>0</v>
      </c>
      <c r="AD395" s="4">
        <v>13.4</v>
      </c>
      <c r="AE395" s="4">
        <v>854</v>
      </c>
      <c r="AF395" s="4">
        <v>925</v>
      </c>
      <c r="AG395" s="4">
        <v>904</v>
      </c>
      <c r="AK395" s="4">
        <v>984</v>
      </c>
      <c r="AL395" s="4">
        <v>0</v>
      </c>
      <c r="AM395" s="4">
        <v>0</v>
      </c>
      <c r="AN395" s="4">
        <v>23</v>
      </c>
      <c r="AO395" s="4">
        <v>190</v>
      </c>
      <c r="AP395" s="4">
        <v>189.4</v>
      </c>
      <c r="AQ395" s="4">
        <v>3.8</v>
      </c>
      <c r="AR395" s="4">
        <v>195</v>
      </c>
      <c r="AS395" s="4" t="s">
        <v>155</v>
      </c>
      <c r="AT395" s="4">
        <v>2</v>
      </c>
      <c r="AU395" s="5">
        <v>0.72841435185185188</v>
      </c>
      <c r="AV395" s="4">
        <v>47.159373000000002</v>
      </c>
      <c r="AW395" s="4">
        <v>-88.489699999999999</v>
      </c>
      <c r="AX395" s="4">
        <v>321.7</v>
      </c>
      <c r="AY395" s="4">
        <v>0</v>
      </c>
      <c r="AZ395" s="4">
        <v>12</v>
      </c>
      <c r="BA395" s="4">
        <v>10</v>
      </c>
      <c r="BB395" s="4" t="s">
        <v>419</v>
      </c>
      <c r="BC395" s="4">
        <v>0.9</v>
      </c>
      <c r="BD395" s="4">
        <v>1.3</v>
      </c>
      <c r="BE395" s="4">
        <v>1.5</v>
      </c>
      <c r="BX395" s="4">
        <v>-2.22E-4</v>
      </c>
      <c r="BY395" s="4">
        <v>-5</v>
      </c>
      <c r="BZ395" s="4">
        <v>0.90222199999999997</v>
      </c>
      <c r="CA395" s="4">
        <v>-5.4250000000000001E-3</v>
      </c>
      <c r="CB395" s="4">
        <v>18.224883999999999</v>
      </c>
    </row>
    <row r="396" spans="1:80">
      <c r="A396" s="2">
        <v>42439</v>
      </c>
      <c r="B396" s="32">
        <v>0.52050446759259261</v>
      </c>
      <c r="C396" s="4">
        <v>0.01</v>
      </c>
      <c r="D396" s="4">
        <v>0</v>
      </c>
      <c r="E396" s="4" t="s">
        <v>155</v>
      </c>
      <c r="F396" s="4">
        <v>0</v>
      </c>
      <c r="G396" s="4">
        <v>-0.8</v>
      </c>
      <c r="H396" s="4">
        <v>0.3</v>
      </c>
      <c r="I396" s="4">
        <v>-0.7</v>
      </c>
      <c r="K396" s="4">
        <v>21.1</v>
      </c>
      <c r="L396" s="4">
        <v>0</v>
      </c>
      <c r="AB396" s="4" t="s">
        <v>415</v>
      </c>
      <c r="AC396" s="4">
        <v>0</v>
      </c>
      <c r="AD396" s="4">
        <v>13.3</v>
      </c>
      <c r="AE396" s="4">
        <v>855</v>
      </c>
      <c r="AF396" s="4">
        <v>925</v>
      </c>
      <c r="AG396" s="4">
        <v>905</v>
      </c>
      <c r="AK396" s="4">
        <v>984</v>
      </c>
      <c r="AL396" s="4">
        <v>0</v>
      </c>
      <c r="AM396" s="4">
        <v>0</v>
      </c>
      <c r="AN396" s="4">
        <v>23</v>
      </c>
      <c r="AO396" s="4">
        <v>190</v>
      </c>
      <c r="AP396" s="4">
        <v>189</v>
      </c>
      <c r="AQ396" s="4">
        <v>3.6</v>
      </c>
      <c r="AR396" s="4">
        <v>195</v>
      </c>
      <c r="AS396" s="4" t="s">
        <v>155</v>
      </c>
      <c r="AT396" s="4">
        <v>2</v>
      </c>
      <c r="AU396" s="5">
        <v>0.72842592592592592</v>
      </c>
      <c r="AV396" s="4">
        <v>47.159373000000002</v>
      </c>
      <c r="AW396" s="4">
        <v>-88.489699999999999</v>
      </c>
      <c r="AX396" s="4">
        <v>321.7</v>
      </c>
      <c r="AY396" s="4">
        <v>0</v>
      </c>
      <c r="AZ396" s="4">
        <v>12</v>
      </c>
      <c r="BA396" s="4">
        <v>10</v>
      </c>
      <c r="BB396" s="4" t="s">
        <v>419</v>
      </c>
      <c r="BC396" s="4">
        <v>0.9</v>
      </c>
      <c r="BD396" s="4">
        <v>1.3</v>
      </c>
      <c r="BE396" s="4">
        <v>1.5</v>
      </c>
      <c r="BX396" s="4">
        <v>-1.611E-3</v>
      </c>
      <c r="BY396" s="4">
        <v>-5</v>
      </c>
      <c r="BZ396" s="4">
        <v>0.90116700000000005</v>
      </c>
      <c r="CA396" s="4">
        <v>-3.9369000000000001E-2</v>
      </c>
      <c r="CB396" s="4">
        <v>18.203572999999999</v>
      </c>
    </row>
    <row r="397" spans="1:80">
      <c r="A397" s="2">
        <v>42439</v>
      </c>
      <c r="B397" s="32">
        <v>0.52051604166666665</v>
      </c>
      <c r="C397" s="4">
        <v>0.01</v>
      </c>
      <c r="D397" s="4">
        <v>0</v>
      </c>
      <c r="E397" s="4" t="s">
        <v>155</v>
      </c>
      <c r="F397" s="4">
        <v>0</v>
      </c>
      <c r="G397" s="4">
        <v>-0.8</v>
      </c>
      <c r="H397" s="4">
        <v>0.3</v>
      </c>
      <c r="I397" s="4">
        <v>3.4</v>
      </c>
      <c r="K397" s="4">
        <v>21.1</v>
      </c>
      <c r="L397" s="4">
        <v>0</v>
      </c>
      <c r="AB397" s="4" t="s">
        <v>415</v>
      </c>
      <c r="AC397" s="4">
        <v>0</v>
      </c>
      <c r="AD397" s="4">
        <v>13.3</v>
      </c>
      <c r="AE397" s="4">
        <v>854</v>
      </c>
      <c r="AF397" s="4">
        <v>925</v>
      </c>
      <c r="AG397" s="4">
        <v>905</v>
      </c>
      <c r="AK397" s="4">
        <v>984</v>
      </c>
      <c r="AL397" s="4">
        <v>0</v>
      </c>
      <c r="AM397" s="4">
        <v>0</v>
      </c>
      <c r="AN397" s="4">
        <v>23</v>
      </c>
      <c r="AO397" s="4">
        <v>190</v>
      </c>
      <c r="AP397" s="4">
        <v>189.6</v>
      </c>
      <c r="AQ397" s="4">
        <v>3.5</v>
      </c>
      <c r="AR397" s="4">
        <v>195</v>
      </c>
      <c r="AS397" s="4" t="s">
        <v>155</v>
      </c>
      <c r="AT397" s="4">
        <v>2</v>
      </c>
      <c r="AU397" s="5">
        <v>0.72843750000000007</v>
      </c>
      <c r="AV397" s="4">
        <v>47.159373000000002</v>
      </c>
      <c r="AW397" s="4">
        <v>-88.489699999999999</v>
      </c>
      <c r="AX397" s="4">
        <v>321.60000000000002</v>
      </c>
      <c r="AY397" s="4">
        <v>0</v>
      </c>
      <c r="AZ397" s="4">
        <v>12</v>
      </c>
      <c r="BA397" s="4">
        <v>10</v>
      </c>
      <c r="BB397" s="4" t="s">
        <v>419</v>
      </c>
      <c r="BC397" s="4">
        <v>0.9</v>
      </c>
      <c r="BD397" s="4">
        <v>1.3</v>
      </c>
      <c r="BE397" s="4">
        <v>1.5</v>
      </c>
      <c r="BX397" s="4">
        <v>-1.389E-3</v>
      </c>
      <c r="BY397" s="4">
        <v>-5</v>
      </c>
      <c r="BZ397" s="4">
        <v>0.90122199999999997</v>
      </c>
      <c r="CA397" s="4">
        <v>-3.3944000000000002E-2</v>
      </c>
      <c r="CB397" s="4">
        <v>18.204684</v>
      </c>
    </row>
    <row r="398" spans="1:80">
      <c r="A398" s="2">
        <v>42439</v>
      </c>
      <c r="B398" s="32">
        <v>0.52052761574074069</v>
      </c>
      <c r="C398" s="4">
        <v>0.01</v>
      </c>
      <c r="D398" s="4">
        <v>0</v>
      </c>
      <c r="E398" s="4" t="s">
        <v>155</v>
      </c>
      <c r="F398" s="4">
        <v>0</v>
      </c>
      <c r="G398" s="4">
        <v>-0.8</v>
      </c>
      <c r="H398" s="4">
        <v>0.3</v>
      </c>
      <c r="I398" s="4">
        <v>0.7</v>
      </c>
      <c r="K398" s="4">
        <v>21.1</v>
      </c>
      <c r="L398" s="4">
        <v>0</v>
      </c>
      <c r="AB398" s="4" t="s">
        <v>415</v>
      </c>
      <c r="AC398" s="4">
        <v>0</v>
      </c>
      <c r="AD398" s="4">
        <v>13.3</v>
      </c>
      <c r="AE398" s="4">
        <v>855</v>
      </c>
      <c r="AF398" s="4">
        <v>927</v>
      </c>
      <c r="AG398" s="4">
        <v>905</v>
      </c>
      <c r="AK398" s="4">
        <v>984</v>
      </c>
      <c r="AL398" s="4">
        <v>0</v>
      </c>
      <c r="AM398" s="4">
        <v>0</v>
      </c>
      <c r="AN398" s="4">
        <v>23</v>
      </c>
      <c r="AO398" s="4">
        <v>190</v>
      </c>
      <c r="AP398" s="4">
        <v>189.4</v>
      </c>
      <c r="AQ398" s="4">
        <v>3.4</v>
      </c>
      <c r="AR398" s="4">
        <v>195</v>
      </c>
      <c r="AS398" s="4" t="s">
        <v>155</v>
      </c>
      <c r="AT398" s="4">
        <v>2</v>
      </c>
      <c r="AU398" s="5">
        <v>0.728449074074074</v>
      </c>
      <c r="AV398" s="4">
        <v>47.159373000000002</v>
      </c>
      <c r="AW398" s="4">
        <v>-88.489699999999999</v>
      </c>
      <c r="AX398" s="4">
        <v>321.5</v>
      </c>
      <c r="AY398" s="4">
        <v>0</v>
      </c>
      <c r="AZ398" s="4">
        <v>12</v>
      </c>
      <c r="BA398" s="4">
        <v>9</v>
      </c>
      <c r="BB398" s="4" t="s">
        <v>419</v>
      </c>
      <c r="BC398" s="4">
        <v>0.9</v>
      </c>
      <c r="BD398" s="4">
        <v>1.3</v>
      </c>
      <c r="BE398" s="4">
        <v>1.5</v>
      </c>
      <c r="BX398" s="4">
        <v>-1E-3</v>
      </c>
      <c r="BY398" s="4">
        <v>-5</v>
      </c>
      <c r="BZ398" s="4">
        <v>0.90200000000000002</v>
      </c>
      <c r="CA398" s="4">
        <v>-2.4438000000000001E-2</v>
      </c>
      <c r="CB398" s="4">
        <v>18.220400000000001</v>
      </c>
    </row>
    <row r="399" spans="1:80">
      <c r="A399" s="2">
        <v>42439</v>
      </c>
      <c r="B399" s="32">
        <v>0.52053918981481484</v>
      </c>
      <c r="C399" s="4">
        <v>0.01</v>
      </c>
      <c r="D399" s="4">
        <v>0</v>
      </c>
      <c r="E399" s="4" t="s">
        <v>155</v>
      </c>
      <c r="F399" s="4">
        <v>0</v>
      </c>
      <c r="G399" s="4">
        <v>-0.8</v>
      </c>
      <c r="H399" s="4">
        <v>0.3</v>
      </c>
      <c r="I399" s="4">
        <v>1.6</v>
      </c>
      <c r="K399" s="4">
        <v>21.1</v>
      </c>
      <c r="L399" s="4">
        <v>0</v>
      </c>
      <c r="AB399" s="4" t="s">
        <v>415</v>
      </c>
      <c r="AC399" s="4">
        <v>0</v>
      </c>
      <c r="AD399" s="4">
        <v>13.3</v>
      </c>
      <c r="AE399" s="4">
        <v>855</v>
      </c>
      <c r="AF399" s="4">
        <v>930</v>
      </c>
      <c r="AG399" s="4">
        <v>904</v>
      </c>
      <c r="AK399" s="4">
        <v>984</v>
      </c>
      <c r="AL399" s="4">
        <v>0</v>
      </c>
      <c r="AM399" s="4">
        <v>0</v>
      </c>
      <c r="AN399" s="4">
        <v>23</v>
      </c>
      <c r="AO399" s="4">
        <v>190</v>
      </c>
      <c r="AP399" s="4">
        <v>189.6</v>
      </c>
      <c r="AQ399" s="4">
        <v>3.4</v>
      </c>
      <c r="AR399" s="4">
        <v>195</v>
      </c>
      <c r="AS399" s="4" t="s">
        <v>155</v>
      </c>
      <c r="AT399" s="4">
        <v>2</v>
      </c>
      <c r="AU399" s="5">
        <v>0.72846064814814815</v>
      </c>
      <c r="AV399" s="4">
        <v>47.159373000000002</v>
      </c>
      <c r="AW399" s="4">
        <v>-88.489699999999999</v>
      </c>
      <c r="AX399" s="4">
        <v>321.5</v>
      </c>
      <c r="AY399" s="4">
        <v>0</v>
      </c>
      <c r="AZ399" s="4">
        <v>12</v>
      </c>
      <c r="BA399" s="4">
        <v>9</v>
      </c>
      <c r="BB399" s="4" t="s">
        <v>421</v>
      </c>
      <c r="BC399" s="4">
        <v>0.9</v>
      </c>
      <c r="BD399" s="4">
        <v>1.3</v>
      </c>
      <c r="BE399" s="4">
        <v>1.5</v>
      </c>
      <c r="BX399" s="4">
        <v>2.22E-4</v>
      </c>
      <c r="BY399" s="4">
        <v>-5</v>
      </c>
      <c r="BZ399" s="4">
        <v>0.90261100000000005</v>
      </c>
      <c r="CA399" s="4">
        <v>5.4250000000000001E-3</v>
      </c>
      <c r="CB399" s="4">
        <v>18.232741999999998</v>
      </c>
    </row>
    <row r="400" spans="1:80">
      <c r="A400" s="2">
        <v>42439</v>
      </c>
      <c r="B400" s="32">
        <v>0.52055076388888888</v>
      </c>
      <c r="C400" s="4">
        <v>0.01</v>
      </c>
      <c r="D400" s="4">
        <v>0</v>
      </c>
      <c r="E400" s="4" t="s">
        <v>155</v>
      </c>
      <c r="F400" s="4">
        <v>0</v>
      </c>
      <c r="G400" s="4">
        <v>-0.8</v>
      </c>
      <c r="H400" s="4">
        <v>0.3</v>
      </c>
      <c r="I400" s="4">
        <v>2.6</v>
      </c>
      <c r="K400" s="4">
        <v>21.1</v>
      </c>
      <c r="L400" s="4">
        <v>0</v>
      </c>
      <c r="AB400" s="4" t="s">
        <v>415</v>
      </c>
      <c r="AC400" s="4">
        <v>0</v>
      </c>
      <c r="AD400" s="4">
        <v>13.4</v>
      </c>
      <c r="AE400" s="4">
        <v>854</v>
      </c>
      <c r="AF400" s="4">
        <v>928</v>
      </c>
      <c r="AG400" s="4">
        <v>904</v>
      </c>
      <c r="AK400" s="4">
        <v>984</v>
      </c>
      <c r="AL400" s="4">
        <v>0</v>
      </c>
      <c r="AM400" s="4">
        <v>0</v>
      </c>
      <c r="AN400" s="4">
        <v>23</v>
      </c>
      <c r="AO400" s="4">
        <v>190</v>
      </c>
      <c r="AP400" s="4">
        <v>190</v>
      </c>
      <c r="AQ400" s="4">
        <v>3.5</v>
      </c>
      <c r="AR400" s="4">
        <v>195</v>
      </c>
      <c r="AS400" s="4" t="s">
        <v>155</v>
      </c>
      <c r="AT400" s="4">
        <v>2</v>
      </c>
      <c r="AU400" s="5">
        <v>0.7284722222222223</v>
      </c>
      <c r="AV400" s="4">
        <v>47.159373000000002</v>
      </c>
      <c r="AW400" s="4">
        <v>-88.489699999999999</v>
      </c>
      <c r="AX400" s="4">
        <v>321.60000000000002</v>
      </c>
      <c r="AY400" s="4">
        <v>0</v>
      </c>
      <c r="AZ400" s="4">
        <v>12</v>
      </c>
      <c r="BA400" s="4">
        <v>9</v>
      </c>
      <c r="BB400" s="4" t="s">
        <v>421</v>
      </c>
      <c r="BC400" s="4">
        <v>0.9</v>
      </c>
      <c r="BD400" s="4">
        <v>1.3</v>
      </c>
      <c r="BE400" s="4">
        <v>1.5</v>
      </c>
      <c r="BX400" s="4">
        <v>3.8900000000000002E-4</v>
      </c>
      <c r="BY400" s="4">
        <v>-5</v>
      </c>
      <c r="BZ400" s="4">
        <v>0.90300000000000002</v>
      </c>
      <c r="CA400" s="4">
        <v>9.5060000000000006E-3</v>
      </c>
      <c r="CB400" s="4">
        <v>18.240600000000001</v>
      </c>
    </row>
    <row r="401" spans="1:80">
      <c r="A401" s="2">
        <v>42439</v>
      </c>
      <c r="B401" s="32">
        <v>0.52056233796296303</v>
      </c>
      <c r="C401" s="4">
        <v>0.01</v>
      </c>
      <c r="D401" s="4">
        <v>0</v>
      </c>
      <c r="E401" s="4" t="s">
        <v>155</v>
      </c>
      <c r="F401" s="4">
        <v>0</v>
      </c>
      <c r="G401" s="4">
        <v>-0.8</v>
      </c>
      <c r="H401" s="4">
        <v>0.3</v>
      </c>
      <c r="I401" s="4">
        <v>0</v>
      </c>
      <c r="K401" s="4">
        <v>21.1</v>
      </c>
      <c r="L401" s="4">
        <v>0</v>
      </c>
      <c r="AB401" s="4" t="s">
        <v>415</v>
      </c>
      <c r="AC401" s="4">
        <v>0</v>
      </c>
      <c r="AD401" s="4">
        <v>13.3</v>
      </c>
      <c r="AE401" s="4">
        <v>855</v>
      </c>
      <c r="AF401" s="4">
        <v>927</v>
      </c>
      <c r="AG401" s="4">
        <v>905</v>
      </c>
      <c r="AK401" s="4">
        <v>984</v>
      </c>
      <c r="AL401" s="4">
        <v>0</v>
      </c>
      <c r="AM401" s="4">
        <v>0</v>
      </c>
      <c r="AN401" s="4">
        <v>23</v>
      </c>
      <c r="AO401" s="4">
        <v>190</v>
      </c>
      <c r="AP401" s="4">
        <v>190</v>
      </c>
      <c r="AQ401" s="4">
        <v>3.6</v>
      </c>
      <c r="AR401" s="4">
        <v>195</v>
      </c>
      <c r="AS401" s="4" t="s">
        <v>155</v>
      </c>
      <c r="AT401" s="4">
        <v>2</v>
      </c>
      <c r="AU401" s="5">
        <v>0.72848379629629623</v>
      </c>
      <c r="AV401" s="4">
        <v>47.159371999999998</v>
      </c>
      <c r="AW401" s="4">
        <v>-88.489699999999999</v>
      </c>
      <c r="AX401" s="4">
        <v>321.89999999999998</v>
      </c>
      <c r="AY401" s="4">
        <v>0</v>
      </c>
      <c r="AZ401" s="4">
        <v>12</v>
      </c>
      <c r="BA401" s="4">
        <v>9</v>
      </c>
      <c r="BB401" s="4" t="s">
        <v>421</v>
      </c>
      <c r="BC401" s="4">
        <v>0.9</v>
      </c>
      <c r="BD401" s="4">
        <v>1.3</v>
      </c>
      <c r="BE401" s="4">
        <v>1.5009999999999999</v>
      </c>
      <c r="BX401" s="4">
        <v>-6.11E-4</v>
      </c>
      <c r="BY401" s="4">
        <v>-5</v>
      </c>
      <c r="BZ401" s="4">
        <v>0.902389</v>
      </c>
      <c r="CA401" s="4">
        <v>-1.4932000000000001E-2</v>
      </c>
      <c r="CB401" s="4">
        <v>18.228258</v>
      </c>
    </row>
    <row r="402" spans="1:80">
      <c r="A402" s="2">
        <v>42439</v>
      </c>
      <c r="B402" s="32">
        <v>0.52057391203703707</v>
      </c>
      <c r="C402" s="4">
        <v>0.01</v>
      </c>
      <c r="D402" s="4">
        <v>0</v>
      </c>
      <c r="E402" s="4" t="s">
        <v>155</v>
      </c>
      <c r="F402" s="4">
        <v>0</v>
      </c>
      <c r="G402" s="4">
        <v>-0.8</v>
      </c>
      <c r="H402" s="4">
        <v>0.3</v>
      </c>
      <c r="I402" s="4">
        <v>3.4</v>
      </c>
      <c r="K402" s="4">
        <v>21.1</v>
      </c>
      <c r="L402" s="4">
        <v>0</v>
      </c>
      <c r="AB402" s="4" t="s">
        <v>415</v>
      </c>
      <c r="AC402" s="4">
        <v>0</v>
      </c>
      <c r="AD402" s="4">
        <v>13.3</v>
      </c>
      <c r="AE402" s="4">
        <v>854</v>
      </c>
      <c r="AF402" s="4">
        <v>927</v>
      </c>
      <c r="AG402" s="4">
        <v>904</v>
      </c>
      <c r="AK402" s="4">
        <v>984</v>
      </c>
      <c r="AL402" s="4">
        <v>0</v>
      </c>
      <c r="AM402" s="4">
        <v>0</v>
      </c>
      <c r="AN402" s="4">
        <v>23</v>
      </c>
      <c r="AO402" s="4">
        <v>190</v>
      </c>
      <c r="AP402" s="4">
        <v>189.4</v>
      </c>
      <c r="AQ402" s="4">
        <v>3.7</v>
      </c>
      <c r="AR402" s="4">
        <v>195</v>
      </c>
      <c r="AS402" s="4" t="s">
        <v>155</v>
      </c>
      <c r="AT402" s="4">
        <v>2</v>
      </c>
      <c r="AU402" s="5">
        <v>0.72849537037037038</v>
      </c>
      <c r="AV402" s="4">
        <v>47.159373000000002</v>
      </c>
      <c r="AW402" s="4">
        <v>-88.489699999999999</v>
      </c>
      <c r="AX402" s="4">
        <v>322.2</v>
      </c>
      <c r="AY402" s="4">
        <v>0</v>
      </c>
      <c r="AZ402" s="4">
        <v>12</v>
      </c>
      <c r="BA402" s="4">
        <v>9</v>
      </c>
      <c r="BB402" s="4" t="s">
        <v>421</v>
      </c>
      <c r="BC402" s="4">
        <v>0.9</v>
      </c>
      <c r="BD402" s="4">
        <v>1.3</v>
      </c>
      <c r="BE402" s="4">
        <v>1.6</v>
      </c>
      <c r="BX402" s="4">
        <v>-1E-3</v>
      </c>
      <c r="BY402" s="4">
        <v>-5</v>
      </c>
      <c r="BZ402" s="4">
        <v>0.90261100000000005</v>
      </c>
      <c r="CA402" s="4">
        <v>-2.4438000000000001E-2</v>
      </c>
      <c r="CB402" s="4">
        <v>18.232741999999998</v>
      </c>
    </row>
    <row r="403" spans="1:80">
      <c r="A403" s="2">
        <v>42439</v>
      </c>
      <c r="B403" s="32">
        <v>0.52058548611111111</v>
      </c>
      <c r="C403" s="4">
        <v>0.01</v>
      </c>
      <c r="D403" s="4">
        <v>0</v>
      </c>
      <c r="E403" s="4" t="s">
        <v>155</v>
      </c>
      <c r="F403" s="4">
        <v>0</v>
      </c>
      <c r="G403" s="4">
        <v>-0.9</v>
      </c>
      <c r="H403" s="4">
        <v>0.3</v>
      </c>
      <c r="I403" s="4">
        <v>1.6</v>
      </c>
      <c r="K403" s="4">
        <v>21.1</v>
      </c>
      <c r="L403" s="4">
        <v>0</v>
      </c>
      <c r="AB403" s="4" t="s">
        <v>415</v>
      </c>
      <c r="AC403" s="4">
        <v>0</v>
      </c>
      <c r="AD403" s="4">
        <v>13.3</v>
      </c>
      <c r="AE403" s="4">
        <v>854</v>
      </c>
      <c r="AF403" s="4">
        <v>927</v>
      </c>
      <c r="AG403" s="4">
        <v>905</v>
      </c>
      <c r="AK403" s="4">
        <v>984</v>
      </c>
      <c r="AL403" s="4">
        <v>0</v>
      </c>
      <c r="AM403" s="4">
        <v>0</v>
      </c>
      <c r="AN403" s="4">
        <v>23</v>
      </c>
      <c r="AO403" s="4">
        <v>190</v>
      </c>
      <c r="AP403" s="4">
        <v>189</v>
      </c>
      <c r="AQ403" s="4">
        <v>3.7</v>
      </c>
      <c r="AR403" s="4">
        <v>195</v>
      </c>
      <c r="AS403" s="4" t="s">
        <v>155</v>
      </c>
      <c r="AT403" s="4">
        <v>2</v>
      </c>
      <c r="AU403" s="5">
        <v>0.72850694444444442</v>
      </c>
      <c r="AV403" s="4">
        <v>47.159373000000002</v>
      </c>
      <c r="AW403" s="4">
        <v>-88.489699999999999</v>
      </c>
      <c r="AX403" s="4">
        <v>322.60000000000002</v>
      </c>
      <c r="AY403" s="4">
        <v>0</v>
      </c>
      <c r="AZ403" s="4">
        <v>12</v>
      </c>
      <c r="BA403" s="4">
        <v>9</v>
      </c>
      <c r="BB403" s="4" t="s">
        <v>421</v>
      </c>
      <c r="BC403" s="4">
        <v>0.9</v>
      </c>
      <c r="BD403" s="4">
        <v>1.3</v>
      </c>
      <c r="BE403" s="4">
        <v>1.6</v>
      </c>
      <c r="BX403" s="4">
        <v>-3.8900000000000002E-4</v>
      </c>
      <c r="BY403" s="4">
        <v>-5</v>
      </c>
      <c r="BZ403" s="4">
        <v>0.90300000000000002</v>
      </c>
      <c r="CA403" s="4">
        <v>-9.5060000000000006E-3</v>
      </c>
      <c r="CB403" s="4">
        <v>18.240600000000001</v>
      </c>
    </row>
    <row r="404" spans="1:80">
      <c r="A404" s="2">
        <v>42439</v>
      </c>
      <c r="B404" s="32">
        <v>0.52059706018518515</v>
      </c>
      <c r="C404" s="4">
        <v>0.01</v>
      </c>
      <c r="D404" s="4">
        <v>0</v>
      </c>
      <c r="E404" s="4" t="s">
        <v>155</v>
      </c>
      <c r="F404" s="4">
        <v>0</v>
      </c>
      <c r="G404" s="4">
        <v>-0.8</v>
      </c>
      <c r="H404" s="4">
        <v>0.3</v>
      </c>
      <c r="I404" s="4">
        <v>0.3</v>
      </c>
      <c r="K404" s="4">
        <v>21.1</v>
      </c>
      <c r="L404" s="4">
        <v>0</v>
      </c>
      <c r="AB404" s="4" t="s">
        <v>415</v>
      </c>
      <c r="AC404" s="4">
        <v>0</v>
      </c>
      <c r="AD404" s="4">
        <v>13.3</v>
      </c>
      <c r="AE404" s="4">
        <v>854</v>
      </c>
      <c r="AF404" s="4">
        <v>927</v>
      </c>
      <c r="AG404" s="4">
        <v>906</v>
      </c>
      <c r="AK404" s="4">
        <v>984</v>
      </c>
      <c r="AL404" s="4">
        <v>0</v>
      </c>
      <c r="AM404" s="4">
        <v>0</v>
      </c>
      <c r="AN404" s="4">
        <v>23</v>
      </c>
      <c r="AO404" s="4">
        <v>190</v>
      </c>
      <c r="AP404" s="4">
        <v>189</v>
      </c>
      <c r="AQ404" s="4">
        <v>3.9</v>
      </c>
      <c r="AR404" s="4">
        <v>195</v>
      </c>
      <c r="AS404" s="4" t="s">
        <v>155</v>
      </c>
      <c r="AT404" s="4">
        <v>2</v>
      </c>
      <c r="AU404" s="5">
        <v>0.72851851851851857</v>
      </c>
      <c r="AV404" s="4">
        <v>47.159371999999998</v>
      </c>
      <c r="AW404" s="4">
        <v>-88.489699999999999</v>
      </c>
      <c r="AX404" s="4">
        <v>323</v>
      </c>
      <c r="AY404" s="4">
        <v>0</v>
      </c>
      <c r="AZ404" s="4">
        <v>12</v>
      </c>
      <c r="BA404" s="4">
        <v>9</v>
      </c>
      <c r="BB404" s="4" t="s">
        <v>421</v>
      </c>
      <c r="BC404" s="4">
        <v>0.9</v>
      </c>
      <c r="BD404" s="4">
        <v>1.3</v>
      </c>
      <c r="BE404" s="4">
        <v>1.6</v>
      </c>
      <c r="BX404" s="4">
        <v>6.11E-4</v>
      </c>
      <c r="BY404" s="4">
        <v>-5</v>
      </c>
      <c r="BZ404" s="4">
        <v>0.90300000000000002</v>
      </c>
      <c r="CA404" s="4">
        <v>1.4932000000000001E-2</v>
      </c>
      <c r="CB404" s="4">
        <v>18.240600000000001</v>
      </c>
    </row>
    <row r="405" spans="1:80">
      <c r="A405" s="2">
        <v>42439</v>
      </c>
      <c r="B405" s="32">
        <v>0.52060863425925918</v>
      </c>
      <c r="C405" s="4">
        <v>0.01</v>
      </c>
      <c r="D405" s="4">
        <v>0</v>
      </c>
      <c r="E405" s="4" t="s">
        <v>155</v>
      </c>
      <c r="F405" s="4">
        <v>0</v>
      </c>
      <c r="G405" s="4">
        <v>-0.8</v>
      </c>
      <c r="H405" s="4">
        <v>0.3</v>
      </c>
      <c r="I405" s="4">
        <v>3.3</v>
      </c>
      <c r="K405" s="4">
        <v>21.1</v>
      </c>
      <c r="L405" s="4">
        <v>0</v>
      </c>
      <c r="AB405" s="4" t="s">
        <v>415</v>
      </c>
      <c r="AC405" s="4">
        <v>0</v>
      </c>
      <c r="AD405" s="4">
        <v>13.4</v>
      </c>
      <c r="AE405" s="4">
        <v>854</v>
      </c>
      <c r="AF405" s="4">
        <v>927</v>
      </c>
      <c r="AG405" s="4">
        <v>905</v>
      </c>
      <c r="AK405" s="4">
        <v>984</v>
      </c>
      <c r="AL405" s="4">
        <v>0</v>
      </c>
      <c r="AM405" s="4">
        <v>0</v>
      </c>
      <c r="AN405" s="4">
        <v>23</v>
      </c>
      <c r="AO405" s="4">
        <v>190</v>
      </c>
      <c r="AP405" s="4">
        <v>189</v>
      </c>
      <c r="AQ405" s="4">
        <v>3.9</v>
      </c>
      <c r="AR405" s="4">
        <v>195</v>
      </c>
      <c r="AS405" s="4" t="s">
        <v>155</v>
      </c>
      <c r="AT405" s="4">
        <v>2</v>
      </c>
      <c r="AU405" s="5">
        <v>0.72853009259259249</v>
      </c>
      <c r="AV405" s="4">
        <v>47.159373000000002</v>
      </c>
      <c r="AW405" s="4">
        <v>-88.489699999999999</v>
      </c>
      <c r="AX405" s="4">
        <v>323.10000000000002</v>
      </c>
      <c r="AY405" s="4">
        <v>0</v>
      </c>
      <c r="AZ405" s="4">
        <v>12</v>
      </c>
      <c r="BA405" s="4">
        <v>9</v>
      </c>
      <c r="BB405" s="4" t="s">
        <v>421</v>
      </c>
      <c r="BC405" s="4">
        <v>0.90100000000000002</v>
      </c>
      <c r="BD405" s="4">
        <v>1.2969999999999999</v>
      </c>
      <c r="BE405" s="4">
        <v>1.6</v>
      </c>
      <c r="BX405" s="4">
        <v>3.8900000000000002E-4</v>
      </c>
      <c r="BY405" s="4">
        <v>-5</v>
      </c>
      <c r="BZ405" s="4">
        <v>0.90300000000000002</v>
      </c>
      <c r="CA405" s="4">
        <v>9.5060000000000006E-3</v>
      </c>
      <c r="CB405" s="4">
        <v>18.240600000000001</v>
      </c>
    </row>
    <row r="406" spans="1:80">
      <c r="A406" s="2">
        <v>42439</v>
      </c>
      <c r="B406" s="32">
        <v>0.52062020833333333</v>
      </c>
      <c r="C406" s="4">
        <v>0.01</v>
      </c>
      <c r="D406" s="4">
        <v>0</v>
      </c>
      <c r="E406" s="4" t="s">
        <v>155</v>
      </c>
      <c r="F406" s="4">
        <v>0</v>
      </c>
      <c r="G406" s="4">
        <v>-0.9</v>
      </c>
      <c r="H406" s="4">
        <v>0.3</v>
      </c>
      <c r="I406" s="4">
        <v>0.3</v>
      </c>
      <c r="K406" s="4">
        <v>21.1</v>
      </c>
      <c r="L406" s="4">
        <v>0</v>
      </c>
      <c r="AB406" s="4" t="s">
        <v>415</v>
      </c>
      <c r="AC406" s="4">
        <v>0</v>
      </c>
      <c r="AD406" s="4">
        <v>13.3</v>
      </c>
      <c r="AE406" s="4">
        <v>854</v>
      </c>
      <c r="AF406" s="4">
        <v>927</v>
      </c>
      <c r="AG406" s="4">
        <v>905</v>
      </c>
      <c r="AK406" s="4">
        <v>984</v>
      </c>
      <c r="AL406" s="4">
        <v>0</v>
      </c>
      <c r="AM406" s="4">
        <v>0</v>
      </c>
      <c r="AN406" s="4">
        <v>23</v>
      </c>
      <c r="AO406" s="4">
        <v>190</v>
      </c>
      <c r="AP406" s="4">
        <v>189</v>
      </c>
      <c r="AQ406" s="4">
        <v>3.8</v>
      </c>
      <c r="AR406" s="4">
        <v>195</v>
      </c>
      <c r="AS406" s="4" t="s">
        <v>155</v>
      </c>
      <c r="AT406" s="4">
        <v>2</v>
      </c>
      <c r="AU406" s="5">
        <v>0.72854166666666664</v>
      </c>
      <c r="AV406" s="4">
        <v>47.159373000000002</v>
      </c>
      <c r="AW406" s="4">
        <v>-88.489699999999999</v>
      </c>
      <c r="AX406" s="4">
        <v>323.60000000000002</v>
      </c>
      <c r="AY406" s="4">
        <v>0</v>
      </c>
      <c r="AZ406" s="4">
        <v>12</v>
      </c>
      <c r="BA406" s="4">
        <v>9</v>
      </c>
      <c r="BB406" s="4" t="s">
        <v>421</v>
      </c>
      <c r="BC406" s="4">
        <v>1</v>
      </c>
      <c r="BD406" s="4">
        <v>1.0009999999999999</v>
      </c>
      <c r="BE406" s="4">
        <v>1.601</v>
      </c>
      <c r="BX406" s="4">
        <v>-6.11E-4</v>
      </c>
      <c r="BY406" s="4">
        <v>-5</v>
      </c>
      <c r="BZ406" s="4">
        <v>0.90300000000000002</v>
      </c>
      <c r="CA406" s="4">
        <v>-1.4932000000000001E-2</v>
      </c>
      <c r="CB406" s="4">
        <v>18.240600000000001</v>
      </c>
    </row>
    <row r="407" spans="1:80">
      <c r="A407" s="2">
        <v>42439</v>
      </c>
      <c r="B407" s="32">
        <v>0.52063178240740737</v>
      </c>
      <c r="C407" s="4">
        <v>0.01</v>
      </c>
      <c r="D407" s="4">
        <v>0</v>
      </c>
      <c r="E407" s="4" t="s">
        <v>155</v>
      </c>
      <c r="F407" s="4">
        <v>0</v>
      </c>
      <c r="G407" s="4">
        <v>-0.9</v>
      </c>
      <c r="H407" s="4">
        <v>0.3</v>
      </c>
      <c r="I407" s="4">
        <v>3</v>
      </c>
      <c r="K407" s="4">
        <v>21.1</v>
      </c>
      <c r="L407" s="4">
        <v>0</v>
      </c>
      <c r="AB407" s="4" t="s">
        <v>415</v>
      </c>
      <c r="AC407" s="4">
        <v>0</v>
      </c>
      <c r="AD407" s="4">
        <v>13.3</v>
      </c>
      <c r="AE407" s="4">
        <v>854</v>
      </c>
      <c r="AF407" s="4">
        <v>927</v>
      </c>
      <c r="AG407" s="4">
        <v>905</v>
      </c>
      <c r="AK407" s="4">
        <v>984</v>
      </c>
      <c r="AL407" s="4">
        <v>0</v>
      </c>
      <c r="AM407" s="4">
        <v>0</v>
      </c>
      <c r="AN407" s="4">
        <v>23</v>
      </c>
      <c r="AO407" s="4">
        <v>190</v>
      </c>
      <c r="AP407" s="4">
        <v>189</v>
      </c>
      <c r="AQ407" s="4">
        <v>3.7</v>
      </c>
      <c r="AR407" s="4">
        <v>195</v>
      </c>
      <c r="AS407" s="4" t="s">
        <v>155</v>
      </c>
      <c r="AT407" s="4">
        <v>2</v>
      </c>
      <c r="AU407" s="5">
        <v>0.72855324074074079</v>
      </c>
      <c r="AV407" s="4">
        <v>47.159373000000002</v>
      </c>
      <c r="AW407" s="4">
        <v>-88.489699999999999</v>
      </c>
      <c r="AX407" s="4">
        <v>323.89999999999998</v>
      </c>
      <c r="AY407" s="4">
        <v>0</v>
      </c>
      <c r="AZ407" s="4">
        <v>12</v>
      </c>
      <c r="BA407" s="4">
        <v>9</v>
      </c>
      <c r="BB407" s="4" t="s">
        <v>421</v>
      </c>
      <c r="BC407" s="4">
        <v>0.999</v>
      </c>
      <c r="BD407" s="4">
        <v>1.1000000000000001</v>
      </c>
      <c r="BE407" s="4">
        <v>1.6990000000000001</v>
      </c>
      <c r="BX407" s="4">
        <v>2.22E-4</v>
      </c>
      <c r="BY407" s="4">
        <v>-5</v>
      </c>
      <c r="BZ407" s="4">
        <v>0.90422199999999997</v>
      </c>
      <c r="CA407" s="4">
        <v>5.4250000000000001E-3</v>
      </c>
      <c r="CB407" s="4">
        <v>18.265284000000001</v>
      </c>
    </row>
    <row r="408" spans="1:80">
      <c r="A408" s="2">
        <v>42439</v>
      </c>
      <c r="B408" s="32">
        <v>0.52064335648148152</v>
      </c>
      <c r="C408" s="4">
        <v>0.01</v>
      </c>
      <c r="D408" s="4">
        <v>0</v>
      </c>
      <c r="E408" s="4" t="s">
        <v>155</v>
      </c>
      <c r="F408" s="4">
        <v>0</v>
      </c>
      <c r="G408" s="4">
        <v>-0.9</v>
      </c>
      <c r="H408" s="4">
        <v>0.3</v>
      </c>
      <c r="I408" s="4">
        <v>1.9</v>
      </c>
      <c r="K408" s="4">
        <v>21.1</v>
      </c>
      <c r="L408" s="4">
        <v>0</v>
      </c>
      <c r="AB408" s="4" t="s">
        <v>415</v>
      </c>
      <c r="AC408" s="4">
        <v>0</v>
      </c>
      <c r="AD408" s="4">
        <v>13.3</v>
      </c>
      <c r="AE408" s="4">
        <v>854</v>
      </c>
      <c r="AF408" s="4">
        <v>927</v>
      </c>
      <c r="AG408" s="4">
        <v>905</v>
      </c>
      <c r="AK408" s="4">
        <v>984</v>
      </c>
      <c r="AL408" s="4">
        <v>0</v>
      </c>
      <c r="AM408" s="4">
        <v>0</v>
      </c>
      <c r="AN408" s="4">
        <v>23</v>
      </c>
      <c r="AO408" s="4">
        <v>190</v>
      </c>
      <c r="AP408" s="4">
        <v>189.6</v>
      </c>
      <c r="AQ408" s="4">
        <v>3.7</v>
      </c>
      <c r="AR408" s="4">
        <v>195</v>
      </c>
      <c r="AS408" s="4" t="s">
        <v>155</v>
      </c>
      <c r="AT408" s="4">
        <v>2</v>
      </c>
      <c r="AU408" s="5">
        <v>0.72856481481481483</v>
      </c>
      <c r="AV408" s="4">
        <v>47.159373000000002</v>
      </c>
      <c r="AW408" s="4">
        <v>-88.489699999999999</v>
      </c>
      <c r="AX408" s="4">
        <v>324.3</v>
      </c>
      <c r="AY408" s="4">
        <v>0</v>
      </c>
      <c r="AZ408" s="4">
        <v>12</v>
      </c>
      <c r="BA408" s="4">
        <v>9</v>
      </c>
      <c r="BB408" s="4" t="s">
        <v>421</v>
      </c>
      <c r="BC408" s="4">
        <v>0.9</v>
      </c>
      <c r="BD408" s="4">
        <v>1.1000000000000001</v>
      </c>
      <c r="BE408" s="4">
        <v>1.6</v>
      </c>
      <c r="BX408" s="4">
        <v>3.8999999999999999E-4</v>
      </c>
      <c r="BY408" s="4">
        <v>-5</v>
      </c>
      <c r="BZ408" s="4">
        <v>0.90439000000000003</v>
      </c>
      <c r="CA408" s="4">
        <v>9.5209999999999999E-3</v>
      </c>
      <c r="CB408" s="4">
        <v>18.26867</v>
      </c>
    </row>
    <row r="409" spans="1:80">
      <c r="A409" s="2">
        <v>42439</v>
      </c>
      <c r="B409" s="32">
        <v>0.52065493055555556</v>
      </c>
      <c r="C409" s="4">
        <v>0.01</v>
      </c>
      <c r="D409" s="4">
        <v>0</v>
      </c>
      <c r="E409" s="4" t="s">
        <v>155</v>
      </c>
      <c r="F409" s="4">
        <v>0</v>
      </c>
      <c r="G409" s="4">
        <v>-0.9</v>
      </c>
      <c r="H409" s="4">
        <v>0.3</v>
      </c>
      <c r="I409" s="4">
        <v>0.7</v>
      </c>
      <c r="K409" s="4">
        <v>21.1</v>
      </c>
      <c r="L409" s="4">
        <v>0</v>
      </c>
      <c r="AB409" s="4" t="s">
        <v>415</v>
      </c>
      <c r="AC409" s="4">
        <v>0</v>
      </c>
      <c r="AD409" s="4">
        <v>13.3</v>
      </c>
      <c r="AE409" s="4">
        <v>854</v>
      </c>
      <c r="AF409" s="4">
        <v>927</v>
      </c>
      <c r="AG409" s="4">
        <v>904</v>
      </c>
      <c r="AK409" s="4">
        <v>984</v>
      </c>
      <c r="AL409" s="4">
        <v>0</v>
      </c>
      <c r="AM409" s="4">
        <v>0</v>
      </c>
      <c r="AN409" s="4">
        <v>23</v>
      </c>
      <c r="AO409" s="4">
        <v>190</v>
      </c>
      <c r="AP409" s="4">
        <v>190</v>
      </c>
      <c r="AQ409" s="4">
        <v>3.6</v>
      </c>
      <c r="AR409" s="4">
        <v>195</v>
      </c>
      <c r="AS409" s="4" t="s">
        <v>155</v>
      </c>
      <c r="AT409" s="4">
        <v>2</v>
      </c>
      <c r="AU409" s="5">
        <v>0.72857638888888887</v>
      </c>
      <c r="AV409" s="4">
        <v>47.159373000000002</v>
      </c>
      <c r="AW409" s="4">
        <v>-88.489699999999999</v>
      </c>
      <c r="AX409" s="4">
        <v>324.60000000000002</v>
      </c>
      <c r="AY409" s="4">
        <v>0</v>
      </c>
      <c r="AZ409" s="4">
        <v>12</v>
      </c>
      <c r="BA409" s="4">
        <v>9</v>
      </c>
      <c r="BB409" s="4" t="s">
        <v>421</v>
      </c>
      <c r="BC409" s="4">
        <v>0.9</v>
      </c>
      <c r="BD409" s="4">
        <v>1.1000000000000001</v>
      </c>
      <c r="BE409" s="4">
        <v>1.6</v>
      </c>
      <c r="BX409" s="4">
        <v>0</v>
      </c>
      <c r="BY409" s="4">
        <v>-5</v>
      </c>
      <c r="BZ409" s="4">
        <v>0.90461100000000005</v>
      </c>
      <c r="CA409" s="4">
        <v>0</v>
      </c>
      <c r="CB409" s="4">
        <v>18.273133999999999</v>
      </c>
    </row>
    <row r="410" spans="1:80">
      <c r="A410" s="2">
        <v>42439</v>
      </c>
      <c r="B410" s="32">
        <v>0.5206665046296296</v>
      </c>
      <c r="C410" s="4">
        <v>0.01</v>
      </c>
      <c r="D410" s="4">
        <v>0</v>
      </c>
      <c r="E410" s="4" t="s">
        <v>155</v>
      </c>
      <c r="F410" s="4">
        <v>0</v>
      </c>
      <c r="G410" s="4">
        <v>-0.9</v>
      </c>
      <c r="H410" s="4">
        <v>0.3</v>
      </c>
      <c r="I410" s="4">
        <v>3.8</v>
      </c>
      <c r="K410" s="4">
        <v>21.1</v>
      </c>
      <c r="L410" s="4">
        <v>0</v>
      </c>
      <c r="AB410" s="4" t="s">
        <v>415</v>
      </c>
      <c r="AC410" s="4">
        <v>0</v>
      </c>
      <c r="AD410" s="4">
        <v>13.4</v>
      </c>
      <c r="AE410" s="4">
        <v>854</v>
      </c>
      <c r="AF410" s="4">
        <v>927</v>
      </c>
      <c r="AG410" s="4">
        <v>905</v>
      </c>
      <c r="AK410" s="4">
        <v>984</v>
      </c>
      <c r="AL410" s="4">
        <v>0</v>
      </c>
      <c r="AM410" s="4">
        <v>0</v>
      </c>
      <c r="AN410" s="4">
        <v>23</v>
      </c>
      <c r="AO410" s="4">
        <v>190</v>
      </c>
      <c r="AP410" s="4">
        <v>190</v>
      </c>
      <c r="AQ410" s="4">
        <v>3.5</v>
      </c>
      <c r="AR410" s="4">
        <v>195</v>
      </c>
      <c r="AS410" s="4" t="s">
        <v>155</v>
      </c>
      <c r="AT410" s="4">
        <v>2</v>
      </c>
      <c r="AU410" s="5">
        <v>0.72858796296296291</v>
      </c>
      <c r="AV410" s="4">
        <v>47.159373000000002</v>
      </c>
      <c r="AW410" s="4">
        <v>-88.489699999999999</v>
      </c>
      <c r="AX410" s="4">
        <v>324.89999999999998</v>
      </c>
      <c r="AY410" s="4">
        <v>0</v>
      </c>
      <c r="AZ410" s="4">
        <v>12</v>
      </c>
      <c r="BA410" s="4">
        <v>9</v>
      </c>
      <c r="BB410" s="4" t="s">
        <v>421</v>
      </c>
      <c r="BC410" s="4">
        <v>0.9</v>
      </c>
      <c r="BD410" s="4">
        <v>1.1000000000000001</v>
      </c>
      <c r="BE410" s="4">
        <v>1.6</v>
      </c>
      <c r="BX410" s="4">
        <v>0</v>
      </c>
      <c r="BY410" s="4">
        <v>-5</v>
      </c>
      <c r="BZ410" s="4">
        <v>0.90500000000000003</v>
      </c>
      <c r="CA410" s="4">
        <v>0</v>
      </c>
      <c r="CB410" s="4">
        <v>18.280999999999999</v>
      </c>
    </row>
    <row r="411" spans="1:80">
      <c r="A411" s="2">
        <v>42439</v>
      </c>
      <c r="B411" s="32">
        <v>0.52067807870370364</v>
      </c>
      <c r="C411" s="4">
        <v>0.01</v>
      </c>
      <c r="D411" s="4">
        <v>0</v>
      </c>
      <c r="E411" s="4" t="s">
        <v>155</v>
      </c>
      <c r="F411" s="4">
        <v>0</v>
      </c>
      <c r="G411" s="4">
        <v>-0.9</v>
      </c>
      <c r="H411" s="4">
        <v>0.3</v>
      </c>
      <c r="I411" s="4">
        <v>0.3</v>
      </c>
      <c r="K411" s="4">
        <v>21.1</v>
      </c>
      <c r="L411" s="4">
        <v>0</v>
      </c>
      <c r="AB411" s="4" t="s">
        <v>415</v>
      </c>
      <c r="AC411" s="4">
        <v>0</v>
      </c>
      <c r="AD411" s="4">
        <v>13.3</v>
      </c>
      <c r="AE411" s="4">
        <v>855</v>
      </c>
      <c r="AF411" s="4">
        <v>928</v>
      </c>
      <c r="AG411" s="4">
        <v>905</v>
      </c>
      <c r="AK411" s="4">
        <v>984</v>
      </c>
      <c r="AL411" s="4">
        <v>0</v>
      </c>
      <c r="AM411" s="4">
        <v>0</v>
      </c>
      <c r="AN411" s="4">
        <v>23</v>
      </c>
      <c r="AO411" s="4">
        <v>190</v>
      </c>
      <c r="AP411" s="4">
        <v>190</v>
      </c>
      <c r="AQ411" s="4">
        <v>3.6</v>
      </c>
      <c r="AR411" s="4">
        <v>195</v>
      </c>
      <c r="AS411" s="4" t="s">
        <v>155</v>
      </c>
      <c r="AT411" s="4">
        <v>2</v>
      </c>
      <c r="AU411" s="5">
        <v>0.72859953703703706</v>
      </c>
      <c r="AV411" s="4">
        <v>47.159373000000002</v>
      </c>
      <c r="AW411" s="4">
        <v>-88.489699999999999</v>
      </c>
      <c r="AX411" s="4">
        <v>324.89999999999998</v>
      </c>
      <c r="AY411" s="4">
        <v>0</v>
      </c>
      <c r="AZ411" s="4">
        <v>12</v>
      </c>
      <c r="BA411" s="4">
        <v>10</v>
      </c>
      <c r="BB411" s="4" t="s">
        <v>421</v>
      </c>
      <c r="BC411" s="4">
        <v>0.9</v>
      </c>
      <c r="BD411" s="4">
        <v>1.1000000000000001</v>
      </c>
      <c r="BE411" s="4">
        <v>1.6</v>
      </c>
      <c r="BX411" s="4">
        <v>-1.222E-3</v>
      </c>
      <c r="BY411" s="4">
        <v>-5</v>
      </c>
      <c r="BZ411" s="4">
        <v>0.904389</v>
      </c>
      <c r="CA411" s="4">
        <v>-2.9863000000000001E-2</v>
      </c>
      <c r="CB411" s="4">
        <v>18.268657999999999</v>
      </c>
    </row>
    <row r="412" spans="1:80">
      <c r="A412" s="2">
        <v>42439</v>
      </c>
      <c r="B412" s="32">
        <v>0.52068965277777779</v>
      </c>
      <c r="C412" s="4">
        <v>0.01</v>
      </c>
      <c r="D412" s="4">
        <v>0</v>
      </c>
      <c r="E412" s="4" t="s">
        <v>155</v>
      </c>
      <c r="F412" s="4">
        <v>0</v>
      </c>
      <c r="G412" s="4">
        <v>-0.9</v>
      </c>
      <c r="H412" s="4">
        <v>0.3</v>
      </c>
      <c r="I412" s="4">
        <v>3.1</v>
      </c>
      <c r="K412" s="4">
        <v>21.1</v>
      </c>
      <c r="L412" s="4">
        <v>0</v>
      </c>
      <c r="AB412" s="4" t="s">
        <v>415</v>
      </c>
      <c r="AC412" s="4">
        <v>0</v>
      </c>
      <c r="AD412" s="4">
        <v>13.3</v>
      </c>
      <c r="AE412" s="4">
        <v>854</v>
      </c>
      <c r="AF412" s="4">
        <v>927</v>
      </c>
      <c r="AG412" s="4">
        <v>904</v>
      </c>
      <c r="AK412" s="4">
        <v>984</v>
      </c>
      <c r="AL412" s="4">
        <v>0</v>
      </c>
      <c r="AM412" s="4">
        <v>0</v>
      </c>
      <c r="AN412" s="4">
        <v>23</v>
      </c>
      <c r="AO412" s="4">
        <v>190</v>
      </c>
      <c r="AP412" s="4">
        <v>190</v>
      </c>
      <c r="AQ412" s="4">
        <v>3.6</v>
      </c>
      <c r="AR412" s="4">
        <v>195</v>
      </c>
      <c r="AS412" s="4" t="s">
        <v>155</v>
      </c>
      <c r="AT412" s="4">
        <v>2</v>
      </c>
      <c r="AU412" s="5">
        <v>0.72861111111111121</v>
      </c>
      <c r="AV412" s="4">
        <v>47.159373000000002</v>
      </c>
      <c r="AW412" s="4">
        <v>-88.489699999999999</v>
      </c>
      <c r="AX412" s="4">
        <v>325.2</v>
      </c>
      <c r="AY412" s="4">
        <v>0</v>
      </c>
      <c r="AZ412" s="4">
        <v>12</v>
      </c>
      <c r="BA412" s="4">
        <v>10</v>
      </c>
      <c r="BB412" s="4" t="s">
        <v>423</v>
      </c>
      <c r="BC412" s="4">
        <v>0.9</v>
      </c>
      <c r="BD412" s="4">
        <v>1.1000000000000001</v>
      </c>
      <c r="BE412" s="4">
        <v>1.6</v>
      </c>
      <c r="BX412" s="4">
        <v>-1.6699999999999999E-4</v>
      </c>
      <c r="BY412" s="4">
        <v>-5</v>
      </c>
      <c r="BZ412" s="4">
        <v>0.90461100000000005</v>
      </c>
      <c r="CA412" s="4">
        <v>-4.0810000000000004E-3</v>
      </c>
      <c r="CB412" s="4">
        <v>18.273142</v>
      </c>
    </row>
    <row r="413" spans="1:80">
      <c r="A413" s="2">
        <v>42439</v>
      </c>
      <c r="B413" s="32">
        <v>0.52070122685185183</v>
      </c>
      <c r="C413" s="4">
        <v>0.01</v>
      </c>
      <c r="D413" s="4">
        <v>0</v>
      </c>
      <c r="E413" s="4" t="s">
        <v>155</v>
      </c>
      <c r="F413" s="4">
        <v>0</v>
      </c>
      <c r="G413" s="4">
        <v>-0.9</v>
      </c>
      <c r="H413" s="4">
        <v>0.3</v>
      </c>
      <c r="I413" s="4">
        <v>2.9</v>
      </c>
      <c r="K413" s="4">
        <v>21.1</v>
      </c>
      <c r="L413" s="4">
        <v>0</v>
      </c>
      <c r="AB413" s="4" t="s">
        <v>415</v>
      </c>
      <c r="AC413" s="4">
        <v>0</v>
      </c>
      <c r="AD413" s="4">
        <v>13.3</v>
      </c>
      <c r="AE413" s="4">
        <v>854</v>
      </c>
      <c r="AF413" s="4">
        <v>927</v>
      </c>
      <c r="AG413" s="4">
        <v>905</v>
      </c>
      <c r="AK413" s="4">
        <v>984</v>
      </c>
      <c r="AL413" s="4">
        <v>0</v>
      </c>
      <c r="AM413" s="4">
        <v>0</v>
      </c>
      <c r="AN413" s="4">
        <v>23</v>
      </c>
      <c r="AO413" s="4">
        <v>190</v>
      </c>
      <c r="AP413" s="4">
        <v>190</v>
      </c>
      <c r="AQ413" s="4">
        <v>3.5</v>
      </c>
      <c r="AR413" s="4">
        <v>195</v>
      </c>
      <c r="AS413" s="4" t="s">
        <v>155</v>
      </c>
      <c r="AT413" s="4">
        <v>2</v>
      </c>
      <c r="AU413" s="5">
        <v>0.72862268518518514</v>
      </c>
      <c r="AV413" s="4">
        <v>47.159373000000002</v>
      </c>
      <c r="AW413" s="4">
        <v>-88.489701999999994</v>
      </c>
      <c r="AX413" s="4">
        <v>325.39999999999998</v>
      </c>
      <c r="AY413" s="4">
        <v>0</v>
      </c>
      <c r="AZ413" s="4">
        <v>12</v>
      </c>
      <c r="BA413" s="4">
        <v>10</v>
      </c>
      <c r="BB413" s="4" t="s">
        <v>423</v>
      </c>
      <c r="BC413" s="4">
        <v>0.9</v>
      </c>
      <c r="BD413" s="4">
        <v>1.1000000000000001</v>
      </c>
      <c r="BE413" s="4">
        <v>1.6</v>
      </c>
      <c r="BX413" s="4">
        <v>1E-3</v>
      </c>
      <c r="BY413" s="4">
        <v>-5</v>
      </c>
      <c r="BZ413" s="4">
        <v>0.90500000000000003</v>
      </c>
      <c r="CA413" s="4">
        <v>2.4438000000000001E-2</v>
      </c>
      <c r="CB413" s="4">
        <v>18.280999999999999</v>
      </c>
    </row>
    <row r="414" spans="1:80">
      <c r="A414" s="2">
        <v>42439</v>
      </c>
      <c r="B414" s="32">
        <v>0.52071280092592598</v>
      </c>
      <c r="C414" s="4">
        <v>0.01</v>
      </c>
      <c r="D414" s="4">
        <v>0</v>
      </c>
      <c r="E414" s="4" t="s">
        <v>155</v>
      </c>
      <c r="F414" s="4">
        <v>0</v>
      </c>
      <c r="G414" s="4">
        <v>-0.9</v>
      </c>
      <c r="H414" s="4">
        <v>0.3</v>
      </c>
      <c r="I414" s="4">
        <v>1.3</v>
      </c>
      <c r="K414" s="4">
        <v>21.1</v>
      </c>
      <c r="L414" s="4">
        <v>0</v>
      </c>
      <c r="AB414" s="4" t="s">
        <v>415</v>
      </c>
      <c r="AC414" s="4">
        <v>0</v>
      </c>
      <c r="AD414" s="4">
        <v>13.3</v>
      </c>
      <c r="AE414" s="4">
        <v>854</v>
      </c>
      <c r="AF414" s="4">
        <v>927</v>
      </c>
      <c r="AG414" s="4">
        <v>905</v>
      </c>
      <c r="AK414" s="4">
        <v>984</v>
      </c>
      <c r="AL414" s="4">
        <v>0</v>
      </c>
      <c r="AM414" s="4">
        <v>0</v>
      </c>
      <c r="AN414" s="4">
        <v>23</v>
      </c>
      <c r="AO414" s="4">
        <v>190</v>
      </c>
      <c r="AP414" s="4">
        <v>190</v>
      </c>
      <c r="AQ414" s="4">
        <v>3.6</v>
      </c>
      <c r="AR414" s="4">
        <v>195</v>
      </c>
      <c r="AS414" s="4" t="s">
        <v>155</v>
      </c>
      <c r="AT414" s="4">
        <v>2</v>
      </c>
      <c r="AU414" s="5">
        <v>0.72863425925925929</v>
      </c>
      <c r="AV414" s="4">
        <v>47.159373000000002</v>
      </c>
      <c r="AW414" s="4">
        <v>-88.489701999999994</v>
      </c>
      <c r="AX414" s="4">
        <v>325.39999999999998</v>
      </c>
      <c r="AY414" s="4">
        <v>0</v>
      </c>
      <c r="AZ414" s="4">
        <v>12</v>
      </c>
      <c r="BA414" s="4">
        <v>10</v>
      </c>
      <c r="BB414" s="4" t="s">
        <v>423</v>
      </c>
      <c r="BC414" s="4">
        <v>0.90100000000000002</v>
      </c>
      <c r="BD414" s="4">
        <v>1.101</v>
      </c>
      <c r="BE414" s="4">
        <v>1.601</v>
      </c>
      <c r="BX414" s="4">
        <v>3.8900000000000002E-4</v>
      </c>
      <c r="BY414" s="4">
        <v>-5</v>
      </c>
      <c r="BZ414" s="4">
        <v>0.90561100000000005</v>
      </c>
      <c r="CA414" s="4">
        <v>9.5060000000000006E-3</v>
      </c>
      <c r="CB414" s="4">
        <v>18.293341999999999</v>
      </c>
    </row>
    <row r="415" spans="1:80">
      <c r="A415" s="2">
        <v>42439</v>
      </c>
      <c r="B415" s="32">
        <v>0.52072437500000002</v>
      </c>
      <c r="C415" s="4">
        <v>0.01</v>
      </c>
      <c r="D415" s="4">
        <v>0</v>
      </c>
      <c r="E415" s="4" t="s">
        <v>155</v>
      </c>
      <c r="F415" s="4">
        <v>0</v>
      </c>
      <c r="G415" s="4">
        <v>-0.9</v>
      </c>
      <c r="H415" s="4">
        <v>0.3</v>
      </c>
      <c r="I415" s="4">
        <v>4.9000000000000004</v>
      </c>
      <c r="K415" s="4">
        <v>21.1</v>
      </c>
      <c r="L415" s="4">
        <v>0</v>
      </c>
      <c r="AB415" s="4" t="s">
        <v>415</v>
      </c>
      <c r="AC415" s="4">
        <v>0</v>
      </c>
      <c r="AD415" s="4">
        <v>13.4</v>
      </c>
      <c r="AE415" s="4">
        <v>854</v>
      </c>
      <c r="AF415" s="4">
        <v>926</v>
      </c>
      <c r="AG415" s="4">
        <v>906</v>
      </c>
      <c r="AK415" s="4">
        <v>984</v>
      </c>
      <c r="AL415" s="4">
        <v>0</v>
      </c>
      <c r="AM415" s="4">
        <v>0</v>
      </c>
      <c r="AN415" s="4">
        <v>23</v>
      </c>
      <c r="AO415" s="4">
        <v>190</v>
      </c>
      <c r="AP415" s="4">
        <v>190</v>
      </c>
      <c r="AQ415" s="4">
        <v>3.7</v>
      </c>
      <c r="AR415" s="4">
        <v>195</v>
      </c>
      <c r="AS415" s="4" t="s">
        <v>155</v>
      </c>
      <c r="AT415" s="4">
        <v>2</v>
      </c>
      <c r="AU415" s="5">
        <v>0.72864583333333333</v>
      </c>
      <c r="AV415" s="4">
        <v>47.159373000000002</v>
      </c>
      <c r="AW415" s="4">
        <v>-88.489701999999994</v>
      </c>
      <c r="AX415" s="4">
        <v>325.60000000000002</v>
      </c>
      <c r="AY415" s="4">
        <v>0</v>
      </c>
      <c r="AZ415" s="4">
        <v>12</v>
      </c>
      <c r="BA415" s="4">
        <v>11</v>
      </c>
      <c r="BB415" s="4" t="s">
        <v>424</v>
      </c>
      <c r="BC415" s="4">
        <v>1</v>
      </c>
      <c r="BD415" s="4">
        <v>1.2</v>
      </c>
      <c r="BE415" s="4">
        <v>1.7</v>
      </c>
      <c r="BX415" s="4">
        <v>1.222E-3</v>
      </c>
      <c r="BY415" s="4">
        <v>-5</v>
      </c>
      <c r="BZ415" s="4">
        <v>0.90661099999999994</v>
      </c>
      <c r="CA415" s="4">
        <v>2.9863000000000001E-2</v>
      </c>
      <c r="CB415" s="4">
        <v>18.313542000000002</v>
      </c>
    </row>
    <row r="416" spans="1:80">
      <c r="A416" s="2">
        <v>42439</v>
      </c>
      <c r="B416" s="32">
        <v>0.52073594907407406</v>
      </c>
      <c r="C416" s="4">
        <v>0.01</v>
      </c>
      <c r="D416" s="4">
        <v>0</v>
      </c>
      <c r="E416" s="4" t="s">
        <v>155</v>
      </c>
      <c r="F416" s="4">
        <v>0</v>
      </c>
      <c r="G416" s="4">
        <v>-0.9</v>
      </c>
      <c r="H416" s="4">
        <v>0.3</v>
      </c>
      <c r="I416" s="4">
        <v>1.7</v>
      </c>
      <c r="K416" s="4">
        <v>21.1</v>
      </c>
      <c r="L416" s="4">
        <v>0</v>
      </c>
      <c r="AB416" s="4" t="s">
        <v>415</v>
      </c>
      <c r="AC416" s="4">
        <v>0</v>
      </c>
      <c r="AD416" s="4">
        <v>13.3</v>
      </c>
      <c r="AE416" s="4">
        <v>854</v>
      </c>
      <c r="AF416" s="4">
        <v>926</v>
      </c>
      <c r="AG416" s="4">
        <v>906</v>
      </c>
      <c r="AK416" s="4">
        <v>984</v>
      </c>
      <c r="AL416" s="4">
        <v>0</v>
      </c>
      <c r="AM416" s="4">
        <v>0</v>
      </c>
      <c r="AN416" s="4">
        <v>23</v>
      </c>
      <c r="AO416" s="4">
        <v>190</v>
      </c>
      <c r="AP416" s="4">
        <v>190</v>
      </c>
      <c r="AQ416" s="4">
        <v>3.8</v>
      </c>
      <c r="AR416" s="4">
        <v>195</v>
      </c>
      <c r="AS416" s="4" t="s">
        <v>155</v>
      </c>
      <c r="AT416" s="4">
        <v>2</v>
      </c>
      <c r="AU416" s="5">
        <v>0.72865740740740748</v>
      </c>
      <c r="AV416" s="4">
        <v>47.159373000000002</v>
      </c>
      <c r="AW416" s="4">
        <v>-88.489701999999994</v>
      </c>
      <c r="AX416" s="4">
        <v>325.7</v>
      </c>
      <c r="AY416" s="4">
        <v>0</v>
      </c>
      <c r="AZ416" s="4">
        <v>12</v>
      </c>
      <c r="BA416" s="4">
        <v>11</v>
      </c>
      <c r="BB416" s="4" t="s">
        <v>424</v>
      </c>
      <c r="BC416" s="4">
        <v>0.999</v>
      </c>
      <c r="BD416" s="4">
        <v>1.2</v>
      </c>
      <c r="BE416" s="4">
        <v>1.698</v>
      </c>
      <c r="BX416" s="4">
        <v>1.389E-3</v>
      </c>
      <c r="BY416" s="4">
        <v>-5</v>
      </c>
      <c r="BZ416" s="4">
        <v>0.90700000000000003</v>
      </c>
      <c r="CA416" s="4">
        <v>3.3944000000000002E-2</v>
      </c>
      <c r="CB416" s="4">
        <v>18.321400000000001</v>
      </c>
    </row>
    <row r="417" spans="1:80">
      <c r="A417" s="2">
        <v>42439</v>
      </c>
      <c r="B417" s="32">
        <v>0.52074752314814809</v>
      </c>
      <c r="C417" s="4">
        <v>0.01</v>
      </c>
      <c r="D417" s="4">
        <v>0</v>
      </c>
      <c r="E417" s="4" t="s">
        <v>155</v>
      </c>
      <c r="F417" s="4">
        <v>0</v>
      </c>
      <c r="G417" s="4">
        <v>-0.9</v>
      </c>
      <c r="H417" s="4">
        <v>0.3</v>
      </c>
      <c r="I417" s="4">
        <v>3.1</v>
      </c>
      <c r="K417" s="4">
        <v>21.1</v>
      </c>
      <c r="L417" s="4">
        <v>0</v>
      </c>
      <c r="AB417" s="4" t="s">
        <v>415</v>
      </c>
      <c r="AC417" s="4">
        <v>0</v>
      </c>
      <c r="AD417" s="4">
        <v>13.3</v>
      </c>
      <c r="AE417" s="4">
        <v>854</v>
      </c>
      <c r="AF417" s="4">
        <v>927</v>
      </c>
      <c r="AG417" s="4">
        <v>905</v>
      </c>
      <c r="AK417" s="4">
        <v>984</v>
      </c>
      <c r="AL417" s="4">
        <v>0</v>
      </c>
      <c r="AM417" s="4">
        <v>0</v>
      </c>
      <c r="AN417" s="4">
        <v>23</v>
      </c>
      <c r="AO417" s="4">
        <v>190</v>
      </c>
      <c r="AP417" s="4">
        <v>190</v>
      </c>
      <c r="AQ417" s="4">
        <v>3.6</v>
      </c>
      <c r="AR417" s="4">
        <v>195</v>
      </c>
      <c r="AS417" s="4" t="s">
        <v>155</v>
      </c>
      <c r="AT417" s="4">
        <v>2</v>
      </c>
      <c r="AU417" s="5">
        <v>0.7286689814814814</v>
      </c>
      <c r="AV417" s="4">
        <v>47.159373000000002</v>
      </c>
      <c r="AW417" s="4">
        <v>-88.489701999999994</v>
      </c>
      <c r="AX417" s="4">
        <v>325.8</v>
      </c>
      <c r="AY417" s="4">
        <v>0</v>
      </c>
      <c r="AZ417" s="4">
        <v>12</v>
      </c>
      <c r="BA417" s="4">
        <v>11</v>
      </c>
      <c r="BB417" s="4" t="s">
        <v>424</v>
      </c>
      <c r="BC417" s="4">
        <v>0.9</v>
      </c>
      <c r="BD417" s="4">
        <v>1.2</v>
      </c>
      <c r="BE417" s="4">
        <v>1.5</v>
      </c>
      <c r="BX417" s="4">
        <v>1E-3</v>
      </c>
      <c r="BY417" s="4">
        <v>-5</v>
      </c>
      <c r="BZ417" s="4">
        <v>0.90700000000000003</v>
      </c>
      <c r="CA417" s="4">
        <v>2.4438000000000001E-2</v>
      </c>
      <c r="CB417" s="4">
        <v>18.321400000000001</v>
      </c>
    </row>
    <row r="418" spans="1:80">
      <c r="A418" s="2">
        <v>42439</v>
      </c>
      <c r="B418" s="32">
        <v>0.52075909722222224</v>
      </c>
      <c r="C418" s="4">
        <v>0.01</v>
      </c>
      <c r="D418" s="4">
        <v>0</v>
      </c>
      <c r="E418" s="4" t="s">
        <v>155</v>
      </c>
      <c r="F418" s="4">
        <v>0</v>
      </c>
      <c r="G418" s="4">
        <v>-0.9</v>
      </c>
      <c r="H418" s="4">
        <v>0.3</v>
      </c>
      <c r="I418" s="4">
        <v>3</v>
      </c>
      <c r="K418" s="4">
        <v>21.1</v>
      </c>
      <c r="L418" s="4">
        <v>0</v>
      </c>
      <c r="AB418" s="4" t="s">
        <v>415</v>
      </c>
      <c r="AC418" s="4">
        <v>0</v>
      </c>
      <c r="AD418" s="4">
        <v>13.3</v>
      </c>
      <c r="AE418" s="4">
        <v>854</v>
      </c>
      <c r="AF418" s="4">
        <v>927</v>
      </c>
      <c r="AG418" s="4">
        <v>905</v>
      </c>
      <c r="AK418" s="4">
        <v>984</v>
      </c>
      <c r="AL418" s="4">
        <v>0</v>
      </c>
      <c r="AM418" s="4">
        <v>0</v>
      </c>
      <c r="AN418" s="4">
        <v>23</v>
      </c>
      <c r="AO418" s="4">
        <v>190.6</v>
      </c>
      <c r="AP418" s="4">
        <v>190</v>
      </c>
      <c r="AQ418" s="4">
        <v>3.5</v>
      </c>
      <c r="AR418" s="4">
        <v>195</v>
      </c>
      <c r="AS418" s="4" t="s">
        <v>155</v>
      </c>
      <c r="AT418" s="4">
        <v>2</v>
      </c>
      <c r="AU418" s="5">
        <v>0.72868055555555555</v>
      </c>
      <c r="AV418" s="4">
        <v>47.159373000000002</v>
      </c>
      <c r="AW418" s="4">
        <v>-88.489701999999994</v>
      </c>
      <c r="AX418" s="4">
        <v>326</v>
      </c>
      <c r="AY418" s="4">
        <v>0</v>
      </c>
      <c r="AZ418" s="4">
        <v>12</v>
      </c>
      <c r="BA418" s="4">
        <v>11</v>
      </c>
      <c r="BB418" s="4" t="s">
        <v>424</v>
      </c>
      <c r="BC418" s="4">
        <v>0.9</v>
      </c>
      <c r="BD418" s="4">
        <v>1.2</v>
      </c>
      <c r="BE418" s="4">
        <v>1.5</v>
      </c>
      <c r="BX418" s="4">
        <v>3.8900000000000002E-4</v>
      </c>
      <c r="BY418" s="4">
        <v>-5</v>
      </c>
      <c r="BZ418" s="4">
        <v>0.906389</v>
      </c>
      <c r="CA418" s="4">
        <v>9.5060000000000006E-3</v>
      </c>
      <c r="CB418" s="4">
        <v>18.309058</v>
      </c>
    </row>
    <row r="419" spans="1:80">
      <c r="A419" s="2">
        <v>42439</v>
      </c>
      <c r="B419" s="32">
        <v>0.52077067129629628</v>
      </c>
      <c r="C419" s="4">
        <v>0.01</v>
      </c>
      <c r="D419" s="4">
        <v>0</v>
      </c>
      <c r="E419" s="4" t="s">
        <v>155</v>
      </c>
      <c r="F419" s="4">
        <v>0</v>
      </c>
      <c r="G419" s="4">
        <v>-0.9</v>
      </c>
      <c r="H419" s="4">
        <v>0.3</v>
      </c>
      <c r="I419" s="4">
        <v>0.7</v>
      </c>
      <c r="K419" s="4">
        <v>21.1</v>
      </c>
      <c r="L419" s="4">
        <v>0</v>
      </c>
      <c r="AB419" s="4" t="s">
        <v>415</v>
      </c>
      <c r="AC419" s="4">
        <v>0</v>
      </c>
      <c r="AD419" s="4">
        <v>13.3</v>
      </c>
      <c r="AE419" s="4">
        <v>855</v>
      </c>
      <c r="AF419" s="4">
        <v>928</v>
      </c>
      <c r="AG419" s="4">
        <v>906</v>
      </c>
      <c r="AK419" s="4">
        <v>984</v>
      </c>
      <c r="AL419" s="4">
        <v>0</v>
      </c>
      <c r="AM419" s="4">
        <v>0</v>
      </c>
      <c r="AN419" s="4">
        <v>23</v>
      </c>
      <c r="AO419" s="4">
        <v>191</v>
      </c>
      <c r="AP419" s="4">
        <v>190</v>
      </c>
      <c r="AQ419" s="4">
        <v>3.5</v>
      </c>
      <c r="AR419" s="4">
        <v>195</v>
      </c>
      <c r="AS419" s="4" t="s">
        <v>155</v>
      </c>
      <c r="AT419" s="4">
        <v>2</v>
      </c>
      <c r="AU419" s="5">
        <v>0.7286921296296297</v>
      </c>
      <c r="AV419" s="4">
        <v>47.159373000000002</v>
      </c>
      <c r="AW419" s="4">
        <v>-88.489701999999994</v>
      </c>
      <c r="AX419" s="4">
        <v>326</v>
      </c>
      <c r="AY419" s="4">
        <v>0</v>
      </c>
      <c r="AZ419" s="4">
        <v>12</v>
      </c>
      <c r="BA419" s="4">
        <v>11</v>
      </c>
      <c r="BB419" s="4" t="s">
        <v>424</v>
      </c>
      <c r="BC419" s="4">
        <v>0.9</v>
      </c>
      <c r="BD419" s="4">
        <v>1.2</v>
      </c>
      <c r="BE419" s="4">
        <v>1.5009999999999999</v>
      </c>
      <c r="BX419" s="4">
        <v>1.222E-3</v>
      </c>
      <c r="BY419" s="4">
        <v>-5</v>
      </c>
      <c r="BZ419" s="4">
        <v>0.90661099999999994</v>
      </c>
      <c r="CA419" s="4">
        <v>2.9863000000000001E-2</v>
      </c>
      <c r="CB419" s="4">
        <v>18.313542000000002</v>
      </c>
    </row>
    <row r="420" spans="1:80">
      <c r="A420" s="2">
        <v>42439</v>
      </c>
      <c r="B420" s="32">
        <v>0.52078224537037043</v>
      </c>
      <c r="C420" s="4">
        <v>0.01</v>
      </c>
      <c r="D420" s="4">
        <v>0</v>
      </c>
      <c r="E420" s="4" t="s">
        <v>155</v>
      </c>
      <c r="F420" s="4">
        <v>0</v>
      </c>
      <c r="G420" s="4">
        <v>-0.9</v>
      </c>
      <c r="H420" s="4">
        <v>0.3</v>
      </c>
      <c r="I420" s="4">
        <v>4.7</v>
      </c>
      <c r="K420" s="4">
        <v>21.1</v>
      </c>
      <c r="L420" s="4">
        <v>0</v>
      </c>
      <c r="AB420" s="4" t="s">
        <v>415</v>
      </c>
      <c r="AC420" s="4">
        <v>0</v>
      </c>
      <c r="AD420" s="4">
        <v>13.4</v>
      </c>
      <c r="AE420" s="4">
        <v>854</v>
      </c>
      <c r="AF420" s="4">
        <v>928</v>
      </c>
      <c r="AG420" s="4">
        <v>905</v>
      </c>
      <c r="AK420" s="4">
        <v>984</v>
      </c>
      <c r="AL420" s="4">
        <v>0</v>
      </c>
      <c r="AM420" s="4">
        <v>0</v>
      </c>
      <c r="AN420" s="4">
        <v>23</v>
      </c>
      <c r="AO420" s="4">
        <v>191</v>
      </c>
      <c r="AP420" s="4">
        <v>190</v>
      </c>
      <c r="AQ420" s="4">
        <v>3.6</v>
      </c>
      <c r="AR420" s="4">
        <v>195</v>
      </c>
      <c r="AS420" s="4" t="s">
        <v>155</v>
      </c>
      <c r="AT420" s="4">
        <v>2</v>
      </c>
      <c r="AU420" s="5">
        <v>0.72870370370370363</v>
      </c>
      <c r="AV420" s="4">
        <v>47.159373000000002</v>
      </c>
      <c r="AW420" s="4">
        <v>-88.489701999999994</v>
      </c>
      <c r="AX420" s="4">
        <v>326.3</v>
      </c>
      <c r="AY420" s="4">
        <v>0</v>
      </c>
      <c r="AZ420" s="4">
        <v>12</v>
      </c>
      <c r="BA420" s="4">
        <v>11</v>
      </c>
      <c r="BB420" s="4" t="s">
        <v>424</v>
      </c>
      <c r="BC420" s="4">
        <v>0.9</v>
      </c>
      <c r="BD420" s="4">
        <v>1.2</v>
      </c>
      <c r="BE420" s="4">
        <v>1.6</v>
      </c>
      <c r="BX420" s="4">
        <v>1.389E-3</v>
      </c>
      <c r="BY420" s="4">
        <v>-5</v>
      </c>
      <c r="BZ420" s="4">
        <v>0.90761099999999995</v>
      </c>
      <c r="CA420" s="4">
        <v>3.3944000000000002E-2</v>
      </c>
      <c r="CB420" s="4">
        <v>18.333742000000001</v>
      </c>
    </row>
    <row r="421" spans="1:80">
      <c r="A421" s="2">
        <v>42439</v>
      </c>
      <c r="B421" s="32">
        <v>0.52079381944444447</v>
      </c>
      <c r="C421" s="4">
        <v>0.01</v>
      </c>
      <c r="D421" s="4">
        <v>0</v>
      </c>
      <c r="E421" s="4" t="s">
        <v>155</v>
      </c>
      <c r="F421" s="4">
        <v>0</v>
      </c>
      <c r="G421" s="4">
        <v>-0.9</v>
      </c>
      <c r="H421" s="4">
        <v>0.3</v>
      </c>
      <c r="I421" s="4">
        <v>0.9</v>
      </c>
      <c r="K421" s="4">
        <v>21.1</v>
      </c>
      <c r="L421" s="4">
        <v>0</v>
      </c>
      <c r="AB421" s="4" t="s">
        <v>415</v>
      </c>
      <c r="AC421" s="4">
        <v>0</v>
      </c>
      <c r="AD421" s="4">
        <v>13.3</v>
      </c>
      <c r="AE421" s="4">
        <v>854</v>
      </c>
      <c r="AF421" s="4">
        <v>929</v>
      </c>
      <c r="AG421" s="4">
        <v>906</v>
      </c>
      <c r="AK421" s="4">
        <v>984</v>
      </c>
      <c r="AL421" s="4">
        <v>0</v>
      </c>
      <c r="AM421" s="4">
        <v>0</v>
      </c>
      <c r="AN421" s="4">
        <v>23</v>
      </c>
      <c r="AO421" s="4">
        <v>191</v>
      </c>
      <c r="AP421" s="4">
        <v>190</v>
      </c>
      <c r="AQ421" s="4">
        <v>3.7</v>
      </c>
      <c r="AR421" s="4">
        <v>195</v>
      </c>
      <c r="AS421" s="4" t="s">
        <v>155</v>
      </c>
      <c r="AT421" s="4">
        <v>2</v>
      </c>
      <c r="AU421" s="5">
        <v>0.72871527777777778</v>
      </c>
      <c r="AV421" s="4">
        <v>47.159374999999997</v>
      </c>
      <c r="AW421" s="4">
        <v>-88.489701999999994</v>
      </c>
      <c r="AX421" s="4">
        <v>326.5</v>
      </c>
      <c r="AY421" s="4">
        <v>0</v>
      </c>
      <c r="AZ421" s="4">
        <v>12</v>
      </c>
      <c r="BA421" s="4">
        <v>11</v>
      </c>
      <c r="BB421" s="4" t="s">
        <v>424</v>
      </c>
      <c r="BC421" s="4">
        <v>0.9</v>
      </c>
      <c r="BD421" s="4">
        <v>1.2</v>
      </c>
      <c r="BE421" s="4">
        <v>1.6</v>
      </c>
      <c r="BX421" s="4">
        <v>3.8900000000000002E-4</v>
      </c>
      <c r="BY421" s="4">
        <v>-5</v>
      </c>
      <c r="BZ421" s="4">
        <v>0.90800000000000003</v>
      </c>
      <c r="CA421" s="4">
        <v>9.5060000000000006E-3</v>
      </c>
      <c r="CB421" s="4">
        <v>18.3416</v>
      </c>
    </row>
    <row r="422" spans="1:80">
      <c r="A422" s="2">
        <v>42439</v>
      </c>
      <c r="B422" s="32">
        <v>0.52080539351851851</v>
      </c>
      <c r="C422" s="4">
        <v>0.01</v>
      </c>
      <c r="D422" s="4">
        <v>0</v>
      </c>
      <c r="E422" s="4" t="s">
        <v>155</v>
      </c>
      <c r="F422" s="4">
        <v>0</v>
      </c>
      <c r="G422" s="4">
        <v>-0.9</v>
      </c>
      <c r="H422" s="4">
        <v>0.3</v>
      </c>
      <c r="I422" s="4">
        <v>3.2</v>
      </c>
      <c r="K422" s="4">
        <v>21.1</v>
      </c>
      <c r="L422" s="4">
        <v>0</v>
      </c>
      <c r="AB422" s="4" t="s">
        <v>415</v>
      </c>
      <c r="AC422" s="4">
        <v>0</v>
      </c>
      <c r="AD422" s="4">
        <v>13.3</v>
      </c>
      <c r="AE422" s="4">
        <v>854</v>
      </c>
      <c r="AF422" s="4">
        <v>930</v>
      </c>
      <c r="AG422" s="4">
        <v>905</v>
      </c>
      <c r="AK422" s="4">
        <v>984</v>
      </c>
      <c r="AL422" s="4">
        <v>0</v>
      </c>
      <c r="AM422" s="4">
        <v>0</v>
      </c>
      <c r="AN422" s="4">
        <v>23</v>
      </c>
      <c r="AO422" s="4">
        <v>191</v>
      </c>
      <c r="AP422" s="4">
        <v>190</v>
      </c>
      <c r="AQ422" s="4">
        <v>3.6</v>
      </c>
      <c r="AR422" s="4">
        <v>195</v>
      </c>
      <c r="AS422" s="4" t="s">
        <v>155</v>
      </c>
      <c r="AT422" s="4">
        <v>2</v>
      </c>
      <c r="AU422" s="5">
        <v>0.72872685185185182</v>
      </c>
      <c r="AV422" s="4">
        <v>47.159374999999997</v>
      </c>
      <c r="AW422" s="4">
        <v>-88.489701999999994</v>
      </c>
      <c r="AX422" s="4">
        <v>326.60000000000002</v>
      </c>
      <c r="AY422" s="4">
        <v>0</v>
      </c>
      <c r="AZ422" s="4">
        <v>12</v>
      </c>
      <c r="BA422" s="4">
        <v>11</v>
      </c>
      <c r="BB422" s="4" t="s">
        <v>424</v>
      </c>
      <c r="BC422" s="4">
        <v>0.9</v>
      </c>
      <c r="BD422" s="4">
        <v>1.2</v>
      </c>
      <c r="BE422" s="4">
        <v>1.6</v>
      </c>
      <c r="BX422" s="4">
        <v>0</v>
      </c>
      <c r="BY422" s="4">
        <v>-5</v>
      </c>
      <c r="BZ422" s="4">
        <v>0.907389</v>
      </c>
      <c r="CA422" s="4">
        <v>0</v>
      </c>
      <c r="CB422" s="4">
        <v>18.329257999999999</v>
      </c>
    </row>
    <row r="423" spans="1:80">
      <c r="A423" s="2">
        <v>42439</v>
      </c>
      <c r="B423" s="32">
        <v>0.52081696759259255</v>
      </c>
      <c r="C423" s="4">
        <v>0.01</v>
      </c>
      <c r="D423" s="4">
        <v>0</v>
      </c>
      <c r="E423" s="4" t="s">
        <v>155</v>
      </c>
      <c r="F423" s="4">
        <v>0</v>
      </c>
      <c r="G423" s="4">
        <v>-0.9</v>
      </c>
      <c r="H423" s="4">
        <v>0.3</v>
      </c>
      <c r="I423" s="4">
        <v>3.2</v>
      </c>
      <c r="K423" s="4">
        <v>21.1</v>
      </c>
      <c r="L423" s="4">
        <v>0</v>
      </c>
      <c r="AB423" s="4" t="s">
        <v>415</v>
      </c>
      <c r="AC423" s="4">
        <v>0</v>
      </c>
      <c r="AD423" s="4">
        <v>13.3</v>
      </c>
      <c r="AE423" s="4">
        <v>854</v>
      </c>
      <c r="AF423" s="4">
        <v>930</v>
      </c>
      <c r="AG423" s="4">
        <v>905</v>
      </c>
      <c r="AK423" s="4">
        <v>984</v>
      </c>
      <c r="AL423" s="4">
        <v>0</v>
      </c>
      <c r="AM423" s="4">
        <v>0</v>
      </c>
      <c r="AN423" s="4">
        <v>23</v>
      </c>
      <c r="AO423" s="4">
        <v>191</v>
      </c>
      <c r="AP423" s="4">
        <v>190</v>
      </c>
      <c r="AQ423" s="4">
        <v>3.6</v>
      </c>
      <c r="AR423" s="4">
        <v>195</v>
      </c>
      <c r="AS423" s="4" t="s">
        <v>155</v>
      </c>
      <c r="AT423" s="4">
        <v>2</v>
      </c>
      <c r="AU423" s="5">
        <v>0.72873842592592597</v>
      </c>
      <c r="AV423" s="4">
        <v>47.159374999999997</v>
      </c>
      <c r="AW423" s="4">
        <v>-88.489701999999994</v>
      </c>
      <c r="AX423" s="4">
        <v>326.7</v>
      </c>
      <c r="AY423" s="4">
        <v>0</v>
      </c>
      <c r="AZ423" s="4">
        <v>12</v>
      </c>
      <c r="BA423" s="4">
        <v>11</v>
      </c>
      <c r="BB423" s="4" t="s">
        <v>424</v>
      </c>
      <c r="BC423" s="4">
        <v>0.89909899999999998</v>
      </c>
      <c r="BD423" s="4">
        <v>1.2</v>
      </c>
      <c r="BE423" s="4">
        <v>1.598198</v>
      </c>
      <c r="BX423" s="4">
        <v>6.11E-4</v>
      </c>
      <c r="BY423" s="4">
        <v>-5</v>
      </c>
      <c r="BZ423" s="4">
        <v>0.90761099999999995</v>
      </c>
      <c r="CA423" s="4">
        <v>1.4932000000000001E-2</v>
      </c>
      <c r="CB423" s="4">
        <v>18.333742000000001</v>
      </c>
    </row>
    <row r="424" spans="1:80">
      <c r="A424" s="2">
        <v>42439</v>
      </c>
      <c r="B424" s="32">
        <v>0.5208285416666667</v>
      </c>
      <c r="C424" s="4">
        <v>0.01</v>
      </c>
      <c r="D424" s="4">
        <v>0</v>
      </c>
      <c r="E424" s="4" t="s">
        <v>155</v>
      </c>
      <c r="F424" s="4">
        <v>0</v>
      </c>
      <c r="G424" s="4">
        <v>-0.8</v>
      </c>
      <c r="H424" s="4">
        <v>0.3</v>
      </c>
      <c r="I424" s="4">
        <v>0.7</v>
      </c>
      <c r="K424" s="4">
        <v>21.1</v>
      </c>
      <c r="L424" s="4">
        <v>0</v>
      </c>
      <c r="AB424" s="4" t="s">
        <v>415</v>
      </c>
      <c r="AC424" s="4">
        <v>0</v>
      </c>
      <c r="AD424" s="4">
        <v>13.3</v>
      </c>
      <c r="AE424" s="4">
        <v>854</v>
      </c>
      <c r="AF424" s="4">
        <v>930</v>
      </c>
      <c r="AG424" s="4">
        <v>905</v>
      </c>
      <c r="AK424" s="4">
        <v>984</v>
      </c>
      <c r="AL424" s="4">
        <v>0</v>
      </c>
      <c r="AM424" s="4">
        <v>0</v>
      </c>
      <c r="AN424" s="4">
        <v>23</v>
      </c>
      <c r="AO424" s="4">
        <v>191</v>
      </c>
      <c r="AP424" s="4">
        <v>190</v>
      </c>
      <c r="AQ424" s="4">
        <v>3.5</v>
      </c>
      <c r="AR424" s="4">
        <v>195</v>
      </c>
      <c r="AS424" s="4" t="s">
        <v>155</v>
      </c>
      <c r="AT424" s="4">
        <v>2</v>
      </c>
      <c r="AU424" s="5">
        <v>0.7287499999999999</v>
      </c>
      <c r="AV424" s="4">
        <v>47.159374999999997</v>
      </c>
      <c r="AW424" s="4">
        <v>-88.489701999999994</v>
      </c>
      <c r="AX424" s="4">
        <v>326.8</v>
      </c>
      <c r="AY424" s="4">
        <v>0</v>
      </c>
      <c r="AZ424" s="4">
        <v>12</v>
      </c>
      <c r="BA424" s="4">
        <v>11</v>
      </c>
      <c r="BB424" s="4" t="s">
        <v>424</v>
      </c>
      <c r="BC424" s="4">
        <v>0.8</v>
      </c>
      <c r="BD424" s="4">
        <v>1.2</v>
      </c>
      <c r="BE424" s="4">
        <v>1.4</v>
      </c>
      <c r="BX424" s="4">
        <v>3.8999999999999999E-4</v>
      </c>
      <c r="BY424" s="4">
        <v>-5</v>
      </c>
      <c r="BZ424" s="4">
        <v>0.90739000000000003</v>
      </c>
      <c r="CA424" s="4">
        <v>9.5209999999999999E-3</v>
      </c>
      <c r="CB424" s="4">
        <v>18.329270000000001</v>
      </c>
    </row>
    <row r="425" spans="1:80">
      <c r="A425" s="2">
        <v>42439</v>
      </c>
      <c r="B425" s="32">
        <v>0.52084011574074074</v>
      </c>
      <c r="C425" s="4">
        <v>0.01</v>
      </c>
      <c r="D425" s="4">
        <v>0</v>
      </c>
      <c r="E425" s="4" t="s">
        <v>155</v>
      </c>
      <c r="F425" s="4">
        <v>0</v>
      </c>
      <c r="G425" s="4">
        <v>-0.8</v>
      </c>
      <c r="H425" s="4">
        <v>0.3</v>
      </c>
      <c r="I425" s="4">
        <v>6.1</v>
      </c>
      <c r="K425" s="4">
        <v>21.1</v>
      </c>
      <c r="L425" s="4">
        <v>0</v>
      </c>
      <c r="AB425" s="4" t="s">
        <v>415</v>
      </c>
      <c r="AC425" s="4">
        <v>0</v>
      </c>
      <c r="AD425" s="4">
        <v>13.4</v>
      </c>
      <c r="AE425" s="4">
        <v>854</v>
      </c>
      <c r="AF425" s="4">
        <v>929</v>
      </c>
      <c r="AG425" s="4">
        <v>904</v>
      </c>
      <c r="AK425" s="4">
        <v>984</v>
      </c>
      <c r="AL425" s="4">
        <v>0</v>
      </c>
      <c r="AM425" s="4">
        <v>0</v>
      </c>
      <c r="AN425" s="4">
        <v>23</v>
      </c>
      <c r="AO425" s="4">
        <v>191</v>
      </c>
      <c r="AP425" s="4">
        <v>190.6</v>
      </c>
      <c r="AQ425" s="4">
        <v>3.6</v>
      </c>
      <c r="AR425" s="4">
        <v>195</v>
      </c>
      <c r="AS425" s="4" t="s">
        <v>155</v>
      </c>
      <c r="AT425" s="4">
        <v>2</v>
      </c>
      <c r="AU425" s="5">
        <v>0.72876157407407405</v>
      </c>
      <c r="AV425" s="4">
        <v>47.159374999999997</v>
      </c>
      <c r="AW425" s="4">
        <v>-88.489701999999994</v>
      </c>
      <c r="AX425" s="4">
        <v>327</v>
      </c>
      <c r="AY425" s="4">
        <v>0</v>
      </c>
      <c r="AZ425" s="4">
        <v>12</v>
      </c>
      <c r="BA425" s="4">
        <v>11</v>
      </c>
      <c r="BB425" s="4" t="s">
        <v>424</v>
      </c>
      <c r="BC425" s="4">
        <v>0.8</v>
      </c>
      <c r="BD425" s="4">
        <v>1.2</v>
      </c>
      <c r="BE425" s="4">
        <v>1.401</v>
      </c>
      <c r="BX425" s="4">
        <v>6.11E-4</v>
      </c>
      <c r="BY425" s="4">
        <v>-5</v>
      </c>
      <c r="BZ425" s="4">
        <v>0.90761099999999995</v>
      </c>
      <c r="CA425" s="4">
        <v>1.4922E-2</v>
      </c>
      <c r="CB425" s="4">
        <v>18.333734</v>
      </c>
    </row>
    <row r="426" spans="1:80">
      <c r="A426" s="2">
        <v>42439</v>
      </c>
      <c r="B426" s="32">
        <v>0.52085168981481489</v>
      </c>
      <c r="C426" s="4">
        <v>0.01</v>
      </c>
      <c r="D426" s="4">
        <v>0</v>
      </c>
      <c r="E426" s="4" t="s">
        <v>155</v>
      </c>
      <c r="F426" s="4">
        <v>0</v>
      </c>
      <c r="G426" s="4">
        <v>-0.8</v>
      </c>
      <c r="H426" s="4">
        <v>0.3</v>
      </c>
      <c r="I426" s="4">
        <v>3</v>
      </c>
      <c r="K426" s="4">
        <v>21.1</v>
      </c>
      <c r="L426" s="4">
        <v>0</v>
      </c>
      <c r="AB426" s="4" t="s">
        <v>415</v>
      </c>
      <c r="AC426" s="4">
        <v>0</v>
      </c>
      <c r="AD426" s="4">
        <v>13.3</v>
      </c>
      <c r="AE426" s="4">
        <v>854</v>
      </c>
      <c r="AF426" s="4">
        <v>930</v>
      </c>
      <c r="AG426" s="4">
        <v>905</v>
      </c>
      <c r="AK426" s="4">
        <v>984</v>
      </c>
      <c r="AL426" s="4">
        <v>0</v>
      </c>
      <c r="AM426" s="4">
        <v>0</v>
      </c>
      <c r="AN426" s="4">
        <v>23</v>
      </c>
      <c r="AO426" s="4">
        <v>191</v>
      </c>
      <c r="AP426" s="4">
        <v>190.4</v>
      </c>
      <c r="AQ426" s="4">
        <v>3.8</v>
      </c>
      <c r="AR426" s="4">
        <v>195</v>
      </c>
      <c r="AS426" s="4" t="s">
        <v>155</v>
      </c>
      <c r="AT426" s="4">
        <v>2</v>
      </c>
      <c r="AU426" s="5">
        <v>0.7287731481481482</v>
      </c>
      <c r="AV426" s="4">
        <v>47.159374999999997</v>
      </c>
      <c r="AW426" s="4">
        <v>-88.489701999999994</v>
      </c>
      <c r="AX426" s="4">
        <v>327.10000000000002</v>
      </c>
      <c r="AY426" s="4">
        <v>0</v>
      </c>
      <c r="AZ426" s="4">
        <v>12</v>
      </c>
      <c r="BA426" s="4">
        <v>11</v>
      </c>
      <c r="BB426" s="4" t="s">
        <v>424</v>
      </c>
      <c r="BC426" s="4">
        <v>0.8</v>
      </c>
      <c r="BD426" s="4">
        <v>1.2</v>
      </c>
      <c r="BE426" s="4">
        <v>1.5</v>
      </c>
      <c r="BX426" s="4">
        <v>3.8900000000000002E-4</v>
      </c>
      <c r="BY426" s="4">
        <v>-5</v>
      </c>
      <c r="BZ426" s="4">
        <v>0.90800000000000003</v>
      </c>
      <c r="CA426" s="4">
        <v>9.5060000000000006E-3</v>
      </c>
      <c r="CB426" s="4">
        <v>18.3416</v>
      </c>
    </row>
    <row r="427" spans="1:80">
      <c r="A427" s="2">
        <v>42439</v>
      </c>
      <c r="B427" s="32">
        <v>0.52086326388888893</v>
      </c>
      <c r="C427" s="4">
        <v>0.01</v>
      </c>
      <c r="D427" s="4">
        <v>0</v>
      </c>
      <c r="E427" s="4" t="s">
        <v>155</v>
      </c>
      <c r="F427" s="4">
        <v>0</v>
      </c>
      <c r="G427" s="4">
        <v>-0.8</v>
      </c>
      <c r="H427" s="4">
        <v>0.3</v>
      </c>
      <c r="I427" s="4">
        <v>5</v>
      </c>
      <c r="K427" s="4">
        <v>21.1</v>
      </c>
      <c r="L427" s="4">
        <v>0</v>
      </c>
      <c r="AB427" s="4" t="s">
        <v>415</v>
      </c>
      <c r="AC427" s="4">
        <v>0</v>
      </c>
      <c r="AD427" s="4">
        <v>13.3</v>
      </c>
      <c r="AE427" s="4">
        <v>854</v>
      </c>
      <c r="AF427" s="4">
        <v>929</v>
      </c>
      <c r="AG427" s="4">
        <v>906</v>
      </c>
      <c r="AK427" s="4">
        <v>984</v>
      </c>
      <c r="AL427" s="4">
        <v>0</v>
      </c>
      <c r="AM427" s="4">
        <v>0</v>
      </c>
      <c r="AN427" s="4">
        <v>23</v>
      </c>
      <c r="AO427" s="4">
        <v>191</v>
      </c>
      <c r="AP427" s="4">
        <v>190.6</v>
      </c>
      <c r="AQ427" s="4">
        <v>3.9</v>
      </c>
      <c r="AR427" s="4">
        <v>195</v>
      </c>
      <c r="AS427" s="4" t="s">
        <v>155</v>
      </c>
      <c r="AT427" s="4">
        <v>2</v>
      </c>
      <c r="AU427" s="5">
        <v>0.72878472222222224</v>
      </c>
      <c r="AV427" s="4">
        <v>47.159374999999997</v>
      </c>
      <c r="AW427" s="4">
        <v>-88.489701999999994</v>
      </c>
      <c r="AX427" s="4">
        <v>327.3</v>
      </c>
      <c r="AY427" s="4">
        <v>0</v>
      </c>
      <c r="AZ427" s="4">
        <v>12</v>
      </c>
      <c r="BA427" s="4">
        <v>11</v>
      </c>
      <c r="BB427" s="4" t="s">
        <v>424</v>
      </c>
      <c r="BC427" s="4">
        <v>0.8</v>
      </c>
      <c r="BD427" s="4">
        <v>1.2</v>
      </c>
      <c r="BE427" s="4">
        <v>1.5</v>
      </c>
      <c r="BX427" s="4">
        <v>1.222E-3</v>
      </c>
      <c r="BY427" s="4">
        <v>-5</v>
      </c>
      <c r="BZ427" s="4">
        <v>0.90861099999999995</v>
      </c>
      <c r="CA427" s="4">
        <v>2.9863000000000001E-2</v>
      </c>
      <c r="CB427" s="4">
        <v>18.353942</v>
      </c>
    </row>
    <row r="428" spans="1:80">
      <c r="A428" s="2">
        <v>42439</v>
      </c>
      <c r="B428" s="32">
        <v>0.52087483796296297</v>
      </c>
      <c r="C428" s="4">
        <v>0.01</v>
      </c>
      <c r="D428" s="4">
        <v>0</v>
      </c>
      <c r="E428" s="4" t="s">
        <v>155</v>
      </c>
      <c r="F428" s="4">
        <v>0</v>
      </c>
      <c r="G428" s="4">
        <v>-0.8</v>
      </c>
      <c r="H428" s="4">
        <v>0.3</v>
      </c>
      <c r="I428" s="4">
        <v>5.2</v>
      </c>
      <c r="K428" s="4">
        <v>21.1</v>
      </c>
      <c r="L428" s="4">
        <v>0</v>
      </c>
      <c r="AB428" s="4" t="s">
        <v>415</v>
      </c>
      <c r="AC428" s="4">
        <v>0</v>
      </c>
      <c r="AD428" s="4">
        <v>13.4</v>
      </c>
      <c r="AE428" s="4">
        <v>853</v>
      </c>
      <c r="AF428" s="4">
        <v>929</v>
      </c>
      <c r="AG428" s="4">
        <v>905</v>
      </c>
      <c r="AK428" s="4">
        <v>984</v>
      </c>
      <c r="AL428" s="4">
        <v>0</v>
      </c>
      <c r="AM428" s="4">
        <v>0</v>
      </c>
      <c r="AN428" s="4">
        <v>23</v>
      </c>
      <c r="AO428" s="4">
        <v>191</v>
      </c>
      <c r="AP428" s="4">
        <v>191</v>
      </c>
      <c r="AQ428" s="4">
        <v>3.8</v>
      </c>
      <c r="AR428" s="4">
        <v>195</v>
      </c>
      <c r="AS428" s="4" t="s">
        <v>155</v>
      </c>
      <c r="AT428" s="4">
        <v>2</v>
      </c>
      <c r="AU428" s="5">
        <v>0.72879629629629628</v>
      </c>
      <c r="AV428" s="4">
        <v>47.159374999999997</v>
      </c>
      <c r="AW428" s="4">
        <v>-88.489701999999994</v>
      </c>
      <c r="AX428" s="4">
        <v>327.5</v>
      </c>
      <c r="AY428" s="4">
        <v>0</v>
      </c>
      <c r="AZ428" s="4">
        <v>12</v>
      </c>
      <c r="BA428" s="4">
        <v>11</v>
      </c>
      <c r="BB428" s="4" t="s">
        <v>424</v>
      </c>
      <c r="BC428" s="4">
        <v>0.8</v>
      </c>
      <c r="BD428" s="4">
        <v>1.2</v>
      </c>
      <c r="BE428" s="4">
        <v>1.5</v>
      </c>
      <c r="BX428" s="4">
        <v>2E-3</v>
      </c>
      <c r="BY428" s="4">
        <v>-5</v>
      </c>
      <c r="BZ428" s="4">
        <v>0.90900000000000003</v>
      </c>
      <c r="CA428" s="4">
        <v>4.8875000000000002E-2</v>
      </c>
      <c r="CB428" s="4">
        <v>18.361799999999999</v>
      </c>
    </row>
    <row r="429" spans="1:80">
      <c r="A429" s="2">
        <v>42439</v>
      </c>
      <c r="B429" s="32">
        <v>0.52088641203703701</v>
      </c>
      <c r="C429" s="4">
        <v>0.01</v>
      </c>
      <c r="D429" s="4">
        <v>0</v>
      </c>
      <c r="E429" s="4" t="s">
        <v>155</v>
      </c>
      <c r="F429" s="4">
        <v>0</v>
      </c>
      <c r="G429" s="4">
        <v>-0.8</v>
      </c>
      <c r="H429" s="4">
        <v>0.3</v>
      </c>
      <c r="I429" s="4">
        <v>3</v>
      </c>
      <c r="K429" s="4">
        <v>21.1</v>
      </c>
      <c r="L429" s="4">
        <v>0</v>
      </c>
      <c r="AB429" s="4" t="s">
        <v>415</v>
      </c>
      <c r="AC429" s="4">
        <v>0</v>
      </c>
      <c r="AD429" s="4">
        <v>13.4</v>
      </c>
      <c r="AE429" s="4">
        <v>854</v>
      </c>
      <c r="AF429" s="4">
        <v>930</v>
      </c>
      <c r="AG429" s="4">
        <v>904</v>
      </c>
      <c r="AK429" s="4">
        <v>984</v>
      </c>
      <c r="AL429" s="4">
        <v>0</v>
      </c>
      <c r="AM429" s="4">
        <v>0</v>
      </c>
      <c r="AN429" s="4">
        <v>23</v>
      </c>
      <c r="AO429" s="4">
        <v>191</v>
      </c>
      <c r="AP429" s="4">
        <v>191</v>
      </c>
      <c r="AQ429" s="4">
        <v>3.8</v>
      </c>
      <c r="AR429" s="4">
        <v>195</v>
      </c>
      <c r="AS429" s="4" t="s">
        <v>155</v>
      </c>
      <c r="AT429" s="4">
        <v>2</v>
      </c>
      <c r="AU429" s="5">
        <v>0.72880787037037031</v>
      </c>
      <c r="AV429" s="4">
        <v>47.159374999999997</v>
      </c>
      <c r="AW429" s="4">
        <v>-88.489699999999999</v>
      </c>
      <c r="AX429" s="4">
        <v>327.60000000000002</v>
      </c>
      <c r="AY429" s="4">
        <v>0</v>
      </c>
      <c r="AZ429" s="4">
        <v>12</v>
      </c>
      <c r="BA429" s="4">
        <v>11</v>
      </c>
      <c r="BB429" s="4" t="s">
        <v>424</v>
      </c>
      <c r="BC429" s="4">
        <v>0.80100000000000005</v>
      </c>
      <c r="BD429" s="4">
        <v>1.198</v>
      </c>
      <c r="BE429" s="4">
        <v>1.5</v>
      </c>
      <c r="BX429" s="4">
        <v>1.389E-3</v>
      </c>
      <c r="BY429" s="4">
        <v>-5</v>
      </c>
      <c r="BZ429" s="4">
        <v>0.908389</v>
      </c>
      <c r="CA429" s="4">
        <v>3.3944000000000002E-2</v>
      </c>
      <c r="CB429" s="4">
        <v>18.349457999999998</v>
      </c>
    </row>
    <row r="430" spans="1:80">
      <c r="A430" s="2">
        <v>42439</v>
      </c>
      <c r="B430" s="32">
        <v>0.52089798611111104</v>
      </c>
      <c r="C430" s="4">
        <v>0.01</v>
      </c>
      <c r="D430" s="4">
        <v>0</v>
      </c>
      <c r="E430" s="4" t="s">
        <v>155</v>
      </c>
      <c r="F430" s="4">
        <v>0</v>
      </c>
      <c r="G430" s="4">
        <v>-0.8</v>
      </c>
      <c r="H430" s="4">
        <v>0.3</v>
      </c>
      <c r="I430" s="4">
        <v>7.4</v>
      </c>
      <c r="K430" s="4">
        <v>21.1</v>
      </c>
      <c r="L430" s="4">
        <v>0</v>
      </c>
      <c r="AB430" s="4" t="s">
        <v>415</v>
      </c>
      <c r="AC430" s="4">
        <v>0</v>
      </c>
      <c r="AD430" s="4">
        <v>13.5</v>
      </c>
      <c r="AE430" s="4">
        <v>853</v>
      </c>
      <c r="AF430" s="4">
        <v>929</v>
      </c>
      <c r="AG430" s="4">
        <v>904</v>
      </c>
      <c r="AK430" s="4">
        <v>984</v>
      </c>
      <c r="AL430" s="4">
        <v>0</v>
      </c>
      <c r="AM430" s="4">
        <v>0</v>
      </c>
      <c r="AN430" s="4">
        <v>23</v>
      </c>
      <c r="AO430" s="4">
        <v>191</v>
      </c>
      <c r="AP430" s="4">
        <v>190.4</v>
      </c>
      <c r="AQ430" s="4">
        <v>3.8</v>
      </c>
      <c r="AR430" s="4">
        <v>195</v>
      </c>
      <c r="AS430" s="4" t="s">
        <v>155</v>
      </c>
      <c r="AT430" s="4">
        <v>2</v>
      </c>
      <c r="AU430" s="5">
        <v>0.72880787037037031</v>
      </c>
      <c r="AV430" s="4">
        <v>47.159374999999997</v>
      </c>
      <c r="AW430" s="4">
        <v>-88.489699999999999</v>
      </c>
      <c r="AX430" s="4">
        <v>327.60000000000002</v>
      </c>
      <c r="AY430" s="4">
        <v>0</v>
      </c>
      <c r="AZ430" s="4">
        <v>12</v>
      </c>
      <c r="BA430" s="4">
        <v>11</v>
      </c>
      <c r="BB430" s="4" t="s">
        <v>424</v>
      </c>
      <c r="BC430" s="4">
        <v>0.9</v>
      </c>
      <c r="BD430" s="4">
        <v>1.0009999999999999</v>
      </c>
      <c r="BE430" s="4">
        <v>1.5009999999999999</v>
      </c>
      <c r="BX430" s="4">
        <v>3.8900000000000002E-4</v>
      </c>
      <c r="BY430" s="4">
        <v>-5</v>
      </c>
      <c r="BZ430" s="4">
        <v>0.90861099999999995</v>
      </c>
      <c r="CA430" s="4">
        <v>9.5060000000000006E-3</v>
      </c>
      <c r="CB430" s="4">
        <v>18.353942</v>
      </c>
    </row>
    <row r="431" spans="1:80">
      <c r="A431" s="2">
        <v>42439</v>
      </c>
      <c r="B431" s="32">
        <v>0.52090956018518519</v>
      </c>
      <c r="C431" s="4">
        <v>0.01</v>
      </c>
      <c r="D431" s="4">
        <v>0</v>
      </c>
      <c r="E431" s="4" t="s">
        <v>155</v>
      </c>
      <c r="F431" s="4">
        <v>0</v>
      </c>
      <c r="G431" s="4">
        <v>-0.8</v>
      </c>
      <c r="H431" s="4">
        <v>0.3</v>
      </c>
      <c r="I431" s="4">
        <v>3.7</v>
      </c>
      <c r="K431" s="4">
        <v>21.1</v>
      </c>
      <c r="L431" s="4">
        <v>0</v>
      </c>
      <c r="AB431" s="4" t="s">
        <v>415</v>
      </c>
      <c r="AC431" s="4">
        <v>0</v>
      </c>
      <c r="AD431" s="4">
        <v>13.5</v>
      </c>
      <c r="AE431" s="4">
        <v>853</v>
      </c>
      <c r="AF431" s="4">
        <v>929</v>
      </c>
      <c r="AG431" s="4">
        <v>904</v>
      </c>
      <c r="AK431" s="4">
        <v>984</v>
      </c>
      <c r="AL431" s="4">
        <v>0</v>
      </c>
      <c r="AM431" s="4">
        <v>0</v>
      </c>
      <c r="AN431" s="4">
        <v>23</v>
      </c>
      <c r="AO431" s="4">
        <v>191</v>
      </c>
      <c r="AP431" s="4">
        <v>190.6</v>
      </c>
      <c r="AQ431" s="4">
        <v>3.7</v>
      </c>
      <c r="AR431" s="4">
        <v>195</v>
      </c>
      <c r="AS431" s="4" t="s">
        <v>155</v>
      </c>
      <c r="AT431" s="4">
        <v>2</v>
      </c>
      <c r="AU431" s="5">
        <v>0.72883101851851861</v>
      </c>
      <c r="AV431" s="4">
        <v>47.159374999999997</v>
      </c>
      <c r="AW431" s="4">
        <v>-88.489699999999999</v>
      </c>
      <c r="AX431" s="4">
        <v>327.7</v>
      </c>
      <c r="AY431" s="4">
        <v>0</v>
      </c>
      <c r="AZ431" s="4">
        <v>12</v>
      </c>
      <c r="BA431" s="4">
        <v>11</v>
      </c>
      <c r="BB431" s="4" t="s">
        <v>424</v>
      </c>
      <c r="BC431" s="4">
        <v>0.9</v>
      </c>
      <c r="BD431" s="4">
        <v>1.1000000000000001</v>
      </c>
      <c r="BE431" s="4">
        <v>1.6</v>
      </c>
      <c r="BX431" s="4">
        <v>1.222E-3</v>
      </c>
      <c r="BY431" s="4">
        <v>-5</v>
      </c>
      <c r="BZ431" s="4">
        <v>0.90900000000000003</v>
      </c>
      <c r="CA431" s="4">
        <v>2.9863000000000001E-2</v>
      </c>
      <c r="CB431" s="4">
        <v>18.361799999999999</v>
      </c>
    </row>
    <row r="432" spans="1:80">
      <c r="A432" s="2">
        <v>42439</v>
      </c>
      <c r="B432" s="32">
        <v>0.52092113425925923</v>
      </c>
      <c r="C432" s="4">
        <v>0.01</v>
      </c>
      <c r="D432" s="4">
        <v>0</v>
      </c>
      <c r="E432" s="4" t="s">
        <v>155</v>
      </c>
      <c r="F432" s="4">
        <v>0</v>
      </c>
      <c r="G432" s="4">
        <v>-0.8</v>
      </c>
      <c r="H432" s="4">
        <v>0.3</v>
      </c>
      <c r="I432" s="4">
        <v>5.2</v>
      </c>
      <c r="K432" s="4">
        <v>21.1</v>
      </c>
      <c r="L432" s="4">
        <v>0</v>
      </c>
      <c r="AB432" s="4" t="s">
        <v>415</v>
      </c>
      <c r="AC432" s="4">
        <v>0</v>
      </c>
      <c r="AD432" s="4">
        <v>13.5</v>
      </c>
      <c r="AE432" s="4">
        <v>853</v>
      </c>
      <c r="AF432" s="4">
        <v>929</v>
      </c>
      <c r="AG432" s="4">
        <v>905</v>
      </c>
      <c r="AK432" s="4">
        <v>984</v>
      </c>
      <c r="AL432" s="4">
        <v>0</v>
      </c>
      <c r="AM432" s="4">
        <v>0</v>
      </c>
      <c r="AN432" s="4">
        <v>23</v>
      </c>
      <c r="AO432" s="4">
        <v>191</v>
      </c>
      <c r="AP432" s="4">
        <v>191</v>
      </c>
      <c r="AQ432" s="4">
        <v>3.7</v>
      </c>
      <c r="AR432" s="4">
        <v>195</v>
      </c>
      <c r="AS432" s="4" t="s">
        <v>155</v>
      </c>
      <c r="AT432" s="4">
        <v>2</v>
      </c>
      <c r="AU432" s="5">
        <v>0.72884259259259254</v>
      </c>
      <c r="AV432" s="4">
        <v>47.159374999999997</v>
      </c>
      <c r="AW432" s="4">
        <v>-88.489699999999999</v>
      </c>
      <c r="AX432" s="4">
        <v>327.60000000000002</v>
      </c>
      <c r="AY432" s="4">
        <v>0</v>
      </c>
      <c r="AZ432" s="4">
        <v>12</v>
      </c>
      <c r="BA432" s="4">
        <v>10</v>
      </c>
      <c r="BB432" s="4" t="s">
        <v>424</v>
      </c>
      <c r="BC432" s="4">
        <v>0.90200000000000002</v>
      </c>
      <c r="BD432" s="4">
        <v>1.1020000000000001</v>
      </c>
      <c r="BE432" s="4">
        <v>1.6020000000000001</v>
      </c>
      <c r="BX432" s="4">
        <v>1.389E-3</v>
      </c>
      <c r="BY432" s="4">
        <v>-5</v>
      </c>
      <c r="BZ432" s="4">
        <v>0.91022199999999998</v>
      </c>
      <c r="CA432" s="4">
        <v>3.3944000000000002E-2</v>
      </c>
      <c r="CB432" s="4">
        <v>18.386483999999999</v>
      </c>
    </row>
    <row r="433" spans="1:80">
      <c r="A433" s="2">
        <v>42439</v>
      </c>
      <c r="B433" s="32">
        <v>0.52093270833333338</v>
      </c>
      <c r="C433" s="4">
        <v>8.9999999999999993E-3</v>
      </c>
      <c r="D433" s="4">
        <v>0</v>
      </c>
      <c r="E433" s="4" t="s">
        <v>155</v>
      </c>
      <c r="F433" s="4">
        <v>0</v>
      </c>
      <c r="G433" s="4">
        <v>-0.8</v>
      </c>
      <c r="H433" s="4">
        <v>0.3</v>
      </c>
      <c r="I433" s="4">
        <v>5</v>
      </c>
      <c r="K433" s="4">
        <v>21.11</v>
      </c>
      <c r="L433" s="4">
        <v>0</v>
      </c>
      <c r="AB433" s="4" t="s">
        <v>415</v>
      </c>
      <c r="AC433" s="4">
        <v>0</v>
      </c>
      <c r="AD433" s="4">
        <v>13.5</v>
      </c>
      <c r="AE433" s="4">
        <v>852</v>
      </c>
      <c r="AF433" s="4">
        <v>929</v>
      </c>
      <c r="AG433" s="4">
        <v>904</v>
      </c>
      <c r="AK433" s="4">
        <v>984</v>
      </c>
      <c r="AL433" s="4">
        <v>0</v>
      </c>
      <c r="AM433" s="4">
        <v>0</v>
      </c>
      <c r="AN433" s="4">
        <v>23</v>
      </c>
      <c r="AO433" s="4">
        <v>191.6</v>
      </c>
      <c r="AP433" s="4">
        <v>191</v>
      </c>
      <c r="AQ433" s="4">
        <v>3.7</v>
      </c>
      <c r="AR433" s="4">
        <v>195</v>
      </c>
      <c r="AS433" s="4" t="s">
        <v>155</v>
      </c>
      <c r="AT433" s="4">
        <v>2</v>
      </c>
      <c r="AU433" s="5">
        <v>0.72885416666666669</v>
      </c>
      <c r="AV433" s="4">
        <v>47.159374999999997</v>
      </c>
      <c r="AW433" s="4">
        <v>-88.489699999999999</v>
      </c>
      <c r="AX433" s="4">
        <v>327.60000000000002</v>
      </c>
      <c r="AY433" s="4">
        <v>0</v>
      </c>
      <c r="AZ433" s="4">
        <v>12</v>
      </c>
      <c r="BA433" s="4">
        <v>10</v>
      </c>
      <c r="BB433" s="4" t="s">
        <v>425</v>
      </c>
      <c r="BC433" s="4">
        <v>1.1000000000000001</v>
      </c>
      <c r="BD433" s="4">
        <v>1.3</v>
      </c>
      <c r="BE433" s="4">
        <v>1.8</v>
      </c>
      <c r="BX433" s="4">
        <v>1.611E-3</v>
      </c>
      <c r="BY433" s="4">
        <v>-5</v>
      </c>
      <c r="BZ433" s="4">
        <v>0.90977799999999998</v>
      </c>
      <c r="CA433" s="4">
        <v>3.9369000000000001E-2</v>
      </c>
      <c r="CB433" s="4">
        <v>18.377516</v>
      </c>
    </row>
    <row r="434" spans="1:80">
      <c r="A434" s="2">
        <v>42439</v>
      </c>
      <c r="B434" s="32">
        <v>0.52094428240740742</v>
      </c>
      <c r="C434" s="4">
        <v>1E-3</v>
      </c>
      <c r="D434" s="4">
        <v>0</v>
      </c>
      <c r="E434" s="4" t="s">
        <v>155</v>
      </c>
      <c r="F434" s="4">
        <v>0</v>
      </c>
      <c r="G434" s="4">
        <v>-0.8</v>
      </c>
      <c r="H434" s="4">
        <v>0.3</v>
      </c>
      <c r="I434" s="4">
        <v>2.1</v>
      </c>
      <c r="K434" s="4">
        <v>21.2</v>
      </c>
      <c r="L434" s="4">
        <v>0</v>
      </c>
      <c r="AB434" s="4" t="s">
        <v>415</v>
      </c>
      <c r="AC434" s="4">
        <v>0</v>
      </c>
      <c r="AD434" s="4">
        <v>13.2</v>
      </c>
      <c r="AE434" s="4">
        <v>854</v>
      </c>
      <c r="AF434" s="4">
        <v>930</v>
      </c>
      <c r="AG434" s="4">
        <v>903</v>
      </c>
      <c r="AK434" s="4">
        <v>983</v>
      </c>
      <c r="AL434" s="4">
        <v>0</v>
      </c>
      <c r="AM434" s="4">
        <v>0</v>
      </c>
      <c r="AN434" s="4">
        <v>23</v>
      </c>
      <c r="AO434" s="4">
        <v>192</v>
      </c>
      <c r="AP434" s="4">
        <v>191</v>
      </c>
      <c r="AQ434" s="4">
        <v>3.8</v>
      </c>
      <c r="AR434" s="4">
        <v>195</v>
      </c>
      <c r="AS434" s="4" t="s">
        <v>155</v>
      </c>
      <c r="AT434" s="4">
        <v>2</v>
      </c>
      <c r="AU434" s="5">
        <v>0.72885416666666669</v>
      </c>
      <c r="AV434" s="4">
        <v>47.159374999999997</v>
      </c>
      <c r="AW434" s="4">
        <v>-88.489699999999999</v>
      </c>
      <c r="AX434" s="4">
        <v>327.60000000000002</v>
      </c>
      <c r="AY434" s="4">
        <v>0</v>
      </c>
      <c r="AZ434" s="4">
        <v>12</v>
      </c>
      <c r="BA434" s="4">
        <v>10</v>
      </c>
      <c r="BB434" s="4" t="s">
        <v>425</v>
      </c>
      <c r="BC434" s="4">
        <v>1.1000000000000001</v>
      </c>
      <c r="BD434" s="4">
        <v>1.3</v>
      </c>
      <c r="BE434" s="4">
        <v>1.8</v>
      </c>
      <c r="BX434" s="4">
        <v>1.389E-3</v>
      </c>
      <c r="BY434" s="4">
        <v>-5</v>
      </c>
      <c r="BZ434" s="4">
        <v>0.90900000000000003</v>
      </c>
      <c r="CA434" s="4">
        <v>3.3944000000000002E-2</v>
      </c>
      <c r="CB434" s="4">
        <v>18.361799999999999</v>
      </c>
    </row>
    <row r="435" spans="1:80">
      <c r="A435" s="2">
        <v>42439</v>
      </c>
      <c r="B435" s="32">
        <v>0.52095585648148146</v>
      </c>
      <c r="C435" s="4">
        <v>0</v>
      </c>
      <c r="D435" s="4">
        <v>0</v>
      </c>
      <c r="E435" s="4" t="s">
        <v>155</v>
      </c>
      <c r="F435" s="4">
        <v>0</v>
      </c>
      <c r="G435" s="4">
        <v>-0.8</v>
      </c>
      <c r="H435" s="4">
        <v>0.3</v>
      </c>
      <c r="I435" s="4">
        <v>5.6</v>
      </c>
      <c r="K435" s="4">
        <v>21.2</v>
      </c>
      <c r="L435" s="4">
        <v>0</v>
      </c>
      <c r="AB435" s="4" t="s">
        <v>415</v>
      </c>
      <c r="AC435" s="4">
        <v>0</v>
      </c>
      <c r="AD435" s="4">
        <v>13</v>
      </c>
      <c r="AE435" s="4">
        <v>856</v>
      </c>
      <c r="AF435" s="4">
        <v>930</v>
      </c>
      <c r="AG435" s="4">
        <v>904</v>
      </c>
      <c r="AK435" s="4">
        <v>983</v>
      </c>
      <c r="AL435" s="4">
        <v>0</v>
      </c>
      <c r="AM435" s="4">
        <v>0</v>
      </c>
      <c r="AN435" s="4">
        <v>23</v>
      </c>
      <c r="AO435" s="4">
        <v>192</v>
      </c>
      <c r="AP435" s="4">
        <v>191.6</v>
      </c>
      <c r="AQ435" s="4">
        <v>4.0999999999999996</v>
      </c>
      <c r="AR435" s="4">
        <v>195</v>
      </c>
      <c r="AS435" s="4" t="s">
        <v>155</v>
      </c>
      <c r="AT435" s="4">
        <v>2</v>
      </c>
      <c r="AU435" s="5">
        <v>0.72886574074074073</v>
      </c>
      <c r="AV435" s="4">
        <v>47.159374999999997</v>
      </c>
      <c r="AW435" s="4">
        <v>-88.489699999999999</v>
      </c>
      <c r="AX435" s="4">
        <v>327.60000000000002</v>
      </c>
      <c r="AY435" s="4">
        <v>0</v>
      </c>
      <c r="AZ435" s="4">
        <v>12</v>
      </c>
      <c r="BA435" s="4">
        <v>10</v>
      </c>
      <c r="BB435" s="4" t="s">
        <v>425</v>
      </c>
      <c r="BC435" s="4">
        <v>1.1000000000000001</v>
      </c>
      <c r="BD435" s="4">
        <v>1.3009999999999999</v>
      </c>
      <c r="BE435" s="4">
        <v>1.8009999999999999</v>
      </c>
      <c r="BX435" s="4">
        <v>1.611E-3</v>
      </c>
      <c r="BY435" s="4">
        <v>-5</v>
      </c>
      <c r="BZ435" s="4">
        <v>0.910833</v>
      </c>
      <c r="CA435" s="4">
        <v>3.9369000000000001E-2</v>
      </c>
      <c r="CB435" s="4">
        <v>18.398827000000001</v>
      </c>
    </row>
    <row r="436" spans="1:80">
      <c r="A436" s="2">
        <v>42439</v>
      </c>
      <c r="B436" s="32">
        <v>0.5209674305555555</v>
      </c>
      <c r="C436" s="4">
        <v>0</v>
      </c>
      <c r="D436" s="4">
        <v>0</v>
      </c>
      <c r="E436" s="4" t="s">
        <v>155</v>
      </c>
      <c r="F436" s="4">
        <v>0</v>
      </c>
      <c r="G436" s="4">
        <v>-0.8</v>
      </c>
      <c r="H436" s="4">
        <v>0.3</v>
      </c>
      <c r="I436" s="4">
        <v>3.6</v>
      </c>
      <c r="K436" s="4">
        <v>21.2</v>
      </c>
      <c r="L436" s="4">
        <v>0</v>
      </c>
      <c r="AB436" s="4" t="s">
        <v>415</v>
      </c>
      <c r="AC436" s="4">
        <v>0</v>
      </c>
      <c r="AD436" s="4">
        <v>12.9</v>
      </c>
      <c r="AE436" s="4">
        <v>857</v>
      </c>
      <c r="AF436" s="4">
        <v>931</v>
      </c>
      <c r="AG436" s="4">
        <v>907</v>
      </c>
      <c r="AK436" s="4">
        <v>983</v>
      </c>
      <c r="AL436" s="4">
        <v>0</v>
      </c>
      <c r="AM436" s="4">
        <v>0</v>
      </c>
      <c r="AN436" s="4">
        <v>23</v>
      </c>
      <c r="AO436" s="4">
        <v>192</v>
      </c>
      <c r="AP436" s="4">
        <v>192</v>
      </c>
      <c r="AQ436" s="4">
        <v>4.2</v>
      </c>
      <c r="AR436" s="4">
        <v>195</v>
      </c>
      <c r="AS436" s="4" t="s">
        <v>155</v>
      </c>
      <c r="AT436" s="4">
        <v>2</v>
      </c>
      <c r="AU436" s="5">
        <v>0.72888888888888881</v>
      </c>
      <c r="AV436" s="4">
        <v>47.159374999999997</v>
      </c>
      <c r="AW436" s="4">
        <v>-88.489699999999999</v>
      </c>
      <c r="AX436" s="4">
        <v>327.3</v>
      </c>
      <c r="AY436" s="4">
        <v>0</v>
      </c>
      <c r="AZ436" s="4">
        <v>12</v>
      </c>
      <c r="BA436" s="4">
        <v>10</v>
      </c>
      <c r="BB436" s="4" t="s">
        <v>425</v>
      </c>
      <c r="BC436" s="4">
        <v>1.1000000000000001</v>
      </c>
      <c r="BD436" s="4">
        <v>1.4</v>
      </c>
      <c r="BE436" s="4">
        <v>1.9</v>
      </c>
      <c r="BX436" s="4">
        <v>1.389E-3</v>
      </c>
      <c r="BY436" s="4">
        <v>-5</v>
      </c>
      <c r="BZ436" s="4">
        <v>0.91200000000000003</v>
      </c>
      <c r="CA436" s="4">
        <v>3.3944000000000002E-2</v>
      </c>
      <c r="CB436" s="4">
        <v>18.4224</v>
      </c>
    </row>
    <row r="437" spans="1:80">
      <c r="A437" s="2">
        <v>42439</v>
      </c>
      <c r="B437" s="32">
        <v>0.52097900462962965</v>
      </c>
      <c r="C437" s="4">
        <v>0</v>
      </c>
      <c r="D437" s="4">
        <v>0</v>
      </c>
      <c r="E437" s="4" t="s">
        <v>155</v>
      </c>
      <c r="F437" s="4">
        <v>0</v>
      </c>
      <c r="G437" s="4">
        <v>-0.8</v>
      </c>
      <c r="H437" s="4">
        <v>0.3</v>
      </c>
      <c r="I437" s="4">
        <v>4.3</v>
      </c>
      <c r="K437" s="4">
        <v>21.2</v>
      </c>
      <c r="L437" s="4">
        <v>0</v>
      </c>
      <c r="AB437" s="4" t="s">
        <v>415</v>
      </c>
      <c r="AC437" s="4">
        <v>0</v>
      </c>
      <c r="AD437" s="4">
        <v>12.9</v>
      </c>
      <c r="AE437" s="4">
        <v>857</v>
      </c>
      <c r="AF437" s="4">
        <v>931</v>
      </c>
      <c r="AG437" s="4">
        <v>908</v>
      </c>
      <c r="AK437" s="4">
        <v>983</v>
      </c>
      <c r="AL437" s="4">
        <v>0</v>
      </c>
      <c r="AM437" s="4">
        <v>0</v>
      </c>
      <c r="AN437" s="4">
        <v>23</v>
      </c>
      <c r="AO437" s="4">
        <v>192</v>
      </c>
      <c r="AP437" s="4">
        <v>191.4</v>
      </c>
      <c r="AQ437" s="4">
        <v>4.2</v>
      </c>
      <c r="AR437" s="4">
        <v>195</v>
      </c>
      <c r="AS437" s="4" t="s">
        <v>155</v>
      </c>
      <c r="AT437" s="4">
        <v>2</v>
      </c>
      <c r="AU437" s="5">
        <v>0.72890046296296296</v>
      </c>
      <c r="AV437" s="4">
        <v>47.159374999999997</v>
      </c>
      <c r="AW437" s="4">
        <v>-88.489699999999999</v>
      </c>
      <c r="AX437" s="4">
        <v>326.89999999999998</v>
      </c>
      <c r="AY437" s="4">
        <v>0</v>
      </c>
      <c r="AZ437" s="4">
        <v>12</v>
      </c>
      <c r="BA437" s="4">
        <v>10</v>
      </c>
      <c r="BB437" s="4" t="s">
        <v>425</v>
      </c>
      <c r="BC437" s="4">
        <v>1.1000000000000001</v>
      </c>
      <c r="BD437" s="4">
        <v>1.4</v>
      </c>
      <c r="BE437" s="4">
        <v>1.9</v>
      </c>
      <c r="BX437" s="4">
        <v>3.8900000000000002E-4</v>
      </c>
      <c r="BY437" s="4">
        <v>-5</v>
      </c>
      <c r="BZ437" s="4">
        <v>0.91200000000000003</v>
      </c>
      <c r="CA437" s="4">
        <v>9.5060000000000006E-3</v>
      </c>
      <c r="CB437" s="4">
        <v>18.4224</v>
      </c>
    </row>
    <row r="438" spans="1:80">
      <c r="A438" s="2">
        <v>42439</v>
      </c>
      <c r="B438" s="32">
        <v>0.52099057870370369</v>
      </c>
      <c r="C438" s="4">
        <v>0</v>
      </c>
      <c r="D438" s="4">
        <v>0</v>
      </c>
      <c r="E438" s="4" t="s">
        <v>155</v>
      </c>
      <c r="F438" s="4">
        <v>0</v>
      </c>
      <c r="G438" s="4">
        <v>-0.8</v>
      </c>
      <c r="H438" s="4">
        <v>0.3</v>
      </c>
      <c r="I438" s="4">
        <v>5.6</v>
      </c>
      <c r="K438" s="4">
        <v>21.2</v>
      </c>
      <c r="L438" s="4">
        <v>0</v>
      </c>
      <c r="AB438" s="4" t="s">
        <v>415</v>
      </c>
      <c r="AC438" s="4">
        <v>0</v>
      </c>
      <c r="AD438" s="4">
        <v>12.9</v>
      </c>
      <c r="AE438" s="4">
        <v>856</v>
      </c>
      <c r="AF438" s="4">
        <v>932</v>
      </c>
      <c r="AG438" s="4">
        <v>907</v>
      </c>
      <c r="AK438" s="4">
        <v>983</v>
      </c>
      <c r="AL438" s="4">
        <v>0</v>
      </c>
      <c r="AM438" s="4">
        <v>0</v>
      </c>
      <c r="AN438" s="4">
        <v>23</v>
      </c>
      <c r="AO438" s="4">
        <v>192</v>
      </c>
      <c r="AP438" s="4">
        <v>191.6</v>
      </c>
      <c r="AQ438" s="4">
        <v>4.0999999999999996</v>
      </c>
      <c r="AR438" s="4">
        <v>195</v>
      </c>
      <c r="AS438" s="4" t="s">
        <v>155</v>
      </c>
      <c r="AT438" s="4">
        <v>2</v>
      </c>
      <c r="AU438" s="5">
        <v>0.72891203703703711</v>
      </c>
      <c r="AV438" s="4">
        <v>47.159374999999997</v>
      </c>
      <c r="AW438" s="4">
        <v>-88.489699999999999</v>
      </c>
      <c r="AX438" s="4">
        <v>326.60000000000002</v>
      </c>
      <c r="AY438" s="4">
        <v>0</v>
      </c>
      <c r="AZ438" s="4">
        <v>12</v>
      </c>
      <c r="BA438" s="4">
        <v>10</v>
      </c>
      <c r="BB438" s="4" t="s">
        <v>425</v>
      </c>
      <c r="BC438" s="4">
        <v>1.1000000000000001</v>
      </c>
      <c r="BD438" s="4">
        <v>1.4</v>
      </c>
      <c r="BE438" s="4">
        <v>1.9</v>
      </c>
      <c r="BX438" s="4">
        <v>0</v>
      </c>
      <c r="BY438" s="4">
        <v>-5</v>
      </c>
      <c r="BZ438" s="4">
        <v>0.91200000000000003</v>
      </c>
      <c r="CA438" s="4">
        <v>0</v>
      </c>
      <c r="CB438" s="4">
        <v>18.4224</v>
      </c>
    </row>
    <row r="439" spans="1:80">
      <c r="A439" s="2">
        <v>42439</v>
      </c>
      <c r="B439" s="32">
        <v>0.52100215277777784</v>
      </c>
      <c r="C439" s="4">
        <v>0</v>
      </c>
      <c r="D439" s="4">
        <v>0</v>
      </c>
      <c r="E439" s="4" t="s">
        <v>155</v>
      </c>
      <c r="F439" s="4">
        <v>0</v>
      </c>
      <c r="G439" s="4">
        <v>-0.9</v>
      </c>
      <c r="H439" s="4">
        <v>0.3</v>
      </c>
      <c r="I439" s="4">
        <v>2.2999999999999998</v>
      </c>
      <c r="K439" s="4">
        <v>21.2</v>
      </c>
      <c r="L439" s="4">
        <v>0</v>
      </c>
      <c r="AB439" s="4" t="s">
        <v>415</v>
      </c>
      <c r="AC439" s="4">
        <v>0</v>
      </c>
      <c r="AD439" s="4">
        <v>12.8</v>
      </c>
      <c r="AE439" s="4">
        <v>857</v>
      </c>
      <c r="AF439" s="4">
        <v>933</v>
      </c>
      <c r="AG439" s="4">
        <v>904</v>
      </c>
      <c r="AK439" s="4">
        <v>983</v>
      </c>
      <c r="AL439" s="4">
        <v>0</v>
      </c>
      <c r="AM439" s="4">
        <v>0</v>
      </c>
      <c r="AN439" s="4">
        <v>23</v>
      </c>
      <c r="AO439" s="4">
        <v>192</v>
      </c>
      <c r="AP439" s="4">
        <v>192</v>
      </c>
      <c r="AQ439" s="4">
        <v>4</v>
      </c>
      <c r="AR439" s="4">
        <v>195</v>
      </c>
      <c r="AS439" s="4" t="s">
        <v>155</v>
      </c>
      <c r="AT439" s="4">
        <v>2</v>
      </c>
      <c r="AU439" s="5">
        <v>0.72891203703703711</v>
      </c>
      <c r="AV439" s="4">
        <v>47.159374999999997</v>
      </c>
      <c r="AW439" s="4">
        <v>-88.489699999999999</v>
      </c>
      <c r="AX439" s="4">
        <v>326.60000000000002</v>
      </c>
      <c r="AY439" s="4">
        <v>0</v>
      </c>
      <c r="AZ439" s="4">
        <v>12</v>
      </c>
      <c r="BA439" s="4">
        <v>10</v>
      </c>
      <c r="BB439" s="4" t="s">
        <v>425</v>
      </c>
      <c r="BC439" s="4">
        <v>1.1000000000000001</v>
      </c>
      <c r="BD439" s="4">
        <v>1.4</v>
      </c>
      <c r="BE439" s="4">
        <v>1.9</v>
      </c>
      <c r="BX439" s="4">
        <v>6.11E-4</v>
      </c>
      <c r="BY439" s="4">
        <v>-5</v>
      </c>
      <c r="BZ439" s="4">
        <v>0.91200000000000003</v>
      </c>
      <c r="CA439" s="4">
        <v>1.4932000000000001E-2</v>
      </c>
      <c r="CB439" s="4">
        <v>18.4224</v>
      </c>
    </row>
    <row r="440" spans="1:80">
      <c r="A440" s="2">
        <v>42439</v>
      </c>
      <c r="B440" s="32">
        <v>0.52101372685185188</v>
      </c>
      <c r="C440" s="4">
        <v>0</v>
      </c>
      <c r="D440" s="4">
        <v>0</v>
      </c>
      <c r="E440" s="4" t="s">
        <v>155</v>
      </c>
      <c r="F440" s="4">
        <v>0</v>
      </c>
      <c r="G440" s="4">
        <v>-0.9</v>
      </c>
      <c r="H440" s="4">
        <v>0.3</v>
      </c>
      <c r="I440" s="4">
        <v>6.4</v>
      </c>
      <c r="K440" s="4">
        <v>21.2</v>
      </c>
      <c r="L440" s="4">
        <v>0</v>
      </c>
      <c r="AB440" s="4" t="s">
        <v>415</v>
      </c>
      <c r="AC440" s="4">
        <v>0</v>
      </c>
      <c r="AD440" s="4">
        <v>12.8</v>
      </c>
      <c r="AE440" s="4">
        <v>857</v>
      </c>
      <c r="AF440" s="4">
        <v>932</v>
      </c>
      <c r="AG440" s="4">
        <v>903</v>
      </c>
      <c r="AK440" s="4">
        <v>983</v>
      </c>
      <c r="AL440" s="4">
        <v>0</v>
      </c>
      <c r="AM440" s="4">
        <v>0</v>
      </c>
      <c r="AN440" s="4">
        <v>23</v>
      </c>
      <c r="AO440" s="4">
        <v>192</v>
      </c>
      <c r="AP440" s="4">
        <v>192</v>
      </c>
      <c r="AQ440" s="4">
        <v>3.9</v>
      </c>
      <c r="AR440" s="4">
        <v>195</v>
      </c>
      <c r="AS440" s="4" t="s">
        <v>155</v>
      </c>
      <c r="AT440" s="4">
        <v>2</v>
      </c>
      <c r="AU440" s="5">
        <v>0.72893518518518519</v>
      </c>
      <c r="AV440" s="4">
        <v>47.159376999999999</v>
      </c>
      <c r="AW440" s="4">
        <v>-88.489699999999999</v>
      </c>
      <c r="AX440" s="4">
        <v>327.3</v>
      </c>
      <c r="AY440" s="4">
        <v>0</v>
      </c>
      <c r="AZ440" s="4">
        <v>12</v>
      </c>
      <c r="BA440" s="4">
        <v>10</v>
      </c>
      <c r="BB440" s="4" t="s">
        <v>425</v>
      </c>
      <c r="BC440" s="4">
        <v>1.1000000000000001</v>
      </c>
      <c r="BD440" s="4">
        <v>1.4</v>
      </c>
      <c r="BE440" s="4">
        <v>1.9</v>
      </c>
      <c r="BX440" s="4">
        <v>1E-3</v>
      </c>
      <c r="BY440" s="4">
        <v>-5</v>
      </c>
      <c r="BZ440" s="4">
        <v>0.91261099999999995</v>
      </c>
      <c r="CA440" s="4">
        <v>2.4438000000000001E-2</v>
      </c>
      <c r="CB440" s="4">
        <v>18.434742</v>
      </c>
    </row>
    <row r="441" spans="1:80">
      <c r="A441" s="2">
        <v>42439</v>
      </c>
      <c r="B441" s="32">
        <v>0.52102530092592592</v>
      </c>
      <c r="C441" s="4">
        <v>0</v>
      </c>
      <c r="D441" s="4">
        <v>0</v>
      </c>
      <c r="E441" s="4" t="s">
        <v>155</v>
      </c>
      <c r="F441" s="4">
        <v>0</v>
      </c>
      <c r="G441" s="4">
        <v>-0.9</v>
      </c>
      <c r="H441" s="4">
        <v>0.3</v>
      </c>
      <c r="I441" s="4">
        <v>3.6</v>
      </c>
      <c r="K441" s="4">
        <v>21.2</v>
      </c>
      <c r="L441" s="4">
        <v>0</v>
      </c>
      <c r="AB441" s="4" t="s">
        <v>415</v>
      </c>
      <c r="AC441" s="4">
        <v>0</v>
      </c>
      <c r="AD441" s="4">
        <v>12.8</v>
      </c>
      <c r="AE441" s="4">
        <v>857</v>
      </c>
      <c r="AF441" s="4">
        <v>933</v>
      </c>
      <c r="AG441" s="4">
        <v>907</v>
      </c>
      <c r="AK441" s="4">
        <v>983</v>
      </c>
      <c r="AL441" s="4">
        <v>0</v>
      </c>
      <c r="AM441" s="4">
        <v>0</v>
      </c>
      <c r="AN441" s="4">
        <v>23</v>
      </c>
      <c r="AO441" s="4">
        <v>192</v>
      </c>
      <c r="AP441" s="4">
        <v>192</v>
      </c>
      <c r="AQ441" s="4">
        <v>3.8</v>
      </c>
      <c r="AR441" s="4">
        <v>195</v>
      </c>
      <c r="AS441" s="4" t="s">
        <v>155</v>
      </c>
      <c r="AT441" s="4">
        <v>2</v>
      </c>
      <c r="AU441" s="5">
        <v>0.72893518518518519</v>
      </c>
      <c r="AV441" s="4">
        <v>47.159376999999999</v>
      </c>
      <c r="AW441" s="4">
        <v>-88.489699999999999</v>
      </c>
      <c r="AX441" s="4">
        <v>327.3</v>
      </c>
      <c r="AY441" s="4">
        <v>0</v>
      </c>
      <c r="AZ441" s="4">
        <v>12</v>
      </c>
      <c r="BA441" s="4">
        <v>10</v>
      </c>
      <c r="BB441" s="4" t="s">
        <v>425</v>
      </c>
      <c r="BC441" s="4">
        <v>1.1000000000000001</v>
      </c>
      <c r="BD441" s="4">
        <v>1.4</v>
      </c>
      <c r="BE441" s="4">
        <v>1.9</v>
      </c>
      <c r="BX441" s="4">
        <v>1E-3</v>
      </c>
      <c r="BY441" s="4">
        <v>-5</v>
      </c>
      <c r="BZ441" s="4">
        <v>0.91238900000000001</v>
      </c>
      <c r="CA441" s="4">
        <v>2.4438000000000001E-2</v>
      </c>
      <c r="CB441" s="4">
        <v>18.430257999999998</v>
      </c>
    </row>
    <row r="442" spans="1:80">
      <c r="A442" s="2">
        <v>42439</v>
      </c>
      <c r="B442" s="32">
        <v>0.52103687499999995</v>
      </c>
      <c r="C442" s="4">
        <v>0</v>
      </c>
      <c r="D442" s="4">
        <v>0</v>
      </c>
      <c r="E442" s="4" t="s">
        <v>155</v>
      </c>
      <c r="F442" s="4">
        <v>0</v>
      </c>
      <c r="G442" s="4">
        <v>-0.9</v>
      </c>
      <c r="H442" s="4">
        <v>0.3</v>
      </c>
      <c r="I442" s="4">
        <v>4.8</v>
      </c>
      <c r="K442" s="4">
        <v>21.2</v>
      </c>
      <c r="L442" s="4">
        <v>0</v>
      </c>
      <c r="AB442" s="4" t="s">
        <v>415</v>
      </c>
      <c r="AC442" s="4">
        <v>0</v>
      </c>
      <c r="AD442" s="4">
        <v>12.9</v>
      </c>
      <c r="AE442" s="4">
        <v>858</v>
      </c>
      <c r="AF442" s="4">
        <v>933</v>
      </c>
      <c r="AG442" s="4">
        <v>908</v>
      </c>
      <c r="AK442" s="4">
        <v>983</v>
      </c>
      <c r="AL442" s="4">
        <v>0</v>
      </c>
      <c r="AM442" s="4">
        <v>0</v>
      </c>
      <c r="AN442" s="4">
        <v>23</v>
      </c>
      <c r="AO442" s="4">
        <v>192</v>
      </c>
      <c r="AP442" s="4">
        <v>192</v>
      </c>
      <c r="AQ442" s="4">
        <v>4</v>
      </c>
      <c r="AR442" s="4">
        <v>195</v>
      </c>
      <c r="AS442" s="4" t="s">
        <v>155</v>
      </c>
      <c r="AT442" s="4">
        <v>2</v>
      </c>
      <c r="AU442" s="5">
        <v>0.72895833333333337</v>
      </c>
      <c r="AV442" s="4">
        <v>47.159376999999999</v>
      </c>
      <c r="AW442" s="4">
        <v>-88.489699999999999</v>
      </c>
      <c r="AX442" s="4">
        <v>326.7</v>
      </c>
      <c r="AY442" s="4">
        <v>0</v>
      </c>
      <c r="AZ442" s="4">
        <v>12</v>
      </c>
      <c r="BA442" s="4">
        <v>9</v>
      </c>
      <c r="BB442" s="4" t="s">
        <v>422</v>
      </c>
      <c r="BC442" s="4">
        <v>1.1000000000000001</v>
      </c>
      <c r="BD442" s="4">
        <v>1.4</v>
      </c>
      <c r="BE442" s="4">
        <v>1.9</v>
      </c>
      <c r="BX442" s="4">
        <v>1E-3</v>
      </c>
      <c r="BY442" s="4">
        <v>-5</v>
      </c>
      <c r="BZ442" s="4">
        <v>0.91200000000000003</v>
      </c>
      <c r="CA442" s="4">
        <v>2.4438000000000001E-2</v>
      </c>
      <c r="CB442" s="4">
        <v>18.4224</v>
      </c>
    </row>
    <row r="443" spans="1:80">
      <c r="A443" s="2">
        <v>42439</v>
      </c>
      <c r="B443" s="32">
        <v>0.5210484490740741</v>
      </c>
      <c r="C443" s="4">
        <v>4.0000000000000001E-3</v>
      </c>
      <c r="D443" s="4">
        <v>0</v>
      </c>
      <c r="E443" s="4" t="s">
        <v>155</v>
      </c>
      <c r="F443" s="4">
        <v>0</v>
      </c>
      <c r="G443" s="4">
        <v>-0.9</v>
      </c>
      <c r="H443" s="4">
        <v>0.3</v>
      </c>
      <c r="I443" s="4">
        <v>5.2</v>
      </c>
      <c r="K443" s="4">
        <v>21.2</v>
      </c>
      <c r="L443" s="4">
        <v>0</v>
      </c>
      <c r="AB443" s="4" t="s">
        <v>415</v>
      </c>
      <c r="AC443" s="4">
        <v>0</v>
      </c>
      <c r="AD443" s="4">
        <v>12.9</v>
      </c>
      <c r="AE443" s="4">
        <v>857</v>
      </c>
      <c r="AF443" s="4">
        <v>933</v>
      </c>
      <c r="AG443" s="4">
        <v>907</v>
      </c>
      <c r="AK443" s="4">
        <v>983</v>
      </c>
      <c r="AL443" s="4">
        <v>0</v>
      </c>
      <c r="AM443" s="4">
        <v>0</v>
      </c>
      <c r="AN443" s="4">
        <v>23</v>
      </c>
      <c r="AO443" s="4">
        <v>192</v>
      </c>
      <c r="AP443" s="4">
        <v>192</v>
      </c>
      <c r="AQ443" s="4">
        <v>4</v>
      </c>
      <c r="AR443" s="4">
        <v>195</v>
      </c>
      <c r="AS443" s="4" t="s">
        <v>155</v>
      </c>
      <c r="AT443" s="4">
        <v>2</v>
      </c>
      <c r="AU443" s="5">
        <v>0.7289699074074073</v>
      </c>
      <c r="AV443" s="4">
        <v>47.159376999999999</v>
      </c>
      <c r="AW443" s="4">
        <v>-88.489699999999999</v>
      </c>
      <c r="AX443" s="4">
        <v>326.39999999999998</v>
      </c>
      <c r="AY443" s="4">
        <v>0</v>
      </c>
      <c r="AZ443" s="4">
        <v>12</v>
      </c>
      <c r="BA443" s="4">
        <v>9</v>
      </c>
      <c r="BB443" s="4" t="s">
        <v>422</v>
      </c>
      <c r="BC443" s="4">
        <v>1.1000000000000001</v>
      </c>
      <c r="BD443" s="4">
        <v>1.3959999999999999</v>
      </c>
      <c r="BE443" s="4">
        <v>1.8979999999999999</v>
      </c>
      <c r="BX443" s="4">
        <v>1E-3</v>
      </c>
      <c r="BY443" s="4">
        <v>-5</v>
      </c>
      <c r="BZ443" s="4">
        <v>0.91261099999999995</v>
      </c>
      <c r="CA443" s="4">
        <v>2.4438000000000001E-2</v>
      </c>
      <c r="CB443" s="4">
        <v>18.434742</v>
      </c>
    </row>
    <row r="444" spans="1:80">
      <c r="A444" s="2">
        <v>42439</v>
      </c>
      <c r="B444" s="32">
        <v>0.52106002314814814</v>
      </c>
      <c r="C444" s="4">
        <v>0.01</v>
      </c>
      <c r="D444" s="4">
        <v>0</v>
      </c>
      <c r="E444" s="4" t="s">
        <v>155</v>
      </c>
      <c r="F444" s="4">
        <v>0</v>
      </c>
      <c r="G444" s="4">
        <v>-0.9</v>
      </c>
      <c r="H444" s="4">
        <v>0.3</v>
      </c>
      <c r="I444" s="4">
        <v>2.2999999999999998</v>
      </c>
      <c r="K444" s="4">
        <v>21.2</v>
      </c>
      <c r="L444" s="4">
        <v>0</v>
      </c>
      <c r="AB444" s="4" t="s">
        <v>415</v>
      </c>
      <c r="AC444" s="4">
        <v>0</v>
      </c>
      <c r="AD444" s="4">
        <v>12.8</v>
      </c>
      <c r="AE444" s="4">
        <v>858</v>
      </c>
      <c r="AF444" s="4">
        <v>935</v>
      </c>
      <c r="AG444" s="4">
        <v>905</v>
      </c>
      <c r="AK444" s="4">
        <v>983</v>
      </c>
      <c r="AL444" s="4">
        <v>0</v>
      </c>
      <c r="AM444" s="4">
        <v>0</v>
      </c>
      <c r="AN444" s="4">
        <v>23</v>
      </c>
      <c r="AO444" s="4">
        <v>192</v>
      </c>
      <c r="AP444" s="4">
        <v>192</v>
      </c>
      <c r="AQ444" s="4">
        <v>4</v>
      </c>
      <c r="AR444" s="4">
        <v>195</v>
      </c>
      <c r="AS444" s="4" t="s">
        <v>155</v>
      </c>
      <c r="AT444" s="4">
        <v>2</v>
      </c>
      <c r="AU444" s="5">
        <v>0.72898148148148145</v>
      </c>
      <c r="AV444" s="4">
        <v>47.159376999999999</v>
      </c>
      <c r="AW444" s="4">
        <v>-88.489699999999999</v>
      </c>
      <c r="AX444" s="4">
        <v>326</v>
      </c>
      <c r="AY444" s="4">
        <v>0</v>
      </c>
      <c r="AZ444" s="4">
        <v>12</v>
      </c>
      <c r="BA444" s="4">
        <v>9</v>
      </c>
      <c r="BB444" s="4" t="s">
        <v>422</v>
      </c>
      <c r="BC444" s="4">
        <v>1.1000000000000001</v>
      </c>
      <c r="BD444" s="4">
        <v>1.0009999999999999</v>
      </c>
      <c r="BE444" s="4">
        <v>1.7</v>
      </c>
      <c r="BX444" s="4">
        <v>1E-3</v>
      </c>
      <c r="BY444" s="4">
        <v>-5</v>
      </c>
      <c r="BZ444" s="4">
        <v>0.91238900000000001</v>
      </c>
      <c r="CA444" s="4">
        <v>2.4438000000000001E-2</v>
      </c>
      <c r="CB444" s="4">
        <v>18.430257999999998</v>
      </c>
    </row>
    <row r="445" spans="1:80">
      <c r="A445" s="2">
        <v>42439</v>
      </c>
      <c r="B445" s="32">
        <v>0.52107159722222229</v>
      </c>
      <c r="C445" s="4">
        <v>0.01</v>
      </c>
      <c r="D445" s="4">
        <v>0</v>
      </c>
      <c r="E445" s="4" t="s">
        <v>155</v>
      </c>
      <c r="F445" s="4">
        <v>0</v>
      </c>
      <c r="G445" s="4">
        <v>-0.9</v>
      </c>
      <c r="H445" s="4">
        <v>0.3</v>
      </c>
      <c r="I445" s="4">
        <v>6.3</v>
      </c>
      <c r="K445" s="4">
        <v>21.2</v>
      </c>
      <c r="L445" s="4">
        <v>0</v>
      </c>
      <c r="AB445" s="4" t="s">
        <v>415</v>
      </c>
      <c r="AC445" s="4">
        <v>0</v>
      </c>
      <c r="AD445" s="4">
        <v>12.8</v>
      </c>
      <c r="AE445" s="4">
        <v>857</v>
      </c>
      <c r="AF445" s="4">
        <v>936</v>
      </c>
      <c r="AG445" s="4">
        <v>906</v>
      </c>
      <c r="AK445" s="4">
        <v>983</v>
      </c>
      <c r="AL445" s="4">
        <v>0</v>
      </c>
      <c r="AM445" s="4">
        <v>0</v>
      </c>
      <c r="AN445" s="4">
        <v>23</v>
      </c>
      <c r="AO445" s="4">
        <v>192</v>
      </c>
      <c r="AP445" s="4">
        <v>192</v>
      </c>
      <c r="AQ445" s="4">
        <v>4.2</v>
      </c>
      <c r="AR445" s="4">
        <v>195</v>
      </c>
      <c r="AS445" s="4" t="s">
        <v>155</v>
      </c>
      <c r="AT445" s="4">
        <v>2</v>
      </c>
      <c r="AU445" s="5">
        <v>0.72898148148148145</v>
      </c>
      <c r="AV445" s="4">
        <v>47.159376999999999</v>
      </c>
      <c r="AW445" s="4">
        <v>-88.489699999999999</v>
      </c>
      <c r="AX445" s="4">
        <v>326</v>
      </c>
      <c r="AY445" s="4">
        <v>0</v>
      </c>
      <c r="AZ445" s="4">
        <v>12</v>
      </c>
      <c r="BA445" s="4">
        <v>9</v>
      </c>
      <c r="BB445" s="4" t="s">
        <v>422</v>
      </c>
      <c r="BC445" s="4">
        <v>1.1000000000000001</v>
      </c>
      <c r="BD445" s="4">
        <v>1.1000000000000001</v>
      </c>
      <c r="BE445" s="4">
        <v>1.7</v>
      </c>
      <c r="BX445" s="4">
        <v>3.8900000000000002E-4</v>
      </c>
      <c r="BY445" s="4">
        <v>-5</v>
      </c>
      <c r="BZ445" s="4">
        <v>0.91261099999999995</v>
      </c>
      <c r="CA445" s="4">
        <v>9.5060000000000006E-3</v>
      </c>
      <c r="CB445" s="4">
        <v>18.434742</v>
      </c>
    </row>
    <row r="446" spans="1:80">
      <c r="A446" s="2">
        <v>42439</v>
      </c>
      <c r="B446" s="32">
        <v>0.52108317129629633</v>
      </c>
      <c r="C446" s="4">
        <v>1E-3</v>
      </c>
      <c r="D446" s="4">
        <v>0</v>
      </c>
      <c r="E446" s="4" t="s">
        <v>155</v>
      </c>
      <c r="F446" s="4">
        <v>0</v>
      </c>
      <c r="G446" s="4">
        <v>-0.9</v>
      </c>
      <c r="H446" s="4">
        <v>0.3</v>
      </c>
      <c r="I446" s="4">
        <v>3.6</v>
      </c>
      <c r="K446" s="4">
        <v>21.2</v>
      </c>
      <c r="L446" s="4">
        <v>0</v>
      </c>
      <c r="AB446" s="4" t="s">
        <v>415</v>
      </c>
      <c r="AC446" s="4">
        <v>0</v>
      </c>
      <c r="AD446" s="4">
        <v>12.8</v>
      </c>
      <c r="AE446" s="4">
        <v>857</v>
      </c>
      <c r="AF446" s="4">
        <v>936</v>
      </c>
      <c r="AG446" s="4">
        <v>907</v>
      </c>
      <c r="AK446" s="4">
        <v>983</v>
      </c>
      <c r="AL446" s="4">
        <v>0</v>
      </c>
      <c r="AM446" s="4">
        <v>0</v>
      </c>
      <c r="AN446" s="4">
        <v>23</v>
      </c>
      <c r="AO446" s="4">
        <v>192</v>
      </c>
      <c r="AP446" s="4">
        <v>192</v>
      </c>
      <c r="AQ446" s="4">
        <v>4.2</v>
      </c>
      <c r="AR446" s="4">
        <v>195</v>
      </c>
      <c r="AS446" s="4" t="s">
        <v>155</v>
      </c>
      <c r="AT446" s="4">
        <v>2</v>
      </c>
      <c r="AU446" s="5">
        <v>0.72900462962962964</v>
      </c>
      <c r="AV446" s="4">
        <v>47.159376999999999</v>
      </c>
      <c r="AW446" s="4">
        <v>-88.489698000000004</v>
      </c>
      <c r="AX446" s="4">
        <v>325.5</v>
      </c>
      <c r="AY446" s="4">
        <v>0</v>
      </c>
      <c r="AZ446" s="4">
        <v>12</v>
      </c>
      <c r="BA446" s="4">
        <v>9</v>
      </c>
      <c r="BB446" s="4" t="s">
        <v>422</v>
      </c>
      <c r="BC446" s="4">
        <v>1.1000000000000001</v>
      </c>
      <c r="BD446" s="4">
        <v>1.1000000000000001</v>
      </c>
      <c r="BE446" s="4">
        <v>1.7</v>
      </c>
      <c r="BX446" s="4">
        <v>0</v>
      </c>
      <c r="BY446" s="4">
        <v>-5</v>
      </c>
      <c r="BZ446" s="4">
        <v>0.91238900000000001</v>
      </c>
      <c r="CA446" s="4">
        <v>0</v>
      </c>
      <c r="CB446" s="4">
        <v>18.430257999999998</v>
      </c>
    </row>
    <row r="447" spans="1:80">
      <c r="A447" s="2">
        <v>42439</v>
      </c>
      <c r="B447" s="32">
        <v>0.52109474537037037</v>
      </c>
      <c r="C447" s="4">
        <v>0</v>
      </c>
      <c r="D447" s="4">
        <v>0</v>
      </c>
      <c r="E447" s="4" t="s">
        <v>155</v>
      </c>
      <c r="F447" s="4">
        <v>0</v>
      </c>
      <c r="G447" s="4">
        <v>-0.9</v>
      </c>
      <c r="H447" s="4">
        <v>0.3</v>
      </c>
      <c r="I447" s="4">
        <v>4.0999999999999996</v>
      </c>
      <c r="K447" s="4">
        <v>21.2</v>
      </c>
      <c r="L447" s="4">
        <v>0</v>
      </c>
      <c r="AB447" s="4" t="s">
        <v>415</v>
      </c>
      <c r="AC447" s="4">
        <v>0</v>
      </c>
      <c r="AD447" s="4">
        <v>12.8</v>
      </c>
      <c r="AE447" s="4">
        <v>857</v>
      </c>
      <c r="AF447" s="4">
        <v>936</v>
      </c>
      <c r="AG447" s="4">
        <v>908</v>
      </c>
      <c r="AK447" s="4">
        <v>983</v>
      </c>
      <c r="AL447" s="4">
        <v>0</v>
      </c>
      <c r="AM447" s="4">
        <v>0</v>
      </c>
      <c r="AN447" s="4">
        <v>23</v>
      </c>
      <c r="AO447" s="4">
        <v>192</v>
      </c>
      <c r="AP447" s="4">
        <v>192</v>
      </c>
      <c r="AQ447" s="4">
        <v>4</v>
      </c>
      <c r="AR447" s="4">
        <v>195</v>
      </c>
      <c r="AS447" s="4" t="s">
        <v>155</v>
      </c>
      <c r="AT447" s="4">
        <v>2</v>
      </c>
      <c r="AU447" s="5">
        <v>0.72900462962962964</v>
      </c>
      <c r="AV447" s="4">
        <v>47.159376999999999</v>
      </c>
      <c r="AW447" s="4">
        <v>-88.489698000000004</v>
      </c>
      <c r="AX447" s="4">
        <v>325.5</v>
      </c>
      <c r="AY447" s="4">
        <v>0</v>
      </c>
      <c r="AZ447" s="4">
        <v>12</v>
      </c>
      <c r="BA447" s="4">
        <v>9</v>
      </c>
      <c r="BB447" s="4" t="s">
        <v>422</v>
      </c>
      <c r="BC447" s="4">
        <v>1.1000000000000001</v>
      </c>
      <c r="BD447" s="4">
        <v>1.1000000000000001</v>
      </c>
      <c r="BE447" s="4">
        <v>1.7</v>
      </c>
      <c r="BX447" s="4">
        <v>0</v>
      </c>
      <c r="BY447" s="4">
        <v>-5</v>
      </c>
      <c r="BZ447" s="4">
        <v>0.91261099999999995</v>
      </c>
      <c r="CA447" s="4">
        <v>0</v>
      </c>
      <c r="CB447" s="4">
        <v>18.434742</v>
      </c>
    </row>
    <row r="448" spans="1:80">
      <c r="A448" s="2">
        <v>42439</v>
      </c>
      <c r="B448" s="32">
        <v>0.52110631944444441</v>
      </c>
      <c r="C448" s="4">
        <v>0</v>
      </c>
      <c r="D448" s="4">
        <v>0</v>
      </c>
      <c r="E448" s="4" t="s">
        <v>155</v>
      </c>
      <c r="F448" s="4">
        <v>0</v>
      </c>
      <c r="G448" s="4">
        <v>-0.9</v>
      </c>
      <c r="H448" s="4">
        <v>0.3</v>
      </c>
      <c r="I448" s="4">
        <v>6.9</v>
      </c>
      <c r="K448" s="4">
        <v>21.2</v>
      </c>
      <c r="L448" s="4">
        <v>0</v>
      </c>
      <c r="AB448" s="4" t="s">
        <v>415</v>
      </c>
      <c r="AC448" s="4">
        <v>0</v>
      </c>
      <c r="AD448" s="4">
        <v>12.8</v>
      </c>
      <c r="AE448" s="4">
        <v>857</v>
      </c>
      <c r="AF448" s="4">
        <v>935</v>
      </c>
      <c r="AG448" s="4">
        <v>907</v>
      </c>
      <c r="AK448" s="4">
        <v>983</v>
      </c>
      <c r="AL448" s="4">
        <v>0</v>
      </c>
      <c r="AM448" s="4">
        <v>0</v>
      </c>
      <c r="AN448" s="4">
        <v>23</v>
      </c>
      <c r="AO448" s="4">
        <v>192</v>
      </c>
      <c r="AP448" s="4">
        <v>192</v>
      </c>
      <c r="AQ448" s="4">
        <v>4</v>
      </c>
      <c r="AR448" s="4">
        <v>195</v>
      </c>
      <c r="AS448" s="4" t="s">
        <v>155</v>
      </c>
      <c r="AT448" s="4">
        <v>2</v>
      </c>
      <c r="AU448" s="5">
        <v>0.72902777777777772</v>
      </c>
      <c r="AV448" s="4">
        <v>47.159376999999999</v>
      </c>
      <c r="AW448" s="4">
        <v>-88.489698000000004</v>
      </c>
      <c r="AX448" s="4">
        <v>325.2</v>
      </c>
      <c r="AY448" s="4">
        <v>0</v>
      </c>
      <c r="AZ448" s="4">
        <v>12</v>
      </c>
      <c r="BA448" s="4">
        <v>9</v>
      </c>
      <c r="BB448" s="4" t="s">
        <v>422</v>
      </c>
      <c r="BC448" s="4">
        <v>1.1000000000000001</v>
      </c>
      <c r="BD448" s="4">
        <v>1.1000000000000001</v>
      </c>
      <c r="BE448" s="4">
        <v>1.7</v>
      </c>
      <c r="BX448" s="4">
        <v>6.11E-4</v>
      </c>
      <c r="BY448" s="4">
        <v>-5</v>
      </c>
      <c r="BZ448" s="4">
        <v>0.91300000000000003</v>
      </c>
      <c r="CA448" s="4">
        <v>1.4932000000000001E-2</v>
      </c>
      <c r="CB448" s="4">
        <v>18.442599999999999</v>
      </c>
    </row>
    <row r="449" spans="1:80">
      <c r="A449" s="2">
        <v>42439</v>
      </c>
      <c r="B449" s="32">
        <v>0.52111789351851845</v>
      </c>
      <c r="C449" s="4">
        <v>0</v>
      </c>
      <c r="D449" s="4">
        <v>0</v>
      </c>
      <c r="E449" s="4" t="s">
        <v>155</v>
      </c>
      <c r="F449" s="4">
        <v>0</v>
      </c>
      <c r="G449" s="4">
        <v>-0.9</v>
      </c>
      <c r="H449" s="4">
        <v>0.3</v>
      </c>
      <c r="I449" s="4">
        <v>2.2999999999999998</v>
      </c>
      <c r="K449" s="4">
        <v>21.2</v>
      </c>
      <c r="L449" s="4">
        <v>0</v>
      </c>
      <c r="AB449" s="4" t="s">
        <v>415</v>
      </c>
      <c r="AC449" s="4">
        <v>0</v>
      </c>
      <c r="AD449" s="4">
        <v>12.7</v>
      </c>
      <c r="AE449" s="4">
        <v>857</v>
      </c>
      <c r="AF449" s="4">
        <v>936</v>
      </c>
      <c r="AG449" s="4">
        <v>905</v>
      </c>
      <c r="AK449" s="4">
        <v>983</v>
      </c>
      <c r="AL449" s="4">
        <v>0</v>
      </c>
      <c r="AM449" s="4">
        <v>0</v>
      </c>
      <c r="AN449" s="4">
        <v>23</v>
      </c>
      <c r="AO449" s="4">
        <v>192</v>
      </c>
      <c r="AP449" s="4">
        <v>192</v>
      </c>
      <c r="AQ449" s="4">
        <v>3.9</v>
      </c>
      <c r="AR449" s="4">
        <v>195</v>
      </c>
      <c r="AS449" s="4" t="s">
        <v>155</v>
      </c>
      <c r="AT449" s="4">
        <v>2</v>
      </c>
      <c r="AU449" s="5">
        <v>0.72903935185185187</v>
      </c>
      <c r="AV449" s="4">
        <v>47.159376999999999</v>
      </c>
      <c r="AW449" s="4">
        <v>-88.489698000000004</v>
      </c>
      <c r="AX449" s="4">
        <v>324.8</v>
      </c>
      <c r="AY449" s="4">
        <v>0</v>
      </c>
      <c r="AZ449" s="4">
        <v>12</v>
      </c>
      <c r="BA449" s="4">
        <v>8</v>
      </c>
      <c r="BB449" s="4" t="s">
        <v>422</v>
      </c>
      <c r="BC449" s="4">
        <v>1.1000000000000001</v>
      </c>
      <c r="BD449" s="4">
        <v>1.1000000000000001</v>
      </c>
      <c r="BE449" s="4">
        <v>1.7</v>
      </c>
      <c r="BX449" s="4">
        <v>3.8900000000000002E-4</v>
      </c>
      <c r="BY449" s="4">
        <v>-5</v>
      </c>
      <c r="BZ449" s="4">
        <v>0.91300000000000003</v>
      </c>
      <c r="CA449" s="4">
        <v>9.5060000000000006E-3</v>
      </c>
      <c r="CB449" s="4">
        <v>18.442599999999999</v>
      </c>
    </row>
    <row r="450" spans="1:80">
      <c r="A450" s="2">
        <v>42439</v>
      </c>
      <c r="B450" s="32">
        <v>0.5211294675925926</v>
      </c>
      <c r="C450" s="4">
        <v>0</v>
      </c>
      <c r="D450" s="4">
        <v>0</v>
      </c>
      <c r="E450" s="4" t="s">
        <v>155</v>
      </c>
      <c r="F450" s="4">
        <v>0</v>
      </c>
      <c r="G450" s="4">
        <v>-0.9</v>
      </c>
      <c r="H450" s="4">
        <v>0.3</v>
      </c>
      <c r="I450" s="4">
        <v>6.1</v>
      </c>
      <c r="K450" s="4">
        <v>21.2</v>
      </c>
      <c r="L450" s="4">
        <v>0</v>
      </c>
      <c r="AB450" s="4" t="s">
        <v>415</v>
      </c>
      <c r="AC450" s="4">
        <v>0</v>
      </c>
      <c r="AD450" s="4">
        <v>12.8</v>
      </c>
      <c r="AE450" s="4">
        <v>857</v>
      </c>
      <c r="AF450" s="4">
        <v>935</v>
      </c>
      <c r="AG450" s="4">
        <v>905</v>
      </c>
      <c r="AK450" s="4">
        <v>983</v>
      </c>
      <c r="AL450" s="4">
        <v>0</v>
      </c>
      <c r="AM450" s="4">
        <v>0</v>
      </c>
      <c r="AN450" s="4">
        <v>23</v>
      </c>
      <c r="AO450" s="4">
        <v>192</v>
      </c>
      <c r="AP450" s="4">
        <v>192</v>
      </c>
      <c r="AQ450" s="4">
        <v>3.9</v>
      </c>
      <c r="AR450" s="4">
        <v>195</v>
      </c>
      <c r="AS450" s="4" t="s">
        <v>155</v>
      </c>
      <c r="AT450" s="4">
        <v>2</v>
      </c>
      <c r="AU450" s="5">
        <v>0.72905092592592602</v>
      </c>
      <c r="AV450" s="4">
        <v>47.159376999999999</v>
      </c>
      <c r="AW450" s="4">
        <v>-88.489698000000004</v>
      </c>
      <c r="AX450" s="4">
        <v>324.5</v>
      </c>
      <c r="AY450" s="4">
        <v>0</v>
      </c>
      <c r="AZ450" s="4">
        <v>12</v>
      </c>
      <c r="BA450" s="4">
        <v>8</v>
      </c>
      <c r="BB450" s="4" t="s">
        <v>426</v>
      </c>
      <c r="BC450" s="4">
        <v>1.1000000000000001</v>
      </c>
      <c r="BD450" s="4">
        <v>1.1000000000000001</v>
      </c>
      <c r="BE450" s="4">
        <v>1.7</v>
      </c>
      <c r="BX450" s="4">
        <v>0</v>
      </c>
      <c r="BY450" s="4">
        <v>-5</v>
      </c>
      <c r="BZ450" s="4">
        <v>0.91300000000000003</v>
      </c>
      <c r="CA450" s="4">
        <v>0</v>
      </c>
      <c r="CB450" s="4">
        <v>18.442599999999999</v>
      </c>
    </row>
    <row r="451" spans="1:80">
      <c r="A451" s="2">
        <v>42439</v>
      </c>
      <c r="B451" s="32">
        <v>0.52114104166666664</v>
      </c>
      <c r="C451" s="4">
        <v>0</v>
      </c>
      <c r="D451" s="4">
        <v>0</v>
      </c>
      <c r="E451" s="4" t="s">
        <v>155</v>
      </c>
      <c r="F451" s="4">
        <v>0</v>
      </c>
      <c r="G451" s="4">
        <v>-0.9</v>
      </c>
      <c r="H451" s="4">
        <v>0.3</v>
      </c>
      <c r="I451" s="4">
        <v>4</v>
      </c>
      <c r="K451" s="4">
        <v>21.2</v>
      </c>
      <c r="L451" s="4">
        <v>0</v>
      </c>
      <c r="AB451" s="4" t="s">
        <v>415</v>
      </c>
      <c r="AC451" s="4">
        <v>0</v>
      </c>
      <c r="AD451" s="4">
        <v>12.8</v>
      </c>
      <c r="AE451" s="4">
        <v>857</v>
      </c>
      <c r="AF451" s="4">
        <v>935</v>
      </c>
      <c r="AG451" s="4">
        <v>903</v>
      </c>
      <c r="AK451" s="4">
        <v>983</v>
      </c>
      <c r="AL451" s="4">
        <v>0</v>
      </c>
      <c r="AM451" s="4">
        <v>0</v>
      </c>
      <c r="AN451" s="4">
        <v>23</v>
      </c>
      <c r="AO451" s="4">
        <v>192</v>
      </c>
      <c r="AP451" s="4">
        <v>192</v>
      </c>
      <c r="AQ451" s="4">
        <v>4.0999999999999996</v>
      </c>
      <c r="AR451" s="4">
        <v>195</v>
      </c>
      <c r="AS451" s="4" t="s">
        <v>155</v>
      </c>
      <c r="AT451" s="4">
        <v>2</v>
      </c>
      <c r="AU451" s="5">
        <v>0.72906249999999995</v>
      </c>
      <c r="AV451" s="4">
        <v>47.159376999999999</v>
      </c>
      <c r="AW451" s="4">
        <v>-88.489698000000004</v>
      </c>
      <c r="AX451" s="4">
        <v>324.2</v>
      </c>
      <c r="AY451" s="4">
        <v>0</v>
      </c>
      <c r="AZ451" s="4">
        <v>12</v>
      </c>
      <c r="BA451" s="4">
        <v>8</v>
      </c>
      <c r="BB451" s="4" t="s">
        <v>426</v>
      </c>
      <c r="BC451" s="4">
        <v>1.1000000000000001</v>
      </c>
      <c r="BD451" s="4">
        <v>1.1000000000000001</v>
      </c>
      <c r="BE451" s="4">
        <v>1.7</v>
      </c>
      <c r="BX451" s="4">
        <v>0</v>
      </c>
      <c r="BY451" s="4">
        <v>-5</v>
      </c>
      <c r="BZ451" s="4">
        <v>0.91300000000000003</v>
      </c>
      <c r="CA451" s="4">
        <v>0</v>
      </c>
      <c r="CB451" s="4">
        <v>18.442599999999999</v>
      </c>
    </row>
    <row r="452" spans="1:80">
      <c r="A452" s="2">
        <v>42439</v>
      </c>
      <c r="B452" s="32">
        <v>0.52115261574074079</v>
      </c>
      <c r="C452" s="4">
        <v>0</v>
      </c>
      <c r="D452" s="4">
        <v>0</v>
      </c>
      <c r="E452" s="4" t="s">
        <v>155</v>
      </c>
      <c r="F452" s="4">
        <v>0</v>
      </c>
      <c r="G452" s="4">
        <v>-0.9</v>
      </c>
      <c r="H452" s="4">
        <v>0.3</v>
      </c>
      <c r="I452" s="4">
        <v>4</v>
      </c>
      <c r="K452" s="4">
        <v>21.2</v>
      </c>
      <c r="L452" s="4">
        <v>0</v>
      </c>
      <c r="AB452" s="4" t="s">
        <v>415</v>
      </c>
      <c r="AC452" s="4">
        <v>0</v>
      </c>
      <c r="AD452" s="4">
        <v>12.8</v>
      </c>
      <c r="AE452" s="4">
        <v>858</v>
      </c>
      <c r="AF452" s="4">
        <v>935</v>
      </c>
      <c r="AG452" s="4">
        <v>903</v>
      </c>
      <c r="AK452" s="4">
        <v>983</v>
      </c>
      <c r="AL452" s="4">
        <v>0</v>
      </c>
      <c r="AM452" s="4">
        <v>0</v>
      </c>
      <c r="AN452" s="4">
        <v>23</v>
      </c>
      <c r="AO452" s="4">
        <v>192</v>
      </c>
      <c r="AP452" s="4">
        <v>192</v>
      </c>
      <c r="AQ452" s="4">
        <v>4.0999999999999996</v>
      </c>
      <c r="AR452" s="4">
        <v>195</v>
      </c>
      <c r="AS452" s="4" t="s">
        <v>155</v>
      </c>
      <c r="AT452" s="4">
        <v>2</v>
      </c>
      <c r="AU452" s="5">
        <v>0.7290740740740741</v>
      </c>
      <c r="AV452" s="4">
        <v>47.159376999999999</v>
      </c>
      <c r="AW452" s="4">
        <v>-88.489698000000004</v>
      </c>
      <c r="AX452" s="4">
        <v>324</v>
      </c>
      <c r="AY452" s="4">
        <v>0</v>
      </c>
      <c r="AZ452" s="4">
        <v>12</v>
      </c>
      <c r="BA452" s="4">
        <v>8</v>
      </c>
      <c r="BB452" s="4" t="s">
        <v>426</v>
      </c>
      <c r="BC452" s="4">
        <v>1.1000000000000001</v>
      </c>
      <c r="BD452" s="4">
        <v>1.1000000000000001</v>
      </c>
      <c r="BE452" s="4">
        <v>1.7</v>
      </c>
      <c r="BX452" s="4">
        <v>6.11E-4</v>
      </c>
      <c r="BY452" s="4">
        <v>-5</v>
      </c>
      <c r="BZ452" s="4">
        <v>0.91361099999999995</v>
      </c>
      <c r="CA452" s="4">
        <v>1.4932000000000001E-2</v>
      </c>
      <c r="CB452" s="4">
        <v>18.454941999999999</v>
      </c>
    </row>
    <row r="453" spans="1:80">
      <c r="A453" s="2">
        <v>42439</v>
      </c>
      <c r="B453" s="32">
        <v>0.52116418981481483</v>
      </c>
      <c r="C453" s="4">
        <v>0</v>
      </c>
      <c r="D453" s="4">
        <v>0</v>
      </c>
      <c r="E453" s="4" t="s">
        <v>155</v>
      </c>
      <c r="F453" s="4">
        <v>0</v>
      </c>
      <c r="G453" s="4">
        <v>-0.9</v>
      </c>
      <c r="H453" s="4">
        <v>0.3</v>
      </c>
      <c r="I453" s="4">
        <v>5.6</v>
      </c>
      <c r="K453" s="4">
        <v>21.1</v>
      </c>
      <c r="L453" s="4">
        <v>0</v>
      </c>
      <c r="AB453" s="4" t="s">
        <v>415</v>
      </c>
      <c r="AC453" s="4">
        <v>0</v>
      </c>
      <c r="AD453" s="4">
        <v>12.9</v>
      </c>
      <c r="AE453" s="4">
        <v>857</v>
      </c>
      <c r="AF453" s="4">
        <v>934</v>
      </c>
      <c r="AG453" s="4">
        <v>903</v>
      </c>
      <c r="AK453" s="4">
        <v>983</v>
      </c>
      <c r="AL453" s="4">
        <v>0</v>
      </c>
      <c r="AM453" s="4">
        <v>0</v>
      </c>
      <c r="AN453" s="4">
        <v>23</v>
      </c>
      <c r="AO453" s="4">
        <v>192</v>
      </c>
      <c r="AP453" s="4">
        <v>191.4</v>
      </c>
      <c r="AQ453" s="4">
        <v>4.0999999999999996</v>
      </c>
      <c r="AR453" s="4">
        <v>195</v>
      </c>
      <c r="AS453" s="4" t="s">
        <v>155</v>
      </c>
      <c r="AT453" s="4">
        <v>2</v>
      </c>
      <c r="AU453" s="5">
        <v>0.72908564814814814</v>
      </c>
      <c r="AV453" s="4">
        <v>47.159376999999999</v>
      </c>
      <c r="AW453" s="4">
        <v>-88.489698000000004</v>
      </c>
      <c r="AX453" s="4">
        <v>323.89999999999998</v>
      </c>
      <c r="AY453" s="4">
        <v>0</v>
      </c>
      <c r="AZ453" s="4">
        <v>12</v>
      </c>
      <c r="BA453" s="4">
        <v>8</v>
      </c>
      <c r="BB453" s="4" t="s">
        <v>426</v>
      </c>
      <c r="BC453" s="4">
        <v>1.1000000000000001</v>
      </c>
      <c r="BD453" s="4">
        <v>1.1000000000000001</v>
      </c>
      <c r="BE453" s="4">
        <v>1.7</v>
      </c>
      <c r="BX453" s="4">
        <v>1E-3</v>
      </c>
      <c r="BY453" s="4">
        <v>-5</v>
      </c>
      <c r="BZ453" s="4">
        <v>0.91400000000000003</v>
      </c>
      <c r="CA453" s="4">
        <v>2.4438000000000001E-2</v>
      </c>
      <c r="CB453" s="4">
        <v>18.462800000000001</v>
      </c>
    </row>
    <row r="454" spans="1:80">
      <c r="A454" s="2">
        <v>42439</v>
      </c>
      <c r="B454" s="32">
        <v>0.52117576388888887</v>
      </c>
      <c r="C454" s="4">
        <v>0</v>
      </c>
      <c r="D454" s="4">
        <v>0</v>
      </c>
      <c r="E454" s="4" t="s">
        <v>155</v>
      </c>
      <c r="F454" s="4">
        <v>0</v>
      </c>
      <c r="G454" s="4">
        <v>-0.9</v>
      </c>
      <c r="H454" s="4">
        <v>0.3</v>
      </c>
      <c r="I454" s="4">
        <v>2.2000000000000002</v>
      </c>
      <c r="K454" s="4">
        <v>21.2</v>
      </c>
      <c r="L454" s="4">
        <v>0</v>
      </c>
      <c r="AB454" s="4" t="s">
        <v>415</v>
      </c>
      <c r="AC454" s="4">
        <v>0</v>
      </c>
      <c r="AD454" s="4">
        <v>12.8</v>
      </c>
      <c r="AE454" s="4">
        <v>857</v>
      </c>
      <c r="AF454" s="4">
        <v>935</v>
      </c>
      <c r="AG454" s="4">
        <v>903</v>
      </c>
      <c r="AK454" s="4">
        <v>983</v>
      </c>
      <c r="AL454" s="4">
        <v>0</v>
      </c>
      <c r="AM454" s="4">
        <v>0</v>
      </c>
      <c r="AN454" s="4">
        <v>23</v>
      </c>
      <c r="AO454" s="4">
        <v>192</v>
      </c>
      <c r="AP454" s="4">
        <v>191.6</v>
      </c>
      <c r="AQ454" s="4">
        <v>4.0999999999999996</v>
      </c>
      <c r="AR454" s="4">
        <v>195</v>
      </c>
      <c r="AS454" s="4" t="s">
        <v>155</v>
      </c>
      <c r="AT454" s="4">
        <v>2</v>
      </c>
      <c r="AU454" s="5">
        <v>0.72909722222222229</v>
      </c>
      <c r="AV454" s="4">
        <v>47.159376999999999</v>
      </c>
      <c r="AW454" s="4">
        <v>-88.489698000000004</v>
      </c>
      <c r="AX454" s="4">
        <v>323.7</v>
      </c>
      <c r="AY454" s="4">
        <v>0</v>
      </c>
      <c r="AZ454" s="4">
        <v>12</v>
      </c>
      <c r="BA454" s="4">
        <v>8</v>
      </c>
      <c r="BB454" s="4" t="s">
        <v>426</v>
      </c>
      <c r="BC454" s="4">
        <v>1.1000000000000001</v>
      </c>
      <c r="BD454" s="4">
        <v>1.1000000000000001</v>
      </c>
      <c r="BE454" s="4">
        <v>1.7</v>
      </c>
      <c r="BX454" s="4">
        <v>3.8900000000000002E-4</v>
      </c>
      <c r="BY454" s="4">
        <v>-5</v>
      </c>
      <c r="BZ454" s="4">
        <v>0.91400000000000003</v>
      </c>
      <c r="CA454" s="4">
        <v>9.5060000000000006E-3</v>
      </c>
      <c r="CB454" s="4">
        <v>18.462800000000001</v>
      </c>
    </row>
    <row r="455" spans="1:80">
      <c r="A455" s="2">
        <v>42439</v>
      </c>
      <c r="B455" s="32">
        <v>0.5211873379629629</v>
      </c>
      <c r="C455" s="4">
        <v>0</v>
      </c>
      <c r="D455" s="4">
        <v>0</v>
      </c>
      <c r="E455" s="4" t="s">
        <v>155</v>
      </c>
      <c r="F455" s="4">
        <v>0</v>
      </c>
      <c r="G455" s="4">
        <v>-0.9</v>
      </c>
      <c r="H455" s="4">
        <v>0.3</v>
      </c>
      <c r="I455" s="4">
        <v>6.4</v>
      </c>
      <c r="K455" s="4">
        <v>21.2</v>
      </c>
      <c r="L455" s="4">
        <v>0</v>
      </c>
      <c r="AB455" s="4" t="s">
        <v>415</v>
      </c>
      <c r="AC455" s="4">
        <v>0</v>
      </c>
      <c r="AD455" s="4">
        <v>12.8</v>
      </c>
      <c r="AE455" s="4">
        <v>857</v>
      </c>
      <c r="AF455" s="4">
        <v>936</v>
      </c>
      <c r="AG455" s="4">
        <v>903</v>
      </c>
      <c r="AK455" s="4">
        <v>983</v>
      </c>
      <c r="AL455" s="4">
        <v>0</v>
      </c>
      <c r="AM455" s="4">
        <v>0</v>
      </c>
      <c r="AN455" s="4">
        <v>23</v>
      </c>
      <c r="AO455" s="4">
        <v>192</v>
      </c>
      <c r="AP455" s="4">
        <v>191.4</v>
      </c>
      <c r="AQ455" s="4">
        <v>4.3</v>
      </c>
      <c r="AR455" s="4">
        <v>195</v>
      </c>
      <c r="AS455" s="4" t="s">
        <v>155</v>
      </c>
      <c r="AT455" s="4">
        <v>2</v>
      </c>
      <c r="AU455" s="5">
        <v>0.72910879629629621</v>
      </c>
      <c r="AV455" s="4">
        <v>47.159376999999999</v>
      </c>
      <c r="AW455" s="4">
        <v>-88.489698000000004</v>
      </c>
      <c r="AX455" s="4">
        <v>323.5</v>
      </c>
      <c r="AY455" s="4">
        <v>0</v>
      </c>
      <c r="AZ455" s="4">
        <v>12</v>
      </c>
      <c r="BA455" s="4">
        <v>8</v>
      </c>
      <c r="BB455" s="4" t="s">
        <v>426</v>
      </c>
      <c r="BC455" s="4">
        <v>1.1000000000000001</v>
      </c>
      <c r="BD455" s="4">
        <v>1.1000000000000001</v>
      </c>
      <c r="BE455" s="4">
        <v>1.7</v>
      </c>
      <c r="BX455" s="4">
        <v>6.11E-4</v>
      </c>
      <c r="BY455" s="4">
        <v>-5</v>
      </c>
      <c r="BZ455" s="4">
        <v>0.91461099999999995</v>
      </c>
      <c r="CA455" s="4">
        <v>1.4932000000000001E-2</v>
      </c>
      <c r="CB455" s="4">
        <v>18.475142000000002</v>
      </c>
    </row>
    <row r="456" spans="1:80">
      <c r="A456" s="2">
        <v>42439</v>
      </c>
      <c r="B456" s="32">
        <v>0.52119891203703705</v>
      </c>
      <c r="C456" s="4">
        <v>0</v>
      </c>
      <c r="D456" s="4">
        <v>0</v>
      </c>
      <c r="E456" s="4" t="s">
        <v>155</v>
      </c>
      <c r="F456" s="4">
        <v>0</v>
      </c>
      <c r="G456" s="4">
        <v>-0.9</v>
      </c>
      <c r="H456" s="4">
        <v>0.3</v>
      </c>
      <c r="I456" s="4">
        <v>4.5999999999999996</v>
      </c>
      <c r="K456" s="4">
        <v>21.2</v>
      </c>
      <c r="L456" s="4">
        <v>0</v>
      </c>
      <c r="AB456" s="4" t="s">
        <v>415</v>
      </c>
      <c r="AC456" s="4">
        <v>0</v>
      </c>
      <c r="AD456" s="4">
        <v>13.1</v>
      </c>
      <c r="AE456" s="4">
        <v>856</v>
      </c>
      <c r="AF456" s="4">
        <v>934</v>
      </c>
      <c r="AG456" s="4">
        <v>904</v>
      </c>
      <c r="AK456" s="4">
        <v>984</v>
      </c>
      <c r="AL456" s="4">
        <v>0</v>
      </c>
      <c r="AM456" s="4">
        <v>0</v>
      </c>
      <c r="AN456" s="4">
        <v>23</v>
      </c>
      <c r="AO456" s="4">
        <v>192</v>
      </c>
      <c r="AP456" s="4">
        <v>191</v>
      </c>
      <c r="AQ456" s="4">
        <v>4.3</v>
      </c>
      <c r="AR456" s="4">
        <v>195</v>
      </c>
      <c r="AS456" s="4" t="s">
        <v>155</v>
      </c>
      <c r="AT456" s="4">
        <v>2</v>
      </c>
      <c r="AU456" s="5">
        <v>0.72912037037037036</v>
      </c>
      <c r="AV456" s="4">
        <v>47.159376999999999</v>
      </c>
      <c r="AW456" s="4">
        <v>-88.489698000000004</v>
      </c>
      <c r="AX456" s="4">
        <v>323.3</v>
      </c>
      <c r="AY456" s="4">
        <v>0</v>
      </c>
      <c r="AZ456" s="4">
        <v>12</v>
      </c>
      <c r="BA456" s="4">
        <v>8</v>
      </c>
      <c r="BB456" s="4" t="s">
        <v>426</v>
      </c>
      <c r="BC456" s="4">
        <v>1.1000000000000001</v>
      </c>
      <c r="BD456" s="4">
        <v>1.1000000000000001</v>
      </c>
      <c r="BE456" s="4">
        <v>1.7</v>
      </c>
      <c r="BX456" s="4">
        <v>1E-3</v>
      </c>
      <c r="BY456" s="4">
        <v>-5</v>
      </c>
      <c r="BZ456" s="4">
        <v>0.91500000000000004</v>
      </c>
      <c r="CA456" s="4">
        <v>2.4438000000000001E-2</v>
      </c>
      <c r="CB456" s="4">
        <v>18.483000000000001</v>
      </c>
    </row>
    <row r="457" spans="1:80">
      <c r="A457" s="2">
        <v>42439</v>
      </c>
      <c r="B457" s="32">
        <v>0.52121048611111109</v>
      </c>
      <c r="C457" s="4">
        <v>0</v>
      </c>
      <c r="D457" s="4">
        <v>0</v>
      </c>
      <c r="E457" s="4" t="s">
        <v>155</v>
      </c>
      <c r="F457" s="4">
        <v>0</v>
      </c>
      <c r="G457" s="4">
        <v>-0.9</v>
      </c>
      <c r="H457" s="4">
        <v>0.3</v>
      </c>
      <c r="I457" s="4">
        <v>4</v>
      </c>
      <c r="K457" s="4">
        <v>21.2</v>
      </c>
      <c r="L457" s="4">
        <v>0</v>
      </c>
      <c r="AB457" s="4" t="s">
        <v>415</v>
      </c>
      <c r="AC457" s="4">
        <v>0</v>
      </c>
      <c r="AD457" s="4">
        <v>13</v>
      </c>
      <c r="AE457" s="4">
        <v>857</v>
      </c>
      <c r="AF457" s="4">
        <v>933</v>
      </c>
      <c r="AG457" s="4">
        <v>906</v>
      </c>
      <c r="AK457" s="4">
        <v>984</v>
      </c>
      <c r="AL457" s="4">
        <v>0</v>
      </c>
      <c r="AM457" s="4">
        <v>0</v>
      </c>
      <c r="AN457" s="4">
        <v>23</v>
      </c>
      <c r="AO457" s="4">
        <v>192</v>
      </c>
      <c r="AP457" s="4">
        <v>191</v>
      </c>
      <c r="AQ457" s="4">
        <v>4.2</v>
      </c>
      <c r="AR457" s="4">
        <v>195</v>
      </c>
      <c r="AS457" s="4" t="s">
        <v>155</v>
      </c>
      <c r="AT457" s="4">
        <v>2</v>
      </c>
      <c r="AU457" s="5">
        <v>0.72913194444444451</v>
      </c>
      <c r="AV457" s="4">
        <v>47.159376999999999</v>
      </c>
      <c r="AW457" s="4">
        <v>-88.489698000000004</v>
      </c>
      <c r="AX457" s="4">
        <v>323.10000000000002</v>
      </c>
      <c r="AY457" s="4">
        <v>0</v>
      </c>
      <c r="AZ457" s="4">
        <v>12</v>
      </c>
      <c r="BA457" s="4">
        <v>8</v>
      </c>
      <c r="BB457" s="4" t="s">
        <v>426</v>
      </c>
      <c r="BC457" s="4">
        <v>1.1000000000000001</v>
      </c>
      <c r="BD457" s="4">
        <v>1.1000000000000001</v>
      </c>
      <c r="BE457" s="4">
        <v>1.7</v>
      </c>
      <c r="BX457" s="4">
        <v>3.8900000000000002E-4</v>
      </c>
      <c r="BY457" s="4">
        <v>-5</v>
      </c>
      <c r="BZ457" s="4">
        <v>0.91500000000000004</v>
      </c>
      <c r="CA457" s="4">
        <v>9.5060000000000006E-3</v>
      </c>
      <c r="CB457" s="4">
        <v>18.483000000000001</v>
      </c>
    </row>
    <row r="458" spans="1:80">
      <c r="A458" s="2">
        <v>42439</v>
      </c>
      <c r="B458" s="32">
        <v>0.52122206018518524</v>
      </c>
      <c r="C458" s="4">
        <v>0</v>
      </c>
      <c r="D458" s="4">
        <v>0</v>
      </c>
      <c r="E458" s="4" t="s">
        <v>155</v>
      </c>
      <c r="F458" s="4">
        <v>0</v>
      </c>
      <c r="G458" s="4">
        <v>-0.9</v>
      </c>
      <c r="H458" s="4">
        <v>0.3</v>
      </c>
      <c r="I458" s="4">
        <v>6.3</v>
      </c>
      <c r="K458" s="4">
        <v>21.2</v>
      </c>
      <c r="L458" s="4">
        <v>0</v>
      </c>
      <c r="AB458" s="4" t="s">
        <v>415</v>
      </c>
      <c r="AC458" s="4">
        <v>0</v>
      </c>
      <c r="AD458" s="4">
        <v>12.9</v>
      </c>
      <c r="AE458" s="4">
        <v>857</v>
      </c>
      <c r="AF458" s="4">
        <v>932</v>
      </c>
      <c r="AG458" s="4">
        <v>906</v>
      </c>
      <c r="AK458" s="4">
        <v>983</v>
      </c>
      <c r="AL458" s="4">
        <v>0</v>
      </c>
      <c r="AM458" s="4">
        <v>0</v>
      </c>
      <c r="AN458" s="4">
        <v>23</v>
      </c>
      <c r="AO458" s="4">
        <v>192</v>
      </c>
      <c r="AP458" s="4">
        <v>191</v>
      </c>
      <c r="AQ458" s="4">
        <v>4.0999999999999996</v>
      </c>
      <c r="AR458" s="4">
        <v>195</v>
      </c>
      <c r="AS458" s="4" t="s">
        <v>155</v>
      </c>
      <c r="AT458" s="4">
        <v>2</v>
      </c>
      <c r="AU458" s="5">
        <v>0.72914351851851855</v>
      </c>
      <c r="AV458" s="4">
        <v>47.159376999999999</v>
      </c>
      <c r="AW458" s="4">
        <v>-88.489698000000004</v>
      </c>
      <c r="AX458" s="4">
        <v>323</v>
      </c>
      <c r="AY458" s="4">
        <v>0</v>
      </c>
      <c r="AZ458" s="4">
        <v>12</v>
      </c>
      <c r="BA458" s="4">
        <v>8</v>
      </c>
      <c r="BB458" s="4" t="s">
        <v>426</v>
      </c>
      <c r="BC458" s="4">
        <v>1.1000000000000001</v>
      </c>
      <c r="BD458" s="4">
        <v>1.1000000000000001</v>
      </c>
      <c r="BE458" s="4">
        <v>1.7</v>
      </c>
      <c r="BX458" s="4">
        <v>1.222E-3</v>
      </c>
      <c r="BY458" s="4">
        <v>-5</v>
      </c>
      <c r="BZ458" s="4">
        <v>0.91622199999999998</v>
      </c>
      <c r="CA458" s="4">
        <v>2.9863000000000001E-2</v>
      </c>
      <c r="CB458" s="4">
        <v>18.507684000000001</v>
      </c>
    </row>
    <row r="459" spans="1:80">
      <c r="A459" s="2">
        <v>42439</v>
      </c>
      <c r="B459" s="32">
        <v>0.52123363425925928</v>
      </c>
      <c r="C459" s="4">
        <v>0</v>
      </c>
      <c r="D459" s="4">
        <v>0</v>
      </c>
      <c r="E459" s="4" t="s">
        <v>155</v>
      </c>
      <c r="F459" s="4">
        <v>0</v>
      </c>
      <c r="G459" s="4">
        <v>-0.9</v>
      </c>
      <c r="H459" s="4">
        <v>0.3</v>
      </c>
      <c r="I459" s="4">
        <v>3.1</v>
      </c>
      <c r="K459" s="4">
        <v>21.2</v>
      </c>
      <c r="L459" s="4">
        <v>0</v>
      </c>
      <c r="AB459" s="4" t="s">
        <v>415</v>
      </c>
      <c r="AC459" s="4">
        <v>0</v>
      </c>
      <c r="AD459" s="4">
        <v>12.8</v>
      </c>
      <c r="AE459" s="4">
        <v>857</v>
      </c>
      <c r="AF459" s="4">
        <v>933</v>
      </c>
      <c r="AG459" s="4">
        <v>907</v>
      </c>
      <c r="AK459" s="4">
        <v>983</v>
      </c>
      <c r="AL459" s="4">
        <v>0</v>
      </c>
      <c r="AM459" s="4">
        <v>0</v>
      </c>
      <c r="AN459" s="4">
        <v>23</v>
      </c>
      <c r="AO459" s="4">
        <v>192</v>
      </c>
      <c r="AP459" s="4">
        <v>191</v>
      </c>
      <c r="AQ459" s="4">
        <v>4.0999999999999996</v>
      </c>
      <c r="AR459" s="4">
        <v>195</v>
      </c>
      <c r="AS459" s="4" t="s">
        <v>155</v>
      </c>
      <c r="AT459" s="4">
        <v>2</v>
      </c>
      <c r="AU459" s="5">
        <v>0.72915509259259259</v>
      </c>
      <c r="AV459" s="4">
        <v>47.159376999999999</v>
      </c>
      <c r="AW459" s="4">
        <v>-88.489698000000004</v>
      </c>
      <c r="AX459" s="4">
        <v>323</v>
      </c>
      <c r="AY459" s="4">
        <v>0</v>
      </c>
      <c r="AZ459" s="4">
        <v>12</v>
      </c>
      <c r="BA459" s="4">
        <v>8</v>
      </c>
      <c r="BB459" s="4" t="s">
        <v>426</v>
      </c>
      <c r="BC459" s="4">
        <v>1.1000000000000001</v>
      </c>
      <c r="BD459" s="4">
        <v>1.1000000000000001</v>
      </c>
      <c r="BE459" s="4">
        <v>1.7</v>
      </c>
      <c r="BX459" s="4">
        <v>1.39E-3</v>
      </c>
      <c r="BY459" s="4">
        <v>-5</v>
      </c>
      <c r="BZ459" s="4">
        <v>0.91639000000000004</v>
      </c>
      <c r="CA459" s="4">
        <v>3.3959000000000003E-2</v>
      </c>
      <c r="CB459" s="4">
        <v>18.51107</v>
      </c>
    </row>
    <row r="460" spans="1:80">
      <c r="A460" s="2">
        <v>42439</v>
      </c>
      <c r="B460" s="32">
        <v>0.52124520833333332</v>
      </c>
      <c r="C460" s="4">
        <v>0</v>
      </c>
      <c r="D460" s="4">
        <v>0</v>
      </c>
      <c r="E460" s="4" t="s">
        <v>155</v>
      </c>
      <c r="F460" s="4">
        <v>0</v>
      </c>
      <c r="G460" s="4">
        <v>-0.9</v>
      </c>
      <c r="H460" s="4">
        <v>0.3</v>
      </c>
      <c r="I460" s="4">
        <v>6.1</v>
      </c>
      <c r="K460" s="4">
        <v>21.1</v>
      </c>
      <c r="L460" s="4">
        <v>0</v>
      </c>
      <c r="AB460" s="4" t="s">
        <v>415</v>
      </c>
      <c r="AC460" s="4">
        <v>0</v>
      </c>
      <c r="AD460" s="4">
        <v>12.8</v>
      </c>
      <c r="AE460" s="4">
        <v>857</v>
      </c>
      <c r="AF460" s="4">
        <v>933</v>
      </c>
      <c r="AG460" s="4">
        <v>908</v>
      </c>
      <c r="AK460" s="4">
        <v>983</v>
      </c>
      <c r="AL460" s="4">
        <v>0</v>
      </c>
      <c r="AM460" s="4">
        <v>0</v>
      </c>
      <c r="AN460" s="4">
        <v>23</v>
      </c>
      <c r="AO460" s="4">
        <v>192</v>
      </c>
      <c r="AP460" s="4">
        <v>191</v>
      </c>
      <c r="AQ460" s="4">
        <v>4.2</v>
      </c>
      <c r="AR460" s="4">
        <v>195</v>
      </c>
      <c r="AS460" s="4" t="s">
        <v>155</v>
      </c>
      <c r="AT460" s="4">
        <v>2</v>
      </c>
      <c r="AU460" s="5">
        <v>0.72916666666666663</v>
      </c>
      <c r="AV460" s="4">
        <v>47.159376999999999</v>
      </c>
      <c r="AW460" s="4">
        <v>-88.489698000000004</v>
      </c>
      <c r="AX460" s="4">
        <v>322.89999999999998</v>
      </c>
      <c r="AY460" s="4">
        <v>0</v>
      </c>
      <c r="AZ460" s="4">
        <v>12</v>
      </c>
      <c r="BA460" s="4">
        <v>8</v>
      </c>
      <c r="BB460" s="4" t="s">
        <v>426</v>
      </c>
      <c r="BC460" s="4">
        <v>1.1000000000000001</v>
      </c>
      <c r="BD460" s="4">
        <v>1.1000000000000001</v>
      </c>
      <c r="BE460" s="4">
        <v>1.7</v>
      </c>
      <c r="BX460" s="4">
        <v>3.8900000000000002E-4</v>
      </c>
      <c r="BY460" s="4">
        <v>-5</v>
      </c>
      <c r="BZ460" s="4">
        <v>0.91661099999999995</v>
      </c>
      <c r="CA460" s="4">
        <v>9.5160000000000002E-3</v>
      </c>
      <c r="CB460" s="4">
        <v>18.515533999999999</v>
      </c>
    </row>
    <row r="461" spans="1:80">
      <c r="A461" s="2">
        <v>42439</v>
      </c>
      <c r="B461" s="32">
        <v>0.52125678240740736</v>
      </c>
      <c r="C461" s="4">
        <v>0</v>
      </c>
      <c r="D461" s="4">
        <v>0</v>
      </c>
      <c r="E461" s="4" t="s">
        <v>155</v>
      </c>
      <c r="F461" s="4">
        <v>0</v>
      </c>
      <c r="G461" s="4">
        <v>-0.9</v>
      </c>
      <c r="H461" s="4">
        <v>0.2</v>
      </c>
      <c r="I461" s="4">
        <v>3.9</v>
      </c>
      <c r="K461" s="4">
        <v>21.1</v>
      </c>
      <c r="L461" s="4">
        <v>0</v>
      </c>
      <c r="AB461" s="4" t="s">
        <v>415</v>
      </c>
      <c r="AC461" s="4">
        <v>0</v>
      </c>
      <c r="AD461" s="4">
        <v>12.8</v>
      </c>
      <c r="AE461" s="4">
        <v>857</v>
      </c>
      <c r="AF461" s="4">
        <v>934</v>
      </c>
      <c r="AG461" s="4">
        <v>908</v>
      </c>
      <c r="AK461" s="4">
        <v>983</v>
      </c>
      <c r="AL461" s="4">
        <v>0</v>
      </c>
      <c r="AM461" s="4">
        <v>0</v>
      </c>
      <c r="AN461" s="4">
        <v>23</v>
      </c>
      <c r="AO461" s="4">
        <v>192</v>
      </c>
      <c r="AP461" s="4">
        <v>191</v>
      </c>
      <c r="AQ461" s="4">
        <v>4.0999999999999996</v>
      </c>
      <c r="AR461" s="4">
        <v>195</v>
      </c>
      <c r="AS461" s="4" t="s">
        <v>155</v>
      </c>
      <c r="AT461" s="4">
        <v>2</v>
      </c>
      <c r="AU461" s="5">
        <v>0.72917824074074078</v>
      </c>
      <c r="AV461" s="4">
        <v>47.159376999999999</v>
      </c>
      <c r="AW461" s="4">
        <v>-88.489698000000004</v>
      </c>
      <c r="AX461" s="4">
        <v>322.89999999999998</v>
      </c>
      <c r="AY461" s="4">
        <v>0</v>
      </c>
      <c r="AZ461" s="4">
        <v>12</v>
      </c>
      <c r="BA461" s="4">
        <v>8</v>
      </c>
      <c r="BB461" s="4" t="s">
        <v>426</v>
      </c>
      <c r="BC461" s="4">
        <v>1.1000000000000001</v>
      </c>
      <c r="BD461" s="4">
        <v>1.1000000000000001</v>
      </c>
      <c r="BE461" s="4">
        <v>1.7</v>
      </c>
      <c r="BX461" s="4">
        <v>0</v>
      </c>
      <c r="BY461" s="4">
        <v>-5</v>
      </c>
      <c r="BZ461" s="4">
        <v>0.91638900000000001</v>
      </c>
      <c r="CA461" s="4">
        <v>0</v>
      </c>
      <c r="CB461" s="4">
        <v>18.511057999999998</v>
      </c>
    </row>
    <row r="462" spans="1:80">
      <c r="A462" s="2">
        <v>42439</v>
      </c>
      <c r="B462" s="32">
        <v>0.52126835648148151</v>
      </c>
      <c r="C462" s="4">
        <v>0</v>
      </c>
      <c r="D462" s="4">
        <v>0</v>
      </c>
      <c r="E462" s="4" t="s">
        <v>155</v>
      </c>
      <c r="F462" s="4">
        <v>0</v>
      </c>
      <c r="G462" s="4">
        <v>-0.9</v>
      </c>
      <c r="H462" s="4">
        <v>0.2</v>
      </c>
      <c r="I462" s="4">
        <v>2.7</v>
      </c>
      <c r="K462" s="4">
        <v>21.1</v>
      </c>
      <c r="L462" s="4">
        <v>0</v>
      </c>
      <c r="AB462" s="4" t="s">
        <v>415</v>
      </c>
      <c r="AC462" s="4">
        <v>0</v>
      </c>
      <c r="AD462" s="4">
        <v>12.8</v>
      </c>
      <c r="AE462" s="4">
        <v>857</v>
      </c>
      <c r="AF462" s="4">
        <v>936</v>
      </c>
      <c r="AG462" s="4">
        <v>908</v>
      </c>
      <c r="AK462" s="4">
        <v>983</v>
      </c>
      <c r="AL462" s="4">
        <v>0</v>
      </c>
      <c r="AM462" s="4">
        <v>0</v>
      </c>
      <c r="AN462" s="4">
        <v>23</v>
      </c>
      <c r="AO462" s="4">
        <v>192</v>
      </c>
      <c r="AP462" s="4">
        <v>191</v>
      </c>
      <c r="AQ462" s="4">
        <v>4.0999999999999996</v>
      </c>
      <c r="AR462" s="4">
        <v>195</v>
      </c>
      <c r="AS462" s="4" t="s">
        <v>155</v>
      </c>
      <c r="AT462" s="4">
        <v>2</v>
      </c>
      <c r="AU462" s="5">
        <v>0.72918981481481471</v>
      </c>
      <c r="AV462" s="4">
        <v>47.159376999999999</v>
      </c>
      <c r="AW462" s="4">
        <v>-88.489698000000004</v>
      </c>
      <c r="AX462" s="4">
        <v>322.8</v>
      </c>
      <c r="AY462" s="4">
        <v>0</v>
      </c>
      <c r="AZ462" s="4">
        <v>12</v>
      </c>
      <c r="BA462" s="4">
        <v>8</v>
      </c>
      <c r="BB462" s="4" t="s">
        <v>426</v>
      </c>
      <c r="BC462" s="4">
        <v>1.1000000000000001</v>
      </c>
      <c r="BD462" s="4">
        <v>1.1000000000000001</v>
      </c>
      <c r="BE462" s="4">
        <v>1.7</v>
      </c>
      <c r="BX462" s="4">
        <v>0</v>
      </c>
      <c r="BY462" s="4">
        <v>-5</v>
      </c>
      <c r="BZ462" s="4">
        <v>0.91600000000000004</v>
      </c>
      <c r="CA462" s="4">
        <v>0</v>
      </c>
      <c r="CB462" s="4">
        <v>18.5032</v>
      </c>
    </row>
    <row r="463" spans="1:80">
      <c r="A463" s="2">
        <v>42439</v>
      </c>
      <c r="B463" s="32">
        <v>0.52127993055555555</v>
      </c>
      <c r="C463" s="4">
        <v>0</v>
      </c>
      <c r="D463" s="4">
        <v>0</v>
      </c>
      <c r="E463" s="4" t="s">
        <v>155</v>
      </c>
      <c r="F463" s="4">
        <v>0</v>
      </c>
      <c r="G463" s="4">
        <v>-0.9</v>
      </c>
      <c r="H463" s="4">
        <v>0.3</v>
      </c>
      <c r="I463" s="4">
        <v>7</v>
      </c>
      <c r="K463" s="4">
        <v>21.1</v>
      </c>
      <c r="L463" s="4">
        <v>0</v>
      </c>
      <c r="AB463" s="4" t="s">
        <v>415</v>
      </c>
      <c r="AC463" s="4">
        <v>0</v>
      </c>
      <c r="AD463" s="4">
        <v>13.1</v>
      </c>
      <c r="AE463" s="4">
        <v>856</v>
      </c>
      <c r="AF463" s="4">
        <v>936</v>
      </c>
      <c r="AG463" s="4">
        <v>906</v>
      </c>
      <c r="AK463" s="4">
        <v>984</v>
      </c>
      <c r="AL463" s="4">
        <v>0</v>
      </c>
      <c r="AM463" s="4">
        <v>0</v>
      </c>
      <c r="AN463" s="4">
        <v>23</v>
      </c>
      <c r="AO463" s="4">
        <v>192</v>
      </c>
      <c r="AP463" s="4">
        <v>191</v>
      </c>
      <c r="AQ463" s="4">
        <v>4.0999999999999996</v>
      </c>
      <c r="AR463" s="4">
        <v>195</v>
      </c>
      <c r="AS463" s="4" t="s">
        <v>155</v>
      </c>
      <c r="AT463" s="4">
        <v>2</v>
      </c>
      <c r="AU463" s="5">
        <v>0.72920138888888886</v>
      </c>
      <c r="AV463" s="4">
        <v>47.159376999999999</v>
      </c>
      <c r="AW463" s="4">
        <v>-88.489698000000004</v>
      </c>
      <c r="AX463" s="4">
        <v>322.7</v>
      </c>
      <c r="AY463" s="4">
        <v>0</v>
      </c>
      <c r="AZ463" s="4">
        <v>12</v>
      </c>
      <c r="BA463" s="4">
        <v>8</v>
      </c>
      <c r="BB463" s="4" t="s">
        <v>426</v>
      </c>
      <c r="BC463" s="4">
        <v>1.1000000000000001</v>
      </c>
      <c r="BD463" s="4">
        <v>1.1000000000000001</v>
      </c>
      <c r="BE463" s="4">
        <v>1.7</v>
      </c>
      <c r="BX463" s="4">
        <v>1.222E-3</v>
      </c>
      <c r="BY463" s="4">
        <v>-5</v>
      </c>
      <c r="BZ463" s="4">
        <v>0.91661099999999995</v>
      </c>
      <c r="CA463" s="4">
        <v>2.9863000000000001E-2</v>
      </c>
      <c r="CB463" s="4">
        <v>18.515542</v>
      </c>
    </row>
    <row r="464" spans="1:80">
      <c r="A464" s="2">
        <v>42439</v>
      </c>
      <c r="B464" s="32">
        <v>0.5212915046296297</v>
      </c>
      <c r="C464" s="4">
        <v>0</v>
      </c>
      <c r="D464" s="4">
        <v>0</v>
      </c>
      <c r="E464" s="4" t="s">
        <v>155</v>
      </c>
      <c r="F464" s="4">
        <v>0</v>
      </c>
      <c r="G464" s="4">
        <v>-0.9</v>
      </c>
      <c r="H464" s="4">
        <v>0.3</v>
      </c>
      <c r="I464" s="4">
        <v>2.6</v>
      </c>
      <c r="K464" s="4">
        <v>21.1</v>
      </c>
      <c r="L464" s="4">
        <v>0</v>
      </c>
      <c r="AB464" s="4" t="s">
        <v>415</v>
      </c>
      <c r="AC464" s="4">
        <v>0</v>
      </c>
      <c r="AD464" s="4">
        <v>13.3</v>
      </c>
      <c r="AE464" s="4">
        <v>854</v>
      </c>
      <c r="AF464" s="4">
        <v>934</v>
      </c>
      <c r="AG464" s="4">
        <v>905</v>
      </c>
      <c r="AK464" s="4">
        <v>984</v>
      </c>
      <c r="AL464" s="4">
        <v>0</v>
      </c>
      <c r="AM464" s="4">
        <v>0</v>
      </c>
      <c r="AN464" s="4">
        <v>23</v>
      </c>
      <c r="AO464" s="4">
        <v>191.4</v>
      </c>
      <c r="AP464" s="4">
        <v>191</v>
      </c>
      <c r="AQ464" s="4">
        <v>4</v>
      </c>
      <c r="AR464" s="4">
        <v>195</v>
      </c>
      <c r="AS464" s="4" t="s">
        <v>155</v>
      </c>
      <c r="AT464" s="4">
        <v>2</v>
      </c>
      <c r="AU464" s="5">
        <v>0.72921296296296301</v>
      </c>
      <c r="AV464" s="4">
        <v>47.159376999999999</v>
      </c>
      <c r="AW464" s="4">
        <v>-88.489698000000004</v>
      </c>
      <c r="AX464" s="4">
        <v>322.8</v>
      </c>
      <c r="AY464" s="4">
        <v>0</v>
      </c>
      <c r="AZ464" s="4">
        <v>12</v>
      </c>
      <c r="BA464" s="4">
        <v>8</v>
      </c>
      <c r="BB464" s="4" t="s">
        <v>426</v>
      </c>
      <c r="BC464" s="4">
        <v>1.101</v>
      </c>
      <c r="BD464" s="4">
        <v>1.101</v>
      </c>
      <c r="BE464" s="4">
        <v>1.7010000000000001</v>
      </c>
      <c r="BX464" s="4">
        <v>1.389E-3</v>
      </c>
      <c r="BY464" s="4">
        <v>-5</v>
      </c>
      <c r="BZ464" s="4">
        <v>0.91700000000000004</v>
      </c>
      <c r="CA464" s="4">
        <v>3.3944000000000002E-2</v>
      </c>
      <c r="CB464" s="4">
        <v>18.523399999999999</v>
      </c>
    </row>
    <row r="465" spans="1:80">
      <c r="A465" s="2">
        <v>42439</v>
      </c>
      <c r="B465" s="32">
        <v>0.52130307870370374</v>
      </c>
      <c r="C465" s="4">
        <v>0</v>
      </c>
      <c r="D465" s="4">
        <v>0</v>
      </c>
      <c r="E465" s="4" t="s">
        <v>155</v>
      </c>
      <c r="F465" s="4">
        <v>0</v>
      </c>
      <c r="G465" s="4">
        <v>-0.9</v>
      </c>
      <c r="H465" s="4">
        <v>0.3</v>
      </c>
      <c r="I465" s="4">
        <v>5.8</v>
      </c>
      <c r="K465" s="4">
        <v>21.1</v>
      </c>
      <c r="L465" s="4">
        <v>0</v>
      </c>
      <c r="AB465" s="4" t="s">
        <v>415</v>
      </c>
      <c r="AC465" s="4">
        <v>0</v>
      </c>
      <c r="AD465" s="4">
        <v>13.4</v>
      </c>
      <c r="AE465" s="4">
        <v>853</v>
      </c>
      <c r="AF465" s="4">
        <v>934</v>
      </c>
      <c r="AG465" s="4">
        <v>904</v>
      </c>
      <c r="AK465" s="4">
        <v>984</v>
      </c>
      <c r="AL465" s="4">
        <v>0</v>
      </c>
      <c r="AM465" s="4">
        <v>0</v>
      </c>
      <c r="AN465" s="4">
        <v>23</v>
      </c>
      <c r="AO465" s="4">
        <v>191</v>
      </c>
      <c r="AP465" s="4">
        <v>190.4</v>
      </c>
      <c r="AQ465" s="4">
        <v>3.9</v>
      </c>
      <c r="AR465" s="4">
        <v>195</v>
      </c>
      <c r="AS465" s="4" t="s">
        <v>155</v>
      </c>
      <c r="AT465" s="4">
        <v>2</v>
      </c>
      <c r="AU465" s="5">
        <v>0.72922453703703705</v>
      </c>
      <c r="AV465" s="4">
        <v>47.159376999999999</v>
      </c>
      <c r="AW465" s="4">
        <v>-88.489698000000004</v>
      </c>
      <c r="AX465" s="4">
        <v>322.8</v>
      </c>
      <c r="AY465" s="4">
        <v>0</v>
      </c>
      <c r="AZ465" s="4">
        <v>12</v>
      </c>
      <c r="BA465" s="4">
        <v>8</v>
      </c>
      <c r="BB465" s="4" t="s">
        <v>426</v>
      </c>
      <c r="BC465" s="4">
        <v>1.2</v>
      </c>
      <c r="BD465" s="4">
        <v>1.2</v>
      </c>
      <c r="BE465" s="4">
        <v>1.8</v>
      </c>
      <c r="BX465" s="4">
        <v>1.611E-3</v>
      </c>
      <c r="BY465" s="4">
        <v>-5</v>
      </c>
      <c r="BZ465" s="4">
        <v>0.91761099999999995</v>
      </c>
      <c r="CA465" s="4">
        <v>3.9369000000000001E-2</v>
      </c>
      <c r="CB465" s="4">
        <v>18.535741999999999</v>
      </c>
    </row>
    <row r="466" spans="1:80">
      <c r="A466" s="2">
        <v>42439</v>
      </c>
      <c r="B466" s="32">
        <v>0.52131465277777778</v>
      </c>
      <c r="C466" s="4">
        <v>0</v>
      </c>
      <c r="D466" s="4">
        <v>0</v>
      </c>
      <c r="E466" s="4" t="s">
        <v>155</v>
      </c>
      <c r="F466" s="4">
        <v>0</v>
      </c>
      <c r="G466" s="4">
        <v>-0.9</v>
      </c>
      <c r="H466" s="4">
        <v>0.2</v>
      </c>
      <c r="I466" s="4">
        <v>5.4</v>
      </c>
      <c r="K466" s="4">
        <v>21.1</v>
      </c>
      <c r="L466" s="4">
        <v>0</v>
      </c>
      <c r="AB466" s="4" t="s">
        <v>415</v>
      </c>
      <c r="AC466" s="4">
        <v>0</v>
      </c>
      <c r="AD466" s="4">
        <v>13.5</v>
      </c>
      <c r="AE466" s="4">
        <v>853</v>
      </c>
      <c r="AF466" s="4">
        <v>933</v>
      </c>
      <c r="AG466" s="4">
        <v>904</v>
      </c>
      <c r="AK466" s="4">
        <v>984</v>
      </c>
      <c r="AL466" s="4">
        <v>0</v>
      </c>
      <c r="AM466" s="4">
        <v>0</v>
      </c>
      <c r="AN466" s="4">
        <v>23</v>
      </c>
      <c r="AO466" s="4">
        <v>191</v>
      </c>
      <c r="AP466" s="4">
        <v>190</v>
      </c>
      <c r="AQ466" s="4">
        <v>3.7</v>
      </c>
      <c r="AR466" s="4">
        <v>195</v>
      </c>
      <c r="AS466" s="4" t="s">
        <v>155</v>
      </c>
      <c r="AT466" s="4">
        <v>2</v>
      </c>
      <c r="AU466" s="5">
        <v>0.72923611111111108</v>
      </c>
      <c r="AV466" s="4">
        <v>47.159376999999999</v>
      </c>
      <c r="AW466" s="4">
        <v>-88.489698000000004</v>
      </c>
      <c r="AX466" s="4">
        <v>322.8</v>
      </c>
      <c r="AY466" s="4">
        <v>0</v>
      </c>
      <c r="AZ466" s="4">
        <v>12</v>
      </c>
      <c r="BA466" s="4">
        <v>8</v>
      </c>
      <c r="BB466" s="4" t="s">
        <v>426</v>
      </c>
      <c r="BC466" s="4">
        <v>1.2</v>
      </c>
      <c r="BD466" s="4">
        <v>1.2</v>
      </c>
      <c r="BE466" s="4">
        <v>1.8</v>
      </c>
      <c r="BX466" s="4">
        <v>2E-3</v>
      </c>
      <c r="BY466" s="4">
        <v>-5</v>
      </c>
      <c r="BZ466" s="4">
        <v>0.91800000000000004</v>
      </c>
      <c r="CA466" s="4">
        <v>4.8875000000000002E-2</v>
      </c>
      <c r="CB466" s="4">
        <v>18.543600000000001</v>
      </c>
    </row>
    <row r="467" spans="1:80">
      <c r="A467" s="2">
        <v>42439</v>
      </c>
      <c r="B467" s="32">
        <v>0.52132622685185181</v>
      </c>
      <c r="C467" s="4">
        <v>0</v>
      </c>
      <c r="D467" s="4">
        <v>0</v>
      </c>
      <c r="E467" s="4" t="s">
        <v>155</v>
      </c>
      <c r="F467" s="4">
        <v>0</v>
      </c>
      <c r="G467" s="4">
        <v>-0.9</v>
      </c>
      <c r="H467" s="4">
        <v>0.2</v>
      </c>
      <c r="I467" s="4">
        <v>3</v>
      </c>
      <c r="K467" s="4">
        <v>21.1</v>
      </c>
      <c r="L467" s="4">
        <v>0</v>
      </c>
      <c r="AB467" s="4" t="s">
        <v>415</v>
      </c>
      <c r="AC467" s="4">
        <v>0</v>
      </c>
      <c r="AD467" s="4">
        <v>13.5</v>
      </c>
      <c r="AE467" s="4">
        <v>853</v>
      </c>
      <c r="AF467" s="4">
        <v>932</v>
      </c>
      <c r="AG467" s="4">
        <v>903</v>
      </c>
      <c r="AK467" s="4">
        <v>984</v>
      </c>
      <c r="AL467" s="4">
        <v>0</v>
      </c>
      <c r="AM467" s="4">
        <v>0</v>
      </c>
      <c r="AN467" s="4">
        <v>23</v>
      </c>
      <c r="AO467" s="4">
        <v>191</v>
      </c>
      <c r="AP467" s="4">
        <v>190</v>
      </c>
      <c r="AQ467" s="4">
        <v>3.7</v>
      </c>
      <c r="AR467" s="4">
        <v>195</v>
      </c>
      <c r="AS467" s="4" t="s">
        <v>155</v>
      </c>
      <c r="AT467" s="4">
        <v>2</v>
      </c>
      <c r="AU467" s="5">
        <v>0.72924768518518512</v>
      </c>
      <c r="AV467" s="4">
        <v>47.159376999999999</v>
      </c>
      <c r="AW467" s="4">
        <v>-88.489698000000004</v>
      </c>
      <c r="AX467" s="4">
        <v>322.89999999999998</v>
      </c>
      <c r="AY467" s="4">
        <v>0</v>
      </c>
      <c r="AZ467" s="4">
        <v>12</v>
      </c>
      <c r="BA467" s="4">
        <v>8</v>
      </c>
      <c r="BB467" s="4" t="s">
        <v>426</v>
      </c>
      <c r="BC467" s="4">
        <v>1.2</v>
      </c>
      <c r="BD467" s="4">
        <v>1.2</v>
      </c>
      <c r="BE467" s="4">
        <v>1.8</v>
      </c>
      <c r="BX467" s="4">
        <v>2E-3</v>
      </c>
      <c r="BY467" s="4">
        <v>-5</v>
      </c>
      <c r="BZ467" s="4">
        <v>0.91800000000000004</v>
      </c>
      <c r="CA467" s="4">
        <v>4.8875000000000002E-2</v>
      </c>
      <c r="CB467" s="4">
        <v>18.543600000000001</v>
      </c>
    </row>
    <row r="468" spans="1:80">
      <c r="A468" s="2">
        <v>42439</v>
      </c>
      <c r="B468" s="32">
        <v>0.52133780092592585</v>
      </c>
      <c r="C468" s="4">
        <v>0</v>
      </c>
      <c r="D468" s="4">
        <v>0</v>
      </c>
      <c r="E468" s="4" t="s">
        <v>155</v>
      </c>
      <c r="F468" s="4">
        <v>0</v>
      </c>
      <c r="G468" s="4">
        <v>-0.9</v>
      </c>
      <c r="H468" s="4">
        <v>0.3</v>
      </c>
      <c r="I468" s="4">
        <v>6.3</v>
      </c>
      <c r="K468" s="4">
        <v>21.1</v>
      </c>
      <c r="L468" s="4">
        <v>0</v>
      </c>
      <c r="AB468" s="4" t="s">
        <v>415</v>
      </c>
      <c r="AC468" s="4">
        <v>0</v>
      </c>
      <c r="AD468" s="4">
        <v>13.6</v>
      </c>
      <c r="AE468" s="4">
        <v>853</v>
      </c>
      <c r="AF468" s="4">
        <v>931</v>
      </c>
      <c r="AG468" s="4">
        <v>904</v>
      </c>
      <c r="AK468" s="4">
        <v>984</v>
      </c>
      <c r="AL468" s="4">
        <v>0</v>
      </c>
      <c r="AM468" s="4">
        <v>0</v>
      </c>
      <c r="AN468" s="4">
        <v>23</v>
      </c>
      <c r="AO468" s="4">
        <v>191</v>
      </c>
      <c r="AP468" s="4">
        <v>190</v>
      </c>
      <c r="AQ468" s="4">
        <v>3.8</v>
      </c>
      <c r="AR468" s="4">
        <v>195</v>
      </c>
      <c r="AS468" s="4" t="s">
        <v>155</v>
      </c>
      <c r="AT468" s="4">
        <v>2</v>
      </c>
      <c r="AU468" s="5">
        <v>0.72925925925925927</v>
      </c>
      <c r="AV468" s="4">
        <v>47.159376999999999</v>
      </c>
      <c r="AW468" s="4">
        <v>-88.489698000000004</v>
      </c>
      <c r="AX468" s="4">
        <v>322.89999999999998</v>
      </c>
      <c r="AY468" s="4">
        <v>0</v>
      </c>
      <c r="AZ468" s="4">
        <v>12</v>
      </c>
      <c r="BA468" s="4">
        <v>8</v>
      </c>
      <c r="BB468" s="4" t="s">
        <v>426</v>
      </c>
      <c r="BC468" s="4">
        <v>1.2</v>
      </c>
      <c r="BD468" s="4">
        <v>1.2</v>
      </c>
      <c r="BE468" s="4">
        <v>1.8</v>
      </c>
      <c r="BX468" s="4">
        <v>2E-3</v>
      </c>
      <c r="BY468" s="4">
        <v>-5</v>
      </c>
      <c r="BZ468" s="4">
        <v>0.91800000000000004</v>
      </c>
      <c r="CA468" s="4">
        <v>4.8875000000000002E-2</v>
      </c>
      <c r="CB468" s="4">
        <v>18.543600000000001</v>
      </c>
    </row>
    <row r="469" spans="1:80">
      <c r="A469" s="2">
        <v>42439</v>
      </c>
      <c r="B469" s="32">
        <v>0.521349375</v>
      </c>
      <c r="C469" s="4">
        <v>0</v>
      </c>
      <c r="D469" s="4">
        <v>0</v>
      </c>
      <c r="E469" s="4" t="s">
        <v>155</v>
      </c>
      <c r="F469" s="4">
        <v>0</v>
      </c>
      <c r="G469" s="4">
        <v>-0.9</v>
      </c>
      <c r="H469" s="4">
        <v>0.3</v>
      </c>
      <c r="I469" s="4">
        <v>0.6</v>
      </c>
      <c r="K469" s="4">
        <v>21.1</v>
      </c>
      <c r="L469" s="4">
        <v>0</v>
      </c>
      <c r="AB469" s="4" t="s">
        <v>415</v>
      </c>
      <c r="AC469" s="4">
        <v>0</v>
      </c>
      <c r="AD469" s="4">
        <v>13.5</v>
      </c>
      <c r="AE469" s="4">
        <v>854</v>
      </c>
      <c r="AF469" s="4">
        <v>932</v>
      </c>
      <c r="AG469" s="4">
        <v>904</v>
      </c>
      <c r="AK469" s="4">
        <v>984</v>
      </c>
      <c r="AL469" s="4">
        <v>0</v>
      </c>
      <c r="AM469" s="4">
        <v>0</v>
      </c>
      <c r="AN469" s="4">
        <v>23</v>
      </c>
      <c r="AO469" s="4">
        <v>191</v>
      </c>
      <c r="AP469" s="4">
        <v>190</v>
      </c>
      <c r="AQ469" s="4">
        <v>3.8</v>
      </c>
      <c r="AR469" s="4">
        <v>195</v>
      </c>
      <c r="AS469" s="4" t="s">
        <v>155</v>
      </c>
      <c r="AT469" s="4">
        <v>2</v>
      </c>
      <c r="AU469" s="5">
        <v>0.72927083333333342</v>
      </c>
      <c r="AV469" s="4">
        <v>47.159376999999999</v>
      </c>
      <c r="AW469" s="4">
        <v>-88.489698000000004</v>
      </c>
      <c r="AX469" s="4">
        <v>322.89999999999998</v>
      </c>
      <c r="AY469" s="4">
        <v>0</v>
      </c>
      <c r="AZ469" s="4">
        <v>12</v>
      </c>
      <c r="BA469" s="4">
        <v>8</v>
      </c>
      <c r="BB469" s="4" t="s">
        <v>426</v>
      </c>
      <c r="BC469" s="4">
        <v>1.2</v>
      </c>
      <c r="BD469" s="4">
        <v>1.1990000000000001</v>
      </c>
      <c r="BE469" s="4">
        <v>1.7989999999999999</v>
      </c>
      <c r="BX469" s="4">
        <v>1.389E-3</v>
      </c>
      <c r="BY469" s="4">
        <v>-5</v>
      </c>
      <c r="BZ469" s="4">
        <v>0.91800000000000004</v>
      </c>
      <c r="CA469" s="4">
        <v>3.3944000000000002E-2</v>
      </c>
      <c r="CB469" s="4">
        <v>18.543600000000001</v>
      </c>
    </row>
    <row r="470" spans="1:80">
      <c r="A470" s="2">
        <v>42439</v>
      </c>
      <c r="B470" s="32">
        <v>0.52136094907407404</v>
      </c>
      <c r="C470" s="4">
        <v>0</v>
      </c>
      <c r="D470" s="4">
        <v>0</v>
      </c>
      <c r="E470" s="4" t="s">
        <v>155</v>
      </c>
      <c r="F470" s="4">
        <v>0</v>
      </c>
      <c r="G470" s="4">
        <v>-0.9</v>
      </c>
      <c r="H470" s="4">
        <v>0.3</v>
      </c>
      <c r="I470" s="4">
        <v>3.2</v>
      </c>
      <c r="K470" s="4">
        <v>21.1</v>
      </c>
      <c r="L470" s="4">
        <v>0</v>
      </c>
      <c r="AB470" s="4" t="s">
        <v>415</v>
      </c>
      <c r="AC470" s="4">
        <v>0</v>
      </c>
      <c r="AD470" s="4">
        <v>13.5</v>
      </c>
      <c r="AE470" s="4">
        <v>853</v>
      </c>
      <c r="AF470" s="4">
        <v>933</v>
      </c>
      <c r="AG470" s="4">
        <v>905</v>
      </c>
      <c r="AK470" s="4">
        <v>984</v>
      </c>
      <c r="AL470" s="4">
        <v>0</v>
      </c>
      <c r="AM470" s="4">
        <v>0</v>
      </c>
      <c r="AN470" s="4">
        <v>23</v>
      </c>
      <c r="AO470" s="4">
        <v>191</v>
      </c>
      <c r="AP470" s="4">
        <v>190</v>
      </c>
      <c r="AQ470" s="4">
        <v>3.8</v>
      </c>
      <c r="AR470" s="4">
        <v>195</v>
      </c>
      <c r="AS470" s="4" t="s">
        <v>155</v>
      </c>
      <c r="AT470" s="4">
        <v>2</v>
      </c>
      <c r="AU470" s="5">
        <v>0.72928240740740735</v>
      </c>
      <c r="AV470" s="4">
        <v>47.159376999999999</v>
      </c>
      <c r="AW470" s="4">
        <v>-88.489698000000004</v>
      </c>
      <c r="AX470" s="4">
        <v>323.10000000000002</v>
      </c>
      <c r="AY470" s="4">
        <v>0</v>
      </c>
      <c r="AZ470" s="4">
        <v>12</v>
      </c>
      <c r="BA470" s="4">
        <v>8</v>
      </c>
      <c r="BB470" s="4" t="s">
        <v>426</v>
      </c>
      <c r="BC470" s="4">
        <v>1.2</v>
      </c>
      <c r="BD470" s="4">
        <v>1.1000000000000001</v>
      </c>
      <c r="BE470" s="4">
        <v>1.7</v>
      </c>
      <c r="BX470" s="4">
        <v>1E-3</v>
      </c>
      <c r="BY470" s="4">
        <v>-5</v>
      </c>
      <c r="BZ470" s="4">
        <v>0.91800000000000004</v>
      </c>
      <c r="CA470" s="4">
        <v>2.4438000000000001E-2</v>
      </c>
      <c r="CB470" s="4">
        <v>18.543600000000001</v>
      </c>
    </row>
    <row r="471" spans="1:80">
      <c r="A471" s="2">
        <v>42439</v>
      </c>
      <c r="B471" s="32">
        <v>0.52137252314814819</v>
      </c>
      <c r="C471" s="4">
        <v>0</v>
      </c>
      <c r="D471" s="4">
        <v>0</v>
      </c>
      <c r="E471" s="4" t="s">
        <v>155</v>
      </c>
      <c r="F471" s="4">
        <v>0</v>
      </c>
      <c r="G471" s="4">
        <v>-0.9</v>
      </c>
      <c r="H471" s="4">
        <v>0.2</v>
      </c>
      <c r="I471" s="4">
        <v>2.9</v>
      </c>
      <c r="K471" s="4">
        <v>21.1</v>
      </c>
      <c r="L471" s="4">
        <v>0</v>
      </c>
      <c r="AB471" s="4" t="s">
        <v>415</v>
      </c>
      <c r="AC471" s="4">
        <v>0</v>
      </c>
      <c r="AD471" s="4">
        <v>13.4</v>
      </c>
      <c r="AE471" s="4">
        <v>854</v>
      </c>
      <c r="AF471" s="4">
        <v>934</v>
      </c>
      <c r="AG471" s="4">
        <v>904</v>
      </c>
      <c r="AK471" s="4">
        <v>984</v>
      </c>
      <c r="AL471" s="4">
        <v>0</v>
      </c>
      <c r="AM471" s="4">
        <v>0</v>
      </c>
      <c r="AN471" s="4">
        <v>23</v>
      </c>
      <c r="AO471" s="4">
        <v>191</v>
      </c>
      <c r="AP471" s="4">
        <v>190</v>
      </c>
      <c r="AQ471" s="4">
        <v>3.8</v>
      </c>
      <c r="AR471" s="4">
        <v>195</v>
      </c>
      <c r="AS471" s="4" t="s">
        <v>155</v>
      </c>
      <c r="AT471" s="4">
        <v>2</v>
      </c>
      <c r="AU471" s="5">
        <v>0.7292939814814815</v>
      </c>
      <c r="AV471" s="4">
        <v>47.159376999999999</v>
      </c>
      <c r="AW471" s="4">
        <v>-88.489698000000004</v>
      </c>
      <c r="AX471" s="4">
        <v>323.3</v>
      </c>
      <c r="AY471" s="4">
        <v>0</v>
      </c>
      <c r="AZ471" s="4">
        <v>12</v>
      </c>
      <c r="BA471" s="4">
        <v>8</v>
      </c>
      <c r="BB471" s="4" t="s">
        <v>426</v>
      </c>
      <c r="BC471" s="4">
        <v>1.2</v>
      </c>
      <c r="BD471" s="4">
        <v>1.1000000000000001</v>
      </c>
      <c r="BE471" s="4">
        <v>1.7</v>
      </c>
      <c r="BX471" s="4">
        <v>1E-3</v>
      </c>
      <c r="BY471" s="4">
        <v>-5</v>
      </c>
      <c r="BZ471" s="4">
        <v>0.91800000000000004</v>
      </c>
      <c r="CA471" s="4">
        <v>2.4438000000000001E-2</v>
      </c>
      <c r="CB471" s="4">
        <v>18.543600000000001</v>
      </c>
    </row>
    <row r="472" spans="1:80">
      <c r="A472" s="2">
        <v>42439</v>
      </c>
      <c r="B472" s="32">
        <v>0.52138409722222223</v>
      </c>
      <c r="C472" s="4">
        <v>0</v>
      </c>
      <c r="D472" s="4">
        <v>0</v>
      </c>
      <c r="E472" s="4" t="s">
        <v>155</v>
      </c>
      <c r="F472" s="4">
        <v>0</v>
      </c>
      <c r="G472" s="4">
        <v>-0.9</v>
      </c>
      <c r="H472" s="4">
        <v>0.2</v>
      </c>
      <c r="I472" s="4">
        <v>0.7</v>
      </c>
      <c r="K472" s="4">
        <v>21.1</v>
      </c>
      <c r="L472" s="4">
        <v>0</v>
      </c>
      <c r="AB472" s="4" t="s">
        <v>415</v>
      </c>
      <c r="AC472" s="4">
        <v>0</v>
      </c>
      <c r="AD472" s="4">
        <v>13.3</v>
      </c>
      <c r="AE472" s="4">
        <v>854</v>
      </c>
      <c r="AF472" s="4">
        <v>936</v>
      </c>
      <c r="AG472" s="4">
        <v>904</v>
      </c>
      <c r="AK472" s="4">
        <v>984</v>
      </c>
      <c r="AL472" s="4">
        <v>0</v>
      </c>
      <c r="AM472" s="4">
        <v>0</v>
      </c>
      <c r="AN472" s="4">
        <v>23</v>
      </c>
      <c r="AO472" s="4">
        <v>191</v>
      </c>
      <c r="AP472" s="4">
        <v>190</v>
      </c>
      <c r="AQ472" s="4">
        <v>3.7</v>
      </c>
      <c r="AR472" s="4">
        <v>195</v>
      </c>
      <c r="AS472" s="4" t="s">
        <v>155</v>
      </c>
      <c r="AT472" s="4">
        <v>2</v>
      </c>
      <c r="AU472" s="5">
        <v>0.72930555555555554</v>
      </c>
      <c r="AV472" s="4">
        <v>47.159376999999999</v>
      </c>
      <c r="AW472" s="4">
        <v>-88.489698000000004</v>
      </c>
      <c r="AX472" s="4">
        <v>323.5</v>
      </c>
      <c r="AY472" s="4">
        <v>0</v>
      </c>
      <c r="AZ472" s="4">
        <v>12</v>
      </c>
      <c r="BA472" s="4">
        <v>8</v>
      </c>
      <c r="BB472" s="4" t="s">
        <v>426</v>
      </c>
      <c r="BC472" s="4">
        <v>1.2</v>
      </c>
      <c r="BD472" s="4">
        <v>1.099</v>
      </c>
      <c r="BE472" s="4">
        <v>1.6990000000000001</v>
      </c>
      <c r="BX472" s="4">
        <v>3.8900000000000002E-4</v>
      </c>
      <c r="BY472" s="4">
        <v>-5</v>
      </c>
      <c r="BZ472" s="4">
        <v>0.91738900000000001</v>
      </c>
      <c r="CA472" s="4">
        <v>9.5060000000000006E-3</v>
      </c>
      <c r="CB472" s="4">
        <v>18.531258000000001</v>
      </c>
    </row>
    <row r="473" spans="1:80">
      <c r="A473" s="2">
        <v>42439</v>
      </c>
      <c r="B473" s="32">
        <v>0.52139567129629627</v>
      </c>
      <c r="C473" s="4">
        <v>0</v>
      </c>
      <c r="D473" s="4">
        <v>0</v>
      </c>
      <c r="E473" s="4" t="s">
        <v>155</v>
      </c>
      <c r="F473" s="4">
        <v>0</v>
      </c>
      <c r="G473" s="4">
        <v>-0.9</v>
      </c>
      <c r="H473" s="4">
        <v>0.2</v>
      </c>
      <c r="I473" s="4">
        <v>4.7</v>
      </c>
      <c r="K473" s="4">
        <v>21.1</v>
      </c>
      <c r="L473" s="4">
        <v>0</v>
      </c>
      <c r="AB473" s="4" t="s">
        <v>415</v>
      </c>
      <c r="AC473" s="4">
        <v>0</v>
      </c>
      <c r="AD473" s="4">
        <v>13.4</v>
      </c>
      <c r="AE473" s="4">
        <v>854</v>
      </c>
      <c r="AF473" s="4">
        <v>935</v>
      </c>
      <c r="AG473" s="4">
        <v>905</v>
      </c>
      <c r="AK473" s="4">
        <v>984</v>
      </c>
      <c r="AL473" s="4">
        <v>0</v>
      </c>
      <c r="AM473" s="4">
        <v>0</v>
      </c>
      <c r="AN473" s="4">
        <v>23</v>
      </c>
      <c r="AO473" s="4">
        <v>190.4</v>
      </c>
      <c r="AP473" s="4">
        <v>190</v>
      </c>
      <c r="AQ473" s="4">
        <v>3.8</v>
      </c>
      <c r="AR473" s="4">
        <v>195</v>
      </c>
      <c r="AS473" s="4" t="s">
        <v>155</v>
      </c>
      <c r="AT473" s="4">
        <v>2</v>
      </c>
      <c r="AU473" s="5">
        <v>0.72931712962962969</v>
      </c>
      <c r="AV473" s="4">
        <v>47.159376999999999</v>
      </c>
      <c r="AW473" s="4">
        <v>-88.489698000000004</v>
      </c>
      <c r="AX473" s="4">
        <v>323.60000000000002</v>
      </c>
      <c r="AY473" s="4">
        <v>0</v>
      </c>
      <c r="AZ473" s="4">
        <v>12</v>
      </c>
      <c r="BA473" s="4">
        <v>8</v>
      </c>
      <c r="BB473" s="4" t="s">
        <v>426</v>
      </c>
      <c r="BC473" s="4">
        <v>1.2</v>
      </c>
      <c r="BD473" s="4">
        <v>1.0009999999999999</v>
      </c>
      <c r="BE473" s="4">
        <v>1.601</v>
      </c>
      <c r="BX473" s="4">
        <v>6.11E-4</v>
      </c>
      <c r="BY473" s="4">
        <v>-5</v>
      </c>
      <c r="BZ473" s="4">
        <v>0.91761099999999995</v>
      </c>
      <c r="CA473" s="4">
        <v>1.4932000000000001E-2</v>
      </c>
      <c r="CB473" s="4">
        <v>18.535741999999999</v>
      </c>
    </row>
    <row r="474" spans="1:80">
      <c r="A474" s="2">
        <v>42439</v>
      </c>
      <c r="B474" s="32">
        <v>0.52140724537037031</v>
      </c>
      <c r="C474" s="4">
        <v>0</v>
      </c>
      <c r="D474" s="4">
        <v>0</v>
      </c>
      <c r="E474" s="4" t="s">
        <v>155</v>
      </c>
      <c r="F474" s="4">
        <v>0</v>
      </c>
      <c r="G474" s="4">
        <v>-0.9</v>
      </c>
      <c r="H474" s="4">
        <v>0.2</v>
      </c>
      <c r="I474" s="4">
        <v>1.3</v>
      </c>
      <c r="K474" s="4">
        <v>21.1</v>
      </c>
      <c r="L474" s="4">
        <v>0</v>
      </c>
      <c r="AB474" s="4" t="s">
        <v>415</v>
      </c>
      <c r="AC474" s="4">
        <v>0</v>
      </c>
      <c r="AD474" s="4">
        <v>13.3</v>
      </c>
      <c r="AE474" s="4">
        <v>855</v>
      </c>
      <c r="AF474" s="4">
        <v>936</v>
      </c>
      <c r="AG474" s="4">
        <v>904</v>
      </c>
      <c r="AK474" s="4">
        <v>984</v>
      </c>
      <c r="AL474" s="4">
        <v>0</v>
      </c>
      <c r="AM474" s="4">
        <v>0</v>
      </c>
      <c r="AN474" s="4">
        <v>23</v>
      </c>
      <c r="AO474" s="4">
        <v>190</v>
      </c>
      <c r="AP474" s="4">
        <v>190</v>
      </c>
      <c r="AQ474" s="4">
        <v>3.8</v>
      </c>
      <c r="AR474" s="4">
        <v>195</v>
      </c>
      <c r="AS474" s="4" t="s">
        <v>155</v>
      </c>
      <c r="AT474" s="4">
        <v>2</v>
      </c>
      <c r="AU474" s="5">
        <v>0.72932870370370362</v>
      </c>
      <c r="AV474" s="4">
        <v>47.159376999999999</v>
      </c>
      <c r="AW474" s="4">
        <v>-88.489698000000004</v>
      </c>
      <c r="AX474" s="4">
        <v>323.5</v>
      </c>
      <c r="AY474" s="4">
        <v>0</v>
      </c>
      <c r="AZ474" s="4">
        <v>12</v>
      </c>
      <c r="BA474" s="4">
        <v>8</v>
      </c>
      <c r="BB474" s="4" t="s">
        <v>426</v>
      </c>
      <c r="BC474" s="4">
        <v>1.2</v>
      </c>
      <c r="BD474" s="4">
        <v>1.1000000000000001</v>
      </c>
      <c r="BE474" s="4">
        <v>1.7</v>
      </c>
      <c r="BX474" s="4">
        <v>1E-3</v>
      </c>
      <c r="BY474" s="4">
        <v>-5</v>
      </c>
      <c r="BZ474" s="4">
        <v>0.91800000000000004</v>
      </c>
      <c r="CA474" s="4">
        <v>2.4438000000000001E-2</v>
      </c>
      <c r="CB474" s="4">
        <v>18.543600000000001</v>
      </c>
    </row>
    <row r="475" spans="1:80">
      <c r="A475" s="2">
        <v>42439</v>
      </c>
      <c r="B475" s="32">
        <v>0.52141881944444446</v>
      </c>
      <c r="C475" s="4">
        <v>0</v>
      </c>
      <c r="D475" s="4">
        <v>0</v>
      </c>
      <c r="E475" s="4" t="s">
        <v>155</v>
      </c>
      <c r="F475" s="4">
        <v>0</v>
      </c>
      <c r="G475" s="4">
        <v>-0.9</v>
      </c>
      <c r="H475" s="4">
        <v>0.2</v>
      </c>
      <c r="I475" s="4">
        <v>3.1</v>
      </c>
      <c r="K475" s="4">
        <v>21.1</v>
      </c>
      <c r="L475" s="4">
        <v>0</v>
      </c>
      <c r="AB475" s="4" t="s">
        <v>415</v>
      </c>
      <c r="AC475" s="4">
        <v>0</v>
      </c>
      <c r="AD475" s="4">
        <v>13.3</v>
      </c>
      <c r="AE475" s="4">
        <v>855</v>
      </c>
      <c r="AF475" s="4">
        <v>936</v>
      </c>
      <c r="AG475" s="4">
        <v>905</v>
      </c>
      <c r="AK475" s="4">
        <v>984</v>
      </c>
      <c r="AL475" s="4">
        <v>0</v>
      </c>
      <c r="AM475" s="4">
        <v>0</v>
      </c>
      <c r="AN475" s="4">
        <v>23</v>
      </c>
      <c r="AO475" s="4">
        <v>190.6</v>
      </c>
      <c r="AP475" s="4">
        <v>190</v>
      </c>
      <c r="AQ475" s="4">
        <v>3.6</v>
      </c>
      <c r="AR475" s="4">
        <v>195</v>
      </c>
      <c r="AS475" s="4" t="s">
        <v>155</v>
      </c>
      <c r="AT475" s="4">
        <v>2</v>
      </c>
      <c r="AU475" s="5">
        <v>0.72934027777777777</v>
      </c>
      <c r="AV475" s="4">
        <v>47.159376999999999</v>
      </c>
      <c r="AW475" s="4">
        <v>-88.489698000000004</v>
      </c>
      <c r="AX475" s="4">
        <v>323.3</v>
      </c>
      <c r="AY475" s="4">
        <v>0</v>
      </c>
      <c r="AZ475" s="4">
        <v>12</v>
      </c>
      <c r="BA475" s="4">
        <v>8</v>
      </c>
      <c r="BB475" s="4" t="s">
        <v>426</v>
      </c>
      <c r="BC475" s="4">
        <v>1.2</v>
      </c>
      <c r="BD475" s="4">
        <v>1.1000000000000001</v>
      </c>
      <c r="BE475" s="4">
        <v>1.7</v>
      </c>
      <c r="BX475" s="4">
        <v>1E-3</v>
      </c>
      <c r="BY475" s="4">
        <v>-5</v>
      </c>
      <c r="BZ475" s="4">
        <v>0.91800000000000004</v>
      </c>
      <c r="CA475" s="4">
        <v>2.4438000000000001E-2</v>
      </c>
      <c r="CB475" s="4">
        <v>18.543600000000001</v>
      </c>
    </row>
    <row r="476" spans="1:80">
      <c r="A476" s="2">
        <v>42439</v>
      </c>
      <c r="B476" s="32">
        <v>0.5214303935185185</v>
      </c>
      <c r="C476" s="4">
        <v>0</v>
      </c>
      <c r="D476" s="4">
        <v>0</v>
      </c>
      <c r="E476" s="4" t="s">
        <v>155</v>
      </c>
      <c r="F476" s="4">
        <v>0</v>
      </c>
      <c r="G476" s="4">
        <v>-0.9</v>
      </c>
      <c r="H476" s="4">
        <v>0.2</v>
      </c>
      <c r="I476" s="4">
        <v>2.6</v>
      </c>
      <c r="K476" s="4">
        <v>21.1</v>
      </c>
      <c r="L476" s="4">
        <v>0</v>
      </c>
      <c r="AB476" s="4" t="s">
        <v>415</v>
      </c>
      <c r="AC476" s="4">
        <v>0</v>
      </c>
      <c r="AD476" s="4">
        <v>13.3</v>
      </c>
      <c r="AE476" s="4">
        <v>855</v>
      </c>
      <c r="AF476" s="4">
        <v>936</v>
      </c>
      <c r="AG476" s="4">
        <v>905</v>
      </c>
      <c r="AK476" s="4">
        <v>984</v>
      </c>
      <c r="AL476" s="4">
        <v>0</v>
      </c>
      <c r="AM476" s="4">
        <v>0</v>
      </c>
      <c r="AN476" s="4">
        <v>23</v>
      </c>
      <c r="AO476" s="4">
        <v>190.4</v>
      </c>
      <c r="AP476" s="4">
        <v>190</v>
      </c>
      <c r="AQ476" s="4">
        <v>3.7</v>
      </c>
      <c r="AR476" s="4">
        <v>195</v>
      </c>
      <c r="AS476" s="4" t="s">
        <v>155</v>
      </c>
      <c r="AT476" s="4">
        <v>2</v>
      </c>
      <c r="AU476" s="5">
        <v>0.72935185185185192</v>
      </c>
      <c r="AV476" s="4">
        <v>47.159376999999999</v>
      </c>
      <c r="AW476" s="4">
        <v>-88.489698000000004</v>
      </c>
      <c r="AX476" s="4">
        <v>323.3</v>
      </c>
      <c r="AY476" s="4">
        <v>0</v>
      </c>
      <c r="AZ476" s="4">
        <v>12</v>
      </c>
      <c r="BA476" s="4">
        <v>8</v>
      </c>
      <c r="BB476" s="4" t="s">
        <v>426</v>
      </c>
      <c r="BC476" s="4">
        <v>1.2</v>
      </c>
      <c r="BD476" s="4">
        <v>1.1000000000000001</v>
      </c>
      <c r="BE476" s="4">
        <v>1.7</v>
      </c>
      <c r="BX476" s="4">
        <v>3.8900000000000002E-4</v>
      </c>
      <c r="BY476" s="4">
        <v>-5</v>
      </c>
      <c r="BZ476" s="4">
        <v>0.91800000000000004</v>
      </c>
      <c r="CA476" s="4">
        <v>9.5160000000000002E-3</v>
      </c>
      <c r="CB476" s="4">
        <v>18.543600000000001</v>
      </c>
    </row>
    <row r="477" spans="1:80">
      <c r="A477" s="2">
        <v>42439</v>
      </c>
      <c r="B477" s="32">
        <v>0.52144196759259265</v>
      </c>
      <c r="C477" s="4">
        <v>0</v>
      </c>
      <c r="D477" s="4">
        <v>0</v>
      </c>
      <c r="E477" s="4" t="s">
        <v>155</v>
      </c>
      <c r="F477" s="4">
        <v>0</v>
      </c>
      <c r="G477" s="4">
        <v>-0.9</v>
      </c>
      <c r="H477" s="4">
        <v>0.2</v>
      </c>
      <c r="I477" s="4">
        <v>0.7</v>
      </c>
      <c r="K477" s="4">
        <v>21.1</v>
      </c>
      <c r="L477" s="4">
        <v>0</v>
      </c>
      <c r="AB477" s="4" t="s">
        <v>415</v>
      </c>
      <c r="AC477" s="4">
        <v>0</v>
      </c>
      <c r="AD477" s="4">
        <v>13.2</v>
      </c>
      <c r="AE477" s="4">
        <v>855</v>
      </c>
      <c r="AF477" s="4">
        <v>937</v>
      </c>
      <c r="AG477" s="4">
        <v>905</v>
      </c>
      <c r="AK477" s="4">
        <v>984</v>
      </c>
      <c r="AL477" s="4">
        <v>0</v>
      </c>
      <c r="AM477" s="4">
        <v>0</v>
      </c>
      <c r="AN477" s="4">
        <v>23</v>
      </c>
      <c r="AO477" s="4">
        <v>190</v>
      </c>
      <c r="AP477" s="4">
        <v>190</v>
      </c>
      <c r="AQ477" s="4">
        <v>3.8</v>
      </c>
      <c r="AR477" s="4">
        <v>195</v>
      </c>
      <c r="AS477" s="4" t="s">
        <v>155</v>
      </c>
      <c r="AT477" s="4">
        <v>2</v>
      </c>
      <c r="AU477" s="5">
        <v>0.72936342592592596</v>
      </c>
      <c r="AV477" s="4">
        <v>47.159376999999999</v>
      </c>
      <c r="AW477" s="4">
        <v>-88.489698000000004</v>
      </c>
      <c r="AX477" s="4">
        <v>323.3</v>
      </c>
      <c r="AY477" s="4">
        <v>0</v>
      </c>
      <c r="AZ477" s="4">
        <v>12</v>
      </c>
      <c r="BA477" s="4">
        <v>8</v>
      </c>
      <c r="BB477" s="4" t="s">
        <v>426</v>
      </c>
      <c r="BC477" s="4">
        <v>1.2</v>
      </c>
      <c r="BD477" s="4">
        <v>1.1000000000000001</v>
      </c>
      <c r="BE477" s="4">
        <v>1.7</v>
      </c>
      <c r="BX477" s="4">
        <v>0</v>
      </c>
      <c r="BY477" s="4">
        <v>-5</v>
      </c>
      <c r="BZ477" s="4">
        <v>0.91800000000000004</v>
      </c>
      <c r="CA477" s="4">
        <v>0</v>
      </c>
      <c r="CB477" s="4">
        <v>18.543600000000001</v>
      </c>
    </row>
    <row r="478" spans="1:80">
      <c r="A478" s="2">
        <v>42439</v>
      </c>
      <c r="B478" s="32">
        <v>0.52145354166666669</v>
      </c>
      <c r="C478" s="4">
        <v>0</v>
      </c>
      <c r="D478" s="4">
        <v>0</v>
      </c>
      <c r="E478" s="4" t="s">
        <v>155</v>
      </c>
      <c r="F478" s="4">
        <v>0</v>
      </c>
      <c r="G478" s="4">
        <v>-0.9</v>
      </c>
      <c r="H478" s="4">
        <v>0.2</v>
      </c>
      <c r="I478" s="4">
        <v>5.3</v>
      </c>
      <c r="K478" s="4">
        <v>21.1</v>
      </c>
      <c r="L478" s="4">
        <v>0</v>
      </c>
      <c r="AB478" s="4" t="s">
        <v>415</v>
      </c>
      <c r="AC478" s="4">
        <v>0</v>
      </c>
      <c r="AD478" s="4">
        <v>13.3</v>
      </c>
      <c r="AE478" s="4">
        <v>854</v>
      </c>
      <c r="AF478" s="4">
        <v>936</v>
      </c>
      <c r="AG478" s="4">
        <v>904</v>
      </c>
      <c r="AK478" s="4">
        <v>984</v>
      </c>
      <c r="AL478" s="4">
        <v>0</v>
      </c>
      <c r="AM478" s="4">
        <v>0</v>
      </c>
      <c r="AN478" s="4">
        <v>23</v>
      </c>
      <c r="AO478" s="4">
        <v>190</v>
      </c>
      <c r="AP478" s="4">
        <v>190</v>
      </c>
      <c r="AQ478" s="4">
        <v>3.7</v>
      </c>
      <c r="AR478" s="4">
        <v>195</v>
      </c>
      <c r="AS478" s="4" t="s">
        <v>155</v>
      </c>
      <c r="AT478" s="4">
        <v>2</v>
      </c>
      <c r="AU478" s="5">
        <v>0.729375</v>
      </c>
      <c r="AV478" s="4">
        <v>47.159376999999999</v>
      </c>
      <c r="AW478" s="4">
        <v>-88.489698000000004</v>
      </c>
      <c r="AX478" s="4">
        <v>323.3</v>
      </c>
      <c r="AY478" s="4">
        <v>0</v>
      </c>
      <c r="AZ478" s="4">
        <v>12</v>
      </c>
      <c r="BA478" s="4">
        <v>8</v>
      </c>
      <c r="BB478" s="4" t="s">
        <v>426</v>
      </c>
      <c r="BC478" s="4">
        <v>1.2</v>
      </c>
      <c r="BD478" s="4">
        <v>1.1000000000000001</v>
      </c>
      <c r="BE478" s="4">
        <v>1.7</v>
      </c>
      <c r="BX478" s="4">
        <v>6.11E-4</v>
      </c>
      <c r="BY478" s="4">
        <v>-5</v>
      </c>
      <c r="BZ478" s="4">
        <v>0.91861099999999996</v>
      </c>
      <c r="CA478" s="4">
        <v>1.4932000000000001E-2</v>
      </c>
      <c r="CB478" s="4">
        <v>18.555942000000002</v>
      </c>
    </row>
    <row r="479" spans="1:80">
      <c r="A479" s="2">
        <v>42439</v>
      </c>
      <c r="B479" s="32">
        <v>0.52146511574074073</v>
      </c>
      <c r="C479" s="4">
        <v>0</v>
      </c>
      <c r="D479" s="4">
        <v>0</v>
      </c>
      <c r="E479" s="4" t="s">
        <v>155</v>
      </c>
      <c r="F479" s="4">
        <v>0</v>
      </c>
      <c r="G479" s="4">
        <v>-0.9</v>
      </c>
      <c r="H479" s="4">
        <v>0.2</v>
      </c>
      <c r="I479" s="4">
        <v>1.6</v>
      </c>
      <c r="K479" s="4">
        <v>21.1</v>
      </c>
      <c r="L479" s="4">
        <v>0</v>
      </c>
      <c r="AB479" s="4" t="s">
        <v>415</v>
      </c>
      <c r="AC479" s="4">
        <v>0</v>
      </c>
      <c r="AD479" s="4">
        <v>13.3</v>
      </c>
      <c r="AE479" s="4">
        <v>855</v>
      </c>
      <c r="AF479" s="4">
        <v>937</v>
      </c>
      <c r="AG479" s="4">
        <v>905</v>
      </c>
      <c r="AK479" s="4">
        <v>984</v>
      </c>
      <c r="AL479" s="4">
        <v>0</v>
      </c>
      <c r="AM479" s="4">
        <v>0</v>
      </c>
      <c r="AN479" s="4">
        <v>23</v>
      </c>
      <c r="AO479" s="4">
        <v>190</v>
      </c>
      <c r="AP479" s="4">
        <v>190</v>
      </c>
      <c r="AQ479" s="4">
        <v>3.6</v>
      </c>
      <c r="AR479" s="4">
        <v>195</v>
      </c>
      <c r="AS479" s="4" t="s">
        <v>155</v>
      </c>
      <c r="AT479" s="4">
        <v>2</v>
      </c>
      <c r="AU479" s="5">
        <v>0.72938657407407403</v>
      </c>
      <c r="AV479" s="4">
        <v>47.159376999999999</v>
      </c>
      <c r="AW479" s="4">
        <v>-88.489698000000004</v>
      </c>
      <c r="AX479" s="4">
        <v>323.2</v>
      </c>
      <c r="AY479" s="4">
        <v>0</v>
      </c>
      <c r="AZ479" s="4">
        <v>12</v>
      </c>
      <c r="BA479" s="4">
        <v>8</v>
      </c>
      <c r="BB479" s="4" t="s">
        <v>426</v>
      </c>
      <c r="BC479" s="4">
        <v>1.2</v>
      </c>
      <c r="BD479" s="4">
        <v>1.1000000000000001</v>
      </c>
      <c r="BE479" s="4">
        <v>1.7</v>
      </c>
      <c r="BX479" s="4">
        <v>3.8900000000000002E-4</v>
      </c>
      <c r="BY479" s="4">
        <v>-5</v>
      </c>
      <c r="BZ479" s="4">
        <v>0.91838900000000001</v>
      </c>
      <c r="CA479" s="4">
        <v>9.5060000000000006E-3</v>
      </c>
      <c r="CB479" s="4">
        <v>18.551458</v>
      </c>
    </row>
    <row r="480" spans="1:80">
      <c r="A480" s="2">
        <v>42439</v>
      </c>
      <c r="B480" s="32">
        <v>0.52147668981481476</v>
      </c>
      <c r="C480" s="4">
        <v>0</v>
      </c>
      <c r="D480" s="4">
        <v>0</v>
      </c>
      <c r="E480" s="4" t="s">
        <v>155</v>
      </c>
      <c r="F480" s="4">
        <v>0</v>
      </c>
      <c r="G480" s="4">
        <v>-0.9</v>
      </c>
      <c r="H480" s="4">
        <v>0.2</v>
      </c>
      <c r="I480" s="4">
        <v>3.1</v>
      </c>
      <c r="K480" s="4">
        <v>21.1</v>
      </c>
      <c r="L480" s="4">
        <v>0</v>
      </c>
      <c r="AB480" s="4" t="s">
        <v>415</v>
      </c>
      <c r="AC480" s="4">
        <v>0</v>
      </c>
      <c r="AD480" s="4">
        <v>13.3</v>
      </c>
      <c r="AE480" s="4">
        <v>855</v>
      </c>
      <c r="AF480" s="4">
        <v>936</v>
      </c>
      <c r="AG480" s="4">
        <v>904</v>
      </c>
      <c r="AK480" s="4">
        <v>984</v>
      </c>
      <c r="AL480" s="4">
        <v>0</v>
      </c>
      <c r="AM480" s="4">
        <v>0</v>
      </c>
      <c r="AN480" s="4">
        <v>23</v>
      </c>
      <c r="AO480" s="4">
        <v>190</v>
      </c>
      <c r="AP480" s="4">
        <v>190</v>
      </c>
      <c r="AQ480" s="4">
        <v>3.6</v>
      </c>
      <c r="AR480" s="4">
        <v>195</v>
      </c>
      <c r="AS480" s="4" t="s">
        <v>155</v>
      </c>
      <c r="AT480" s="4">
        <v>2</v>
      </c>
      <c r="AU480" s="5">
        <v>0.72939814814814818</v>
      </c>
      <c r="AV480" s="4">
        <v>47.159376999999999</v>
      </c>
      <c r="AW480" s="4">
        <v>-88.489698000000004</v>
      </c>
      <c r="AX480" s="4">
        <v>323.3</v>
      </c>
      <c r="AY480" s="4">
        <v>0</v>
      </c>
      <c r="AZ480" s="4">
        <v>12</v>
      </c>
      <c r="BA480" s="4">
        <v>8</v>
      </c>
      <c r="BB480" s="4" t="s">
        <v>426</v>
      </c>
      <c r="BC480" s="4">
        <v>1.2</v>
      </c>
      <c r="BD480" s="4">
        <v>1.1000000000000001</v>
      </c>
      <c r="BE480" s="4">
        <v>1.7</v>
      </c>
      <c r="BX480" s="4">
        <v>6.11E-4</v>
      </c>
      <c r="BY480" s="4">
        <v>-5</v>
      </c>
      <c r="BZ480" s="4">
        <v>0.91800000000000004</v>
      </c>
      <c r="CA480" s="4">
        <v>1.4932000000000001E-2</v>
      </c>
      <c r="CB480" s="4">
        <v>18.543600000000001</v>
      </c>
    </row>
    <row r="481" spans="1:80">
      <c r="A481" s="2">
        <v>42439</v>
      </c>
      <c r="B481" s="32">
        <v>0.52148826388888891</v>
      </c>
      <c r="C481" s="4">
        <v>0</v>
      </c>
      <c r="D481" s="4">
        <v>-4.0000000000000002E-4</v>
      </c>
      <c r="E481" s="4" t="s">
        <v>155</v>
      </c>
      <c r="F481" s="4">
        <v>-3.601626</v>
      </c>
      <c r="G481" s="4">
        <v>-0.9</v>
      </c>
      <c r="H481" s="4">
        <v>0.2</v>
      </c>
      <c r="I481" s="4">
        <v>4.7</v>
      </c>
      <c r="K481" s="4">
        <v>21.1</v>
      </c>
      <c r="L481" s="4">
        <v>0</v>
      </c>
      <c r="AB481" s="4" t="s">
        <v>415</v>
      </c>
      <c r="AC481" s="4">
        <v>0</v>
      </c>
      <c r="AD481" s="4">
        <v>13.3</v>
      </c>
      <c r="AE481" s="4">
        <v>854</v>
      </c>
      <c r="AF481" s="4">
        <v>936</v>
      </c>
      <c r="AG481" s="4">
        <v>904</v>
      </c>
      <c r="AK481" s="4">
        <v>984</v>
      </c>
      <c r="AL481" s="4">
        <v>0</v>
      </c>
      <c r="AM481" s="4">
        <v>0</v>
      </c>
      <c r="AN481" s="4">
        <v>23</v>
      </c>
      <c r="AO481" s="4">
        <v>190</v>
      </c>
      <c r="AP481" s="4">
        <v>190</v>
      </c>
      <c r="AQ481" s="4">
        <v>3.7</v>
      </c>
      <c r="AR481" s="4">
        <v>195</v>
      </c>
      <c r="AS481" s="4" t="s">
        <v>155</v>
      </c>
      <c r="AT481" s="4">
        <v>2</v>
      </c>
      <c r="AU481" s="5">
        <v>0.72940972222222233</v>
      </c>
      <c r="AV481" s="4">
        <v>47.159376999999999</v>
      </c>
      <c r="AW481" s="4">
        <v>-88.489698000000004</v>
      </c>
      <c r="AX481" s="4">
        <v>323.3</v>
      </c>
      <c r="AY481" s="4">
        <v>0</v>
      </c>
      <c r="AZ481" s="4">
        <v>12</v>
      </c>
      <c r="BA481" s="4">
        <v>8</v>
      </c>
      <c r="BB481" s="4" t="s">
        <v>426</v>
      </c>
      <c r="BC481" s="4">
        <v>1.2</v>
      </c>
      <c r="BD481" s="4">
        <v>1.1000000000000001</v>
      </c>
      <c r="BE481" s="4">
        <v>1.7</v>
      </c>
      <c r="BX481" s="4">
        <v>3.8900000000000002E-4</v>
      </c>
      <c r="BY481" s="4">
        <v>-5</v>
      </c>
      <c r="BZ481" s="4">
        <v>0.91800000000000004</v>
      </c>
      <c r="CA481" s="4">
        <v>9.5060000000000006E-3</v>
      </c>
      <c r="CB481" s="4">
        <v>18.543600000000001</v>
      </c>
    </row>
    <row r="482" spans="1:80">
      <c r="A482" s="2">
        <v>42439</v>
      </c>
      <c r="B482" s="32">
        <v>0.52149983796296295</v>
      </c>
      <c r="C482" s="4">
        <v>0</v>
      </c>
      <c r="D482" s="4">
        <v>-1E-3</v>
      </c>
      <c r="E482" s="4" t="s">
        <v>155</v>
      </c>
      <c r="F482" s="4">
        <v>-10</v>
      </c>
      <c r="G482" s="4">
        <v>-0.8</v>
      </c>
      <c r="H482" s="4">
        <v>0.2</v>
      </c>
      <c r="I482" s="4">
        <v>1</v>
      </c>
      <c r="K482" s="4">
        <v>21.1</v>
      </c>
      <c r="L482" s="4">
        <v>0</v>
      </c>
      <c r="AB482" s="4" t="s">
        <v>415</v>
      </c>
      <c r="AC482" s="4">
        <v>0</v>
      </c>
      <c r="AD482" s="4">
        <v>13.2</v>
      </c>
      <c r="AE482" s="4">
        <v>855</v>
      </c>
      <c r="AF482" s="4">
        <v>937</v>
      </c>
      <c r="AG482" s="4">
        <v>905</v>
      </c>
      <c r="AK482" s="4">
        <v>984</v>
      </c>
      <c r="AL482" s="4">
        <v>0</v>
      </c>
      <c r="AM482" s="4">
        <v>0</v>
      </c>
      <c r="AN482" s="4">
        <v>23</v>
      </c>
      <c r="AO482" s="4">
        <v>190</v>
      </c>
      <c r="AP482" s="4">
        <v>190</v>
      </c>
      <c r="AQ482" s="4">
        <v>3.8</v>
      </c>
      <c r="AR482" s="4">
        <v>195</v>
      </c>
      <c r="AS482" s="4" t="s">
        <v>155</v>
      </c>
      <c r="AT482" s="4">
        <v>2</v>
      </c>
      <c r="AU482" s="5">
        <v>0.72942129629629626</v>
      </c>
      <c r="AV482" s="4">
        <v>47.159376999999999</v>
      </c>
      <c r="AW482" s="4">
        <v>-88.489698000000004</v>
      </c>
      <c r="AX482" s="4">
        <v>323.39999999999998</v>
      </c>
      <c r="AY482" s="4">
        <v>0</v>
      </c>
      <c r="AZ482" s="4">
        <v>12</v>
      </c>
      <c r="BA482" s="4">
        <v>8</v>
      </c>
      <c r="BB482" s="4" t="s">
        <v>426</v>
      </c>
      <c r="BC482" s="4">
        <v>1.2</v>
      </c>
      <c r="BD482" s="4">
        <v>1.1000000000000001</v>
      </c>
      <c r="BE482" s="4">
        <v>1.7</v>
      </c>
      <c r="BX482" s="4">
        <v>6.11E-4</v>
      </c>
      <c r="BY482" s="4">
        <v>-5</v>
      </c>
      <c r="BZ482" s="4">
        <v>0.91861099999999996</v>
      </c>
      <c r="CA482" s="4">
        <v>1.4932000000000001E-2</v>
      </c>
      <c r="CB482" s="4">
        <v>18.555942000000002</v>
      </c>
    </row>
    <row r="483" spans="1:80">
      <c r="A483" s="2">
        <v>42439</v>
      </c>
      <c r="B483" s="32">
        <v>0.5215114120370371</v>
      </c>
      <c r="C483" s="4">
        <v>0</v>
      </c>
      <c r="D483" s="4">
        <v>-1E-3</v>
      </c>
      <c r="E483" s="4" t="s">
        <v>155</v>
      </c>
      <c r="F483" s="4">
        <v>-10</v>
      </c>
      <c r="G483" s="4">
        <v>-0.8</v>
      </c>
      <c r="H483" s="4">
        <v>0.2</v>
      </c>
      <c r="I483" s="4">
        <v>4</v>
      </c>
      <c r="K483" s="4">
        <v>21.1</v>
      </c>
      <c r="L483" s="4">
        <v>0</v>
      </c>
      <c r="AB483" s="4" t="s">
        <v>415</v>
      </c>
      <c r="AC483" s="4">
        <v>0</v>
      </c>
      <c r="AD483" s="4">
        <v>13.3</v>
      </c>
      <c r="AE483" s="4">
        <v>854</v>
      </c>
      <c r="AF483" s="4">
        <v>937</v>
      </c>
      <c r="AG483" s="4">
        <v>905</v>
      </c>
      <c r="AK483" s="4">
        <v>984</v>
      </c>
      <c r="AL483" s="4">
        <v>0</v>
      </c>
      <c r="AM483" s="4">
        <v>0</v>
      </c>
      <c r="AN483" s="4">
        <v>23</v>
      </c>
      <c r="AO483" s="4">
        <v>190</v>
      </c>
      <c r="AP483" s="4">
        <v>190</v>
      </c>
      <c r="AQ483" s="4">
        <v>3.7</v>
      </c>
      <c r="AR483" s="4">
        <v>195</v>
      </c>
      <c r="AS483" s="4" t="s">
        <v>155</v>
      </c>
      <c r="AT483" s="4">
        <v>2</v>
      </c>
      <c r="AU483" s="5">
        <v>0.72943287037037041</v>
      </c>
      <c r="AV483" s="4">
        <v>47.159376999999999</v>
      </c>
      <c r="AW483" s="4">
        <v>-88.489698000000004</v>
      </c>
      <c r="AX483" s="4">
        <v>323.60000000000002</v>
      </c>
      <c r="AY483" s="4">
        <v>0</v>
      </c>
      <c r="AZ483" s="4">
        <v>12</v>
      </c>
      <c r="BA483" s="4">
        <v>8</v>
      </c>
      <c r="BB483" s="4" t="s">
        <v>426</v>
      </c>
      <c r="BC483" s="4">
        <v>1.2</v>
      </c>
      <c r="BD483" s="4">
        <v>1.1000000000000001</v>
      </c>
      <c r="BE483" s="4">
        <v>1.7</v>
      </c>
      <c r="BX483" s="4">
        <v>3.8900000000000002E-4</v>
      </c>
      <c r="BY483" s="4">
        <v>-5</v>
      </c>
      <c r="BZ483" s="4">
        <v>0.91961099999999996</v>
      </c>
      <c r="CA483" s="4">
        <v>9.5060000000000006E-3</v>
      </c>
      <c r="CB483" s="4">
        <v>18.576142000000001</v>
      </c>
    </row>
    <row r="484" spans="1:80">
      <c r="A484" s="2">
        <v>42439</v>
      </c>
      <c r="B484" s="32">
        <v>0.52152298611111114</v>
      </c>
      <c r="C484" s="4">
        <v>0</v>
      </c>
      <c r="D484" s="4">
        <v>-1E-3</v>
      </c>
      <c r="E484" s="4" t="s">
        <v>155</v>
      </c>
      <c r="F484" s="4">
        <v>-10</v>
      </c>
      <c r="G484" s="4">
        <v>-0.8</v>
      </c>
      <c r="H484" s="4">
        <v>0.2</v>
      </c>
      <c r="I484" s="4">
        <v>1.7</v>
      </c>
      <c r="K484" s="4">
        <v>21.1</v>
      </c>
      <c r="L484" s="4">
        <v>0</v>
      </c>
      <c r="AB484" s="4" t="s">
        <v>415</v>
      </c>
      <c r="AC484" s="4">
        <v>0</v>
      </c>
      <c r="AD484" s="4">
        <v>13.3</v>
      </c>
      <c r="AE484" s="4">
        <v>854</v>
      </c>
      <c r="AF484" s="4">
        <v>937</v>
      </c>
      <c r="AG484" s="4">
        <v>905</v>
      </c>
      <c r="AK484" s="4">
        <v>984</v>
      </c>
      <c r="AL484" s="4">
        <v>0</v>
      </c>
      <c r="AM484" s="4">
        <v>0</v>
      </c>
      <c r="AN484" s="4">
        <v>23</v>
      </c>
      <c r="AO484" s="4">
        <v>190</v>
      </c>
      <c r="AP484" s="4">
        <v>190</v>
      </c>
      <c r="AQ484" s="4">
        <v>3.7</v>
      </c>
      <c r="AR484" s="4">
        <v>195</v>
      </c>
      <c r="AS484" s="4" t="s">
        <v>155</v>
      </c>
      <c r="AT484" s="4">
        <v>2</v>
      </c>
      <c r="AU484" s="5">
        <v>0.72944444444444445</v>
      </c>
      <c r="AV484" s="4">
        <v>47.159376999999999</v>
      </c>
      <c r="AW484" s="4">
        <v>-88.489698000000004</v>
      </c>
      <c r="AX484" s="4">
        <v>323.8</v>
      </c>
      <c r="AY484" s="4">
        <v>0</v>
      </c>
      <c r="AZ484" s="4">
        <v>12</v>
      </c>
      <c r="BA484" s="4">
        <v>8</v>
      </c>
      <c r="BB484" s="4" t="s">
        <v>426</v>
      </c>
      <c r="BC484" s="4">
        <v>1.2</v>
      </c>
      <c r="BD484" s="4">
        <v>1.1000000000000001</v>
      </c>
      <c r="BE484" s="4">
        <v>1.7</v>
      </c>
      <c r="BX484" s="4">
        <v>6.11E-4</v>
      </c>
      <c r="BY484" s="4">
        <v>-5</v>
      </c>
      <c r="BZ484" s="4">
        <v>0.91938900000000001</v>
      </c>
      <c r="CA484" s="4">
        <v>1.4932000000000001E-2</v>
      </c>
      <c r="CB484" s="4">
        <v>18.571657999999999</v>
      </c>
    </row>
    <row r="485" spans="1:80">
      <c r="A485" s="2">
        <v>42439</v>
      </c>
      <c r="B485" s="32">
        <v>0.52153456018518518</v>
      </c>
      <c r="C485" s="4">
        <v>0</v>
      </c>
      <c r="D485" s="4">
        <v>-1E-3</v>
      </c>
      <c r="E485" s="4" t="s">
        <v>155</v>
      </c>
      <c r="F485" s="4">
        <v>-10</v>
      </c>
      <c r="G485" s="4">
        <v>-0.7</v>
      </c>
      <c r="H485" s="4">
        <v>0.2</v>
      </c>
      <c r="I485" s="4">
        <v>3.5</v>
      </c>
      <c r="K485" s="4">
        <v>21.1</v>
      </c>
      <c r="L485" s="4">
        <v>0</v>
      </c>
      <c r="AB485" s="4" t="s">
        <v>415</v>
      </c>
      <c r="AC485" s="4">
        <v>0</v>
      </c>
      <c r="AD485" s="4">
        <v>13.3</v>
      </c>
      <c r="AE485" s="4">
        <v>854</v>
      </c>
      <c r="AF485" s="4">
        <v>936</v>
      </c>
      <c r="AG485" s="4">
        <v>905</v>
      </c>
      <c r="AK485" s="4">
        <v>984</v>
      </c>
      <c r="AL485" s="4">
        <v>0</v>
      </c>
      <c r="AM485" s="4">
        <v>0</v>
      </c>
      <c r="AN485" s="4">
        <v>23</v>
      </c>
      <c r="AO485" s="4">
        <v>190</v>
      </c>
      <c r="AP485" s="4">
        <v>190</v>
      </c>
      <c r="AQ485" s="4">
        <v>3.8</v>
      </c>
      <c r="AR485" s="4">
        <v>195</v>
      </c>
      <c r="AS485" s="4" t="s">
        <v>155</v>
      </c>
      <c r="AT485" s="4">
        <v>2</v>
      </c>
      <c r="AU485" s="5">
        <v>0.72945601851851849</v>
      </c>
      <c r="AV485" s="4">
        <v>47.159376999999999</v>
      </c>
      <c r="AW485" s="4">
        <v>-88.489698000000004</v>
      </c>
      <c r="AX485" s="4">
        <v>323.8</v>
      </c>
      <c r="AY485" s="4">
        <v>0</v>
      </c>
      <c r="AZ485" s="4">
        <v>12</v>
      </c>
      <c r="BA485" s="4">
        <v>8</v>
      </c>
      <c r="BB485" s="4" t="s">
        <v>426</v>
      </c>
      <c r="BC485" s="4">
        <v>1.2</v>
      </c>
      <c r="BD485" s="4">
        <v>1.1000000000000001</v>
      </c>
      <c r="BE485" s="4">
        <v>1.7</v>
      </c>
      <c r="BX485" s="4">
        <v>1E-3</v>
      </c>
      <c r="BY485" s="4">
        <v>-5</v>
      </c>
      <c r="BZ485" s="4">
        <v>0.91838900000000001</v>
      </c>
      <c r="CA485" s="4">
        <v>2.4438000000000001E-2</v>
      </c>
      <c r="CB485" s="4">
        <v>18.551458</v>
      </c>
    </row>
    <row r="486" spans="1:80">
      <c r="A486" s="2">
        <v>42439</v>
      </c>
      <c r="B486" s="32">
        <v>0.52154613425925922</v>
      </c>
      <c r="C486" s="4">
        <v>0</v>
      </c>
      <c r="D486" s="4">
        <v>-1E-3</v>
      </c>
      <c r="E486" s="4" t="s">
        <v>155</v>
      </c>
      <c r="F486" s="4">
        <v>-10</v>
      </c>
      <c r="G486" s="4">
        <v>-0.7</v>
      </c>
      <c r="H486" s="4">
        <v>0.2</v>
      </c>
      <c r="I486" s="4">
        <v>3.9</v>
      </c>
      <c r="K486" s="4">
        <v>21.1</v>
      </c>
      <c r="L486" s="4">
        <v>0</v>
      </c>
      <c r="AB486" s="4" t="s">
        <v>415</v>
      </c>
      <c r="AC486" s="4">
        <v>0</v>
      </c>
      <c r="AD486" s="4">
        <v>13.3</v>
      </c>
      <c r="AE486" s="4">
        <v>854</v>
      </c>
      <c r="AF486" s="4">
        <v>936</v>
      </c>
      <c r="AG486" s="4">
        <v>905</v>
      </c>
      <c r="AK486" s="4">
        <v>984</v>
      </c>
      <c r="AL486" s="4">
        <v>0</v>
      </c>
      <c r="AM486" s="4">
        <v>0</v>
      </c>
      <c r="AN486" s="4">
        <v>23</v>
      </c>
      <c r="AO486" s="4">
        <v>190</v>
      </c>
      <c r="AP486" s="4">
        <v>190</v>
      </c>
      <c r="AQ486" s="4">
        <v>3.8</v>
      </c>
      <c r="AR486" s="4">
        <v>195</v>
      </c>
      <c r="AS486" s="4" t="s">
        <v>155</v>
      </c>
      <c r="AT486" s="4">
        <v>2</v>
      </c>
      <c r="AU486" s="5">
        <v>0.72946759259259253</v>
      </c>
      <c r="AV486" s="4">
        <v>47.159376999999999</v>
      </c>
      <c r="AW486" s="4">
        <v>-88.489698000000004</v>
      </c>
      <c r="AX486" s="4">
        <v>323.8</v>
      </c>
      <c r="AY486" s="4">
        <v>0</v>
      </c>
      <c r="AZ486" s="4">
        <v>12</v>
      </c>
      <c r="BA486" s="4">
        <v>8</v>
      </c>
      <c r="BB486" s="4" t="s">
        <v>426</v>
      </c>
      <c r="BC486" s="4">
        <v>1.2</v>
      </c>
      <c r="BD486" s="4">
        <v>1.1000000000000001</v>
      </c>
      <c r="BE486" s="4">
        <v>1.7</v>
      </c>
      <c r="BX486" s="4">
        <v>2.222E-3</v>
      </c>
      <c r="BY486" s="4">
        <v>-5</v>
      </c>
      <c r="BZ486" s="4">
        <v>0.91922199999999998</v>
      </c>
      <c r="CA486" s="4">
        <v>5.4301000000000002E-2</v>
      </c>
      <c r="CB486" s="4">
        <v>18.568283999999998</v>
      </c>
    </row>
    <row r="487" spans="1:80">
      <c r="A487" s="2">
        <v>42439</v>
      </c>
      <c r="B487" s="32">
        <v>0.52155770833333337</v>
      </c>
      <c r="C487" s="4">
        <v>0</v>
      </c>
      <c r="D487" s="4">
        <v>-1E-3</v>
      </c>
      <c r="E487" s="4" t="s">
        <v>155</v>
      </c>
      <c r="F487" s="4">
        <v>-10</v>
      </c>
      <c r="G487" s="4">
        <v>-0.7</v>
      </c>
      <c r="H487" s="4">
        <v>0.2</v>
      </c>
      <c r="I487" s="4">
        <v>1.2</v>
      </c>
      <c r="K487" s="4">
        <v>21.1</v>
      </c>
      <c r="L487" s="4">
        <v>0</v>
      </c>
      <c r="AB487" s="4" t="s">
        <v>415</v>
      </c>
      <c r="AC487" s="4">
        <v>0</v>
      </c>
      <c r="AD487" s="4">
        <v>13.3</v>
      </c>
      <c r="AE487" s="4">
        <v>854</v>
      </c>
      <c r="AF487" s="4">
        <v>937</v>
      </c>
      <c r="AG487" s="4">
        <v>905</v>
      </c>
      <c r="AK487" s="4">
        <v>984</v>
      </c>
      <c r="AL487" s="4">
        <v>0</v>
      </c>
      <c r="AM487" s="4">
        <v>0</v>
      </c>
      <c r="AN487" s="4">
        <v>23</v>
      </c>
      <c r="AO487" s="4">
        <v>190</v>
      </c>
      <c r="AP487" s="4">
        <v>190</v>
      </c>
      <c r="AQ487" s="4">
        <v>3.7</v>
      </c>
      <c r="AR487" s="4">
        <v>195</v>
      </c>
      <c r="AS487" s="4" t="s">
        <v>155</v>
      </c>
      <c r="AT487" s="4">
        <v>2</v>
      </c>
      <c r="AU487" s="5">
        <v>0.72947916666666668</v>
      </c>
      <c r="AV487" s="4">
        <v>47.159376999999999</v>
      </c>
      <c r="AW487" s="4">
        <v>-88.489698000000004</v>
      </c>
      <c r="AX487" s="4">
        <v>323.8</v>
      </c>
      <c r="AY487" s="4">
        <v>0</v>
      </c>
      <c r="AZ487" s="4">
        <v>12</v>
      </c>
      <c r="BA487" s="4">
        <v>8</v>
      </c>
      <c r="BB487" s="4" t="s">
        <v>426</v>
      </c>
      <c r="BC487" s="4">
        <v>1.2</v>
      </c>
      <c r="BD487" s="4">
        <v>1.1000000000000001</v>
      </c>
      <c r="BE487" s="4">
        <v>1.7</v>
      </c>
      <c r="BX487" s="4">
        <v>1.7780000000000001E-3</v>
      </c>
      <c r="BY487" s="4">
        <v>-5</v>
      </c>
      <c r="BZ487" s="4">
        <v>0.92061099999999996</v>
      </c>
      <c r="CA487" s="4">
        <v>4.3450000000000003E-2</v>
      </c>
      <c r="CB487" s="4">
        <v>18.596342</v>
      </c>
    </row>
    <row r="488" spans="1:80">
      <c r="A488" s="2">
        <v>42439</v>
      </c>
      <c r="B488" s="32">
        <v>0.52156928240740741</v>
      </c>
      <c r="C488" s="4">
        <v>0</v>
      </c>
      <c r="D488" s="4">
        <v>-1E-3</v>
      </c>
      <c r="E488" s="4" t="s">
        <v>155</v>
      </c>
      <c r="F488" s="4">
        <v>-10</v>
      </c>
      <c r="G488" s="4">
        <v>-0.7</v>
      </c>
      <c r="H488" s="4">
        <v>0.2</v>
      </c>
      <c r="I488" s="4">
        <v>5.4</v>
      </c>
      <c r="K488" s="4">
        <v>21.1</v>
      </c>
      <c r="L488" s="4">
        <v>0</v>
      </c>
      <c r="AB488" s="4" t="s">
        <v>415</v>
      </c>
      <c r="AC488" s="4">
        <v>0</v>
      </c>
      <c r="AD488" s="4">
        <v>13.4</v>
      </c>
      <c r="AE488" s="4">
        <v>854</v>
      </c>
      <c r="AF488" s="4">
        <v>936</v>
      </c>
      <c r="AG488" s="4">
        <v>904</v>
      </c>
      <c r="AK488" s="4">
        <v>984</v>
      </c>
      <c r="AL488" s="4">
        <v>0</v>
      </c>
      <c r="AM488" s="4">
        <v>0</v>
      </c>
      <c r="AN488" s="4">
        <v>23</v>
      </c>
      <c r="AO488" s="4">
        <v>190</v>
      </c>
      <c r="AP488" s="4">
        <v>189.4</v>
      </c>
      <c r="AQ488" s="4">
        <v>3.7</v>
      </c>
      <c r="AR488" s="4">
        <v>195</v>
      </c>
      <c r="AS488" s="4" t="s">
        <v>155</v>
      </c>
      <c r="AT488" s="4">
        <v>2</v>
      </c>
      <c r="AU488" s="5">
        <v>0.72949074074074083</v>
      </c>
      <c r="AV488" s="4">
        <v>47.159376999999999</v>
      </c>
      <c r="AW488" s="4">
        <v>-88.489698000000004</v>
      </c>
      <c r="AX488" s="4">
        <v>324</v>
      </c>
      <c r="AY488" s="4">
        <v>0</v>
      </c>
      <c r="AZ488" s="4">
        <v>12</v>
      </c>
      <c r="BA488" s="4">
        <v>8</v>
      </c>
      <c r="BB488" s="4" t="s">
        <v>426</v>
      </c>
      <c r="BC488" s="4">
        <v>1.2</v>
      </c>
      <c r="BD488" s="4">
        <v>1.1000000000000001</v>
      </c>
      <c r="BE488" s="4">
        <v>1.7</v>
      </c>
      <c r="BX488" s="4">
        <v>1E-3</v>
      </c>
      <c r="BY488" s="4">
        <v>-5</v>
      </c>
      <c r="BZ488" s="4">
        <v>0.92161099999999996</v>
      </c>
      <c r="CA488" s="4">
        <v>2.4438000000000001E-2</v>
      </c>
      <c r="CB488" s="4">
        <v>18.616541999999999</v>
      </c>
    </row>
    <row r="489" spans="1:80">
      <c r="A489" s="2">
        <v>42439</v>
      </c>
      <c r="B489" s="32">
        <v>0.52158085648148145</v>
      </c>
      <c r="C489" s="4">
        <v>0</v>
      </c>
      <c r="D489" s="4">
        <v>-1E-3</v>
      </c>
      <c r="E489" s="4" t="s">
        <v>155</v>
      </c>
      <c r="F489" s="4">
        <v>-10</v>
      </c>
      <c r="G489" s="4">
        <v>-0.7</v>
      </c>
      <c r="H489" s="4">
        <v>0.2</v>
      </c>
      <c r="I489" s="4">
        <v>2.5</v>
      </c>
      <c r="K489" s="4">
        <v>21.1</v>
      </c>
      <c r="L489" s="4">
        <v>0</v>
      </c>
      <c r="AB489" s="4" t="s">
        <v>415</v>
      </c>
      <c r="AC489" s="4">
        <v>0</v>
      </c>
      <c r="AD489" s="4">
        <v>13.3</v>
      </c>
      <c r="AE489" s="4">
        <v>854</v>
      </c>
      <c r="AF489" s="4">
        <v>936</v>
      </c>
      <c r="AG489" s="4">
        <v>904</v>
      </c>
      <c r="AK489" s="4">
        <v>984</v>
      </c>
      <c r="AL489" s="4">
        <v>0</v>
      </c>
      <c r="AM489" s="4">
        <v>0</v>
      </c>
      <c r="AN489" s="4">
        <v>23</v>
      </c>
      <c r="AO489" s="4">
        <v>190</v>
      </c>
      <c r="AP489" s="4">
        <v>189.6</v>
      </c>
      <c r="AQ489" s="4">
        <v>3.7</v>
      </c>
      <c r="AR489" s="4">
        <v>195</v>
      </c>
      <c r="AS489" s="4" t="s">
        <v>155</v>
      </c>
      <c r="AT489" s="4">
        <v>2</v>
      </c>
      <c r="AU489" s="5">
        <v>0.72949074074074083</v>
      </c>
      <c r="AV489" s="4">
        <v>47.159376999999999</v>
      </c>
      <c r="AW489" s="4">
        <v>-88.489698000000004</v>
      </c>
      <c r="AX489" s="4">
        <v>324</v>
      </c>
      <c r="AY489" s="4">
        <v>0</v>
      </c>
      <c r="AZ489" s="4">
        <v>12</v>
      </c>
      <c r="BA489" s="4">
        <v>8</v>
      </c>
      <c r="BB489" s="4" t="s">
        <v>426</v>
      </c>
      <c r="BC489" s="4">
        <v>1.2</v>
      </c>
      <c r="BD489" s="4">
        <v>1.1000000000000001</v>
      </c>
      <c r="BE489" s="4">
        <v>1.7</v>
      </c>
      <c r="BX489" s="4">
        <v>3.8900000000000002E-4</v>
      </c>
      <c r="BY489" s="4">
        <v>-5</v>
      </c>
      <c r="BZ489" s="4">
        <v>0.92200000000000004</v>
      </c>
      <c r="CA489" s="4">
        <v>9.5060000000000006E-3</v>
      </c>
      <c r="CB489" s="4">
        <v>18.624400000000001</v>
      </c>
    </row>
    <row r="490" spans="1:80">
      <c r="A490" s="2">
        <v>42439</v>
      </c>
      <c r="B490" s="32">
        <v>0.5215924305555556</v>
      </c>
      <c r="C490" s="4">
        <v>0</v>
      </c>
      <c r="D490" s="4">
        <v>-1E-3</v>
      </c>
      <c r="E490" s="4" t="s">
        <v>155</v>
      </c>
      <c r="F490" s="4">
        <v>-10</v>
      </c>
      <c r="G490" s="4">
        <v>-0.7</v>
      </c>
      <c r="H490" s="4">
        <v>0.2</v>
      </c>
      <c r="I490" s="4">
        <v>2.1</v>
      </c>
      <c r="K490" s="4">
        <v>21.1</v>
      </c>
      <c r="L490" s="4">
        <v>0</v>
      </c>
      <c r="AB490" s="4" t="s">
        <v>415</v>
      </c>
      <c r="AC490" s="4">
        <v>0</v>
      </c>
      <c r="AD490" s="4">
        <v>13.3</v>
      </c>
      <c r="AE490" s="4">
        <v>854</v>
      </c>
      <c r="AF490" s="4">
        <v>936</v>
      </c>
      <c r="AG490" s="4">
        <v>904</v>
      </c>
      <c r="AK490" s="4">
        <v>984</v>
      </c>
      <c r="AL490" s="4">
        <v>0</v>
      </c>
      <c r="AM490" s="4">
        <v>0</v>
      </c>
      <c r="AN490" s="4">
        <v>23</v>
      </c>
      <c r="AO490" s="4">
        <v>190</v>
      </c>
      <c r="AP490" s="4">
        <v>189.4</v>
      </c>
      <c r="AQ490" s="4">
        <v>3.7</v>
      </c>
      <c r="AR490" s="4">
        <v>195</v>
      </c>
      <c r="AS490" s="4" t="s">
        <v>155</v>
      </c>
      <c r="AT490" s="4">
        <v>2</v>
      </c>
      <c r="AU490" s="5">
        <v>0.72951388888888891</v>
      </c>
      <c r="AV490" s="4">
        <v>47.159376999999999</v>
      </c>
      <c r="AW490" s="4">
        <v>-88.489698000000004</v>
      </c>
      <c r="AX490" s="4">
        <v>324.2</v>
      </c>
      <c r="AY490" s="4">
        <v>0</v>
      </c>
      <c r="AZ490" s="4">
        <v>12</v>
      </c>
      <c r="BA490" s="4">
        <v>8</v>
      </c>
      <c r="BB490" s="4" t="s">
        <v>426</v>
      </c>
      <c r="BC490" s="4">
        <v>1.2</v>
      </c>
      <c r="BD490" s="4">
        <v>1.1000000000000001</v>
      </c>
      <c r="BE490" s="4">
        <v>1.7</v>
      </c>
      <c r="BX490" s="4">
        <v>0</v>
      </c>
      <c r="BY490" s="4">
        <v>-5</v>
      </c>
      <c r="BZ490" s="4">
        <v>0.92200000000000004</v>
      </c>
      <c r="CA490" s="4">
        <v>0</v>
      </c>
      <c r="CB490" s="4">
        <v>18.624400000000001</v>
      </c>
    </row>
    <row r="491" spans="1:80">
      <c r="A491" s="2">
        <v>42439</v>
      </c>
      <c r="B491" s="32">
        <v>0.52160400462962964</v>
      </c>
      <c r="C491" s="4">
        <v>0</v>
      </c>
      <c r="D491" s="4">
        <v>-1E-3</v>
      </c>
      <c r="E491" s="4" t="s">
        <v>155</v>
      </c>
      <c r="F491" s="4">
        <v>-10</v>
      </c>
      <c r="G491" s="4">
        <v>-0.7</v>
      </c>
      <c r="H491" s="4">
        <v>0.2</v>
      </c>
      <c r="I491" s="4">
        <v>2.7</v>
      </c>
      <c r="K491" s="4">
        <v>21.1</v>
      </c>
      <c r="L491" s="4">
        <v>0</v>
      </c>
      <c r="AB491" s="4" t="s">
        <v>415</v>
      </c>
      <c r="AC491" s="4">
        <v>0</v>
      </c>
      <c r="AD491" s="4">
        <v>13.3</v>
      </c>
      <c r="AE491" s="4">
        <v>854</v>
      </c>
      <c r="AF491" s="4">
        <v>935</v>
      </c>
      <c r="AG491" s="4">
        <v>904</v>
      </c>
      <c r="AK491" s="4">
        <v>984</v>
      </c>
      <c r="AL491" s="4">
        <v>0</v>
      </c>
      <c r="AM491" s="4">
        <v>0</v>
      </c>
      <c r="AN491" s="4">
        <v>23</v>
      </c>
      <c r="AO491" s="4">
        <v>190</v>
      </c>
      <c r="AP491" s="4">
        <v>189</v>
      </c>
      <c r="AQ491" s="4">
        <v>3.8</v>
      </c>
      <c r="AR491" s="4">
        <v>195</v>
      </c>
      <c r="AS491" s="4" t="s">
        <v>155</v>
      </c>
      <c r="AT491" s="4">
        <v>2</v>
      </c>
      <c r="AU491" s="5">
        <v>0.72952546296296295</v>
      </c>
      <c r="AV491" s="4">
        <v>47.159376999999999</v>
      </c>
      <c r="AW491" s="4">
        <v>-88.489698000000004</v>
      </c>
      <c r="AX491" s="4">
        <v>324.10000000000002</v>
      </c>
      <c r="AY491" s="4">
        <v>0</v>
      </c>
      <c r="AZ491" s="4">
        <v>12</v>
      </c>
      <c r="BA491" s="4">
        <v>8</v>
      </c>
      <c r="BB491" s="4" t="s">
        <v>426</v>
      </c>
      <c r="BC491" s="4">
        <v>1.2</v>
      </c>
      <c r="BD491" s="4">
        <v>1.1000000000000001</v>
      </c>
      <c r="BE491" s="4">
        <v>1.7</v>
      </c>
      <c r="BX491" s="4">
        <v>1.2210000000000001E-3</v>
      </c>
      <c r="BY491" s="4">
        <v>-5</v>
      </c>
      <c r="BZ491" s="4">
        <v>0.92200000000000004</v>
      </c>
      <c r="CA491" s="4">
        <v>2.9832999999999998E-2</v>
      </c>
      <c r="CB491" s="4">
        <v>18.624400000000001</v>
      </c>
    </row>
    <row r="492" spans="1:80">
      <c r="A492" s="2">
        <v>42439</v>
      </c>
      <c r="B492" s="32">
        <v>0.52161557870370368</v>
      </c>
      <c r="C492" s="4">
        <v>0</v>
      </c>
      <c r="D492" s="4">
        <v>-1E-3</v>
      </c>
      <c r="E492" s="4" t="s">
        <v>155</v>
      </c>
      <c r="F492" s="4">
        <v>-10</v>
      </c>
      <c r="G492" s="4">
        <v>-0.7</v>
      </c>
      <c r="H492" s="4">
        <v>0.2</v>
      </c>
      <c r="I492" s="4">
        <v>0.3</v>
      </c>
      <c r="K492" s="4">
        <v>21.1</v>
      </c>
      <c r="L492" s="4">
        <v>0</v>
      </c>
      <c r="AB492" s="4" t="s">
        <v>415</v>
      </c>
      <c r="AC492" s="4">
        <v>0</v>
      </c>
      <c r="AD492" s="4">
        <v>13.2</v>
      </c>
      <c r="AE492" s="4">
        <v>855</v>
      </c>
      <c r="AF492" s="4">
        <v>936</v>
      </c>
      <c r="AG492" s="4">
        <v>905</v>
      </c>
      <c r="AK492" s="4">
        <v>984</v>
      </c>
      <c r="AL492" s="4">
        <v>0</v>
      </c>
      <c r="AM492" s="4">
        <v>0</v>
      </c>
      <c r="AN492" s="4">
        <v>23</v>
      </c>
      <c r="AO492" s="4">
        <v>190</v>
      </c>
      <c r="AP492" s="4">
        <v>189</v>
      </c>
      <c r="AQ492" s="4">
        <v>3.7</v>
      </c>
      <c r="AR492" s="4">
        <v>195</v>
      </c>
      <c r="AS492" s="4" t="s">
        <v>155</v>
      </c>
      <c r="AT492" s="4">
        <v>2</v>
      </c>
      <c r="AU492" s="5">
        <v>0.72953703703703709</v>
      </c>
      <c r="AV492" s="4">
        <v>47.159376999999999</v>
      </c>
      <c r="AW492" s="4">
        <v>-88.489698000000004</v>
      </c>
      <c r="AX492" s="4">
        <v>324</v>
      </c>
      <c r="AY492" s="4">
        <v>0</v>
      </c>
      <c r="AZ492" s="4">
        <v>12</v>
      </c>
      <c r="BA492" s="4">
        <v>8</v>
      </c>
      <c r="BB492" s="4" t="s">
        <v>426</v>
      </c>
      <c r="BC492" s="4">
        <v>1.2</v>
      </c>
      <c r="BD492" s="4">
        <v>1.1000000000000001</v>
      </c>
      <c r="BE492" s="4">
        <v>1.7</v>
      </c>
      <c r="BX492" s="4">
        <v>1.389E-3</v>
      </c>
      <c r="BY492" s="4">
        <v>-5</v>
      </c>
      <c r="BZ492" s="4">
        <v>0.92077900000000001</v>
      </c>
      <c r="CA492" s="4">
        <v>3.3953999999999998E-2</v>
      </c>
      <c r="CB492" s="4">
        <v>18.599730999999998</v>
      </c>
    </row>
    <row r="493" spans="1:80">
      <c r="A493" s="2">
        <v>42439</v>
      </c>
      <c r="B493" s="32">
        <v>0.52162715277777771</v>
      </c>
      <c r="C493" s="4">
        <v>0</v>
      </c>
      <c r="D493" s="4">
        <v>-1E-3</v>
      </c>
      <c r="E493" s="4" t="s">
        <v>155</v>
      </c>
      <c r="F493" s="4">
        <v>-10</v>
      </c>
      <c r="G493" s="4">
        <v>-0.7</v>
      </c>
      <c r="H493" s="4">
        <v>0.2</v>
      </c>
      <c r="I493" s="4">
        <v>5.4</v>
      </c>
      <c r="K493" s="4">
        <v>21.1</v>
      </c>
      <c r="L493" s="4">
        <v>0</v>
      </c>
      <c r="AB493" s="4" t="s">
        <v>415</v>
      </c>
      <c r="AC493" s="4">
        <v>0</v>
      </c>
      <c r="AD493" s="4">
        <v>13.3</v>
      </c>
      <c r="AE493" s="4">
        <v>854</v>
      </c>
      <c r="AF493" s="4">
        <v>935</v>
      </c>
      <c r="AG493" s="4">
        <v>904</v>
      </c>
      <c r="AK493" s="4">
        <v>984</v>
      </c>
      <c r="AL493" s="4">
        <v>0</v>
      </c>
      <c r="AM493" s="4">
        <v>0</v>
      </c>
      <c r="AN493" s="4">
        <v>23</v>
      </c>
      <c r="AO493" s="4">
        <v>190</v>
      </c>
      <c r="AP493" s="4">
        <v>189.6</v>
      </c>
      <c r="AQ493" s="4">
        <v>3.6</v>
      </c>
      <c r="AR493" s="4">
        <v>195</v>
      </c>
      <c r="AS493" s="4" t="s">
        <v>155</v>
      </c>
      <c r="AT493" s="4">
        <v>2</v>
      </c>
      <c r="AU493" s="5">
        <v>0.72953703703703709</v>
      </c>
      <c r="AV493" s="4">
        <v>47.159376999999999</v>
      </c>
      <c r="AW493" s="4">
        <v>-88.489698000000004</v>
      </c>
      <c r="AX493" s="4">
        <v>324</v>
      </c>
      <c r="AY493" s="4">
        <v>0</v>
      </c>
      <c r="AZ493" s="4">
        <v>12</v>
      </c>
      <c r="BA493" s="4">
        <v>8</v>
      </c>
      <c r="BB493" s="4" t="s">
        <v>426</v>
      </c>
      <c r="BC493" s="4">
        <v>1.2</v>
      </c>
      <c r="BD493" s="4">
        <v>1.101</v>
      </c>
      <c r="BE493" s="4">
        <v>1.7010000000000001</v>
      </c>
      <c r="BX493" s="4">
        <v>1E-3</v>
      </c>
      <c r="BY493" s="4">
        <v>-5</v>
      </c>
      <c r="BZ493" s="4">
        <v>0.92122199999999999</v>
      </c>
      <c r="CA493" s="4">
        <v>2.4438000000000001E-2</v>
      </c>
      <c r="CB493" s="4">
        <v>18.608684</v>
      </c>
    </row>
    <row r="494" spans="1:80">
      <c r="A494" s="2">
        <v>42439</v>
      </c>
      <c r="B494" s="32">
        <v>0.52163872685185186</v>
      </c>
      <c r="C494" s="4">
        <v>0</v>
      </c>
      <c r="D494" s="4">
        <v>-1E-3</v>
      </c>
      <c r="E494" s="4" t="s">
        <v>155</v>
      </c>
      <c r="F494" s="4">
        <v>-10</v>
      </c>
      <c r="G494" s="4">
        <v>-0.7</v>
      </c>
      <c r="H494" s="4">
        <v>0.2</v>
      </c>
      <c r="I494" s="4">
        <v>1.7</v>
      </c>
      <c r="K494" s="4">
        <v>21.1</v>
      </c>
      <c r="L494" s="4">
        <v>0</v>
      </c>
      <c r="AB494" s="4" t="s">
        <v>415</v>
      </c>
      <c r="AC494" s="4">
        <v>0</v>
      </c>
      <c r="AD494" s="4">
        <v>13.3</v>
      </c>
      <c r="AE494" s="4">
        <v>854</v>
      </c>
      <c r="AF494" s="4">
        <v>935</v>
      </c>
      <c r="AG494" s="4">
        <v>905</v>
      </c>
      <c r="AK494" s="4">
        <v>984</v>
      </c>
      <c r="AL494" s="4">
        <v>0</v>
      </c>
      <c r="AM494" s="4">
        <v>0</v>
      </c>
      <c r="AN494" s="4">
        <v>23</v>
      </c>
      <c r="AO494" s="4">
        <v>190</v>
      </c>
      <c r="AP494" s="4">
        <v>189.4</v>
      </c>
      <c r="AQ494" s="4">
        <v>3.7</v>
      </c>
      <c r="AR494" s="4">
        <v>195</v>
      </c>
      <c r="AS494" s="4" t="s">
        <v>155</v>
      </c>
      <c r="AT494" s="4">
        <v>2</v>
      </c>
      <c r="AU494" s="5">
        <v>0.72956018518518517</v>
      </c>
      <c r="AV494" s="4">
        <v>47.159376999999999</v>
      </c>
      <c r="AW494" s="4">
        <v>-88.489698000000004</v>
      </c>
      <c r="AX494" s="4">
        <v>324</v>
      </c>
      <c r="AY494" s="4">
        <v>0</v>
      </c>
      <c r="AZ494" s="4">
        <v>12</v>
      </c>
      <c r="BA494" s="4">
        <v>8</v>
      </c>
      <c r="BB494" s="4" t="s">
        <v>426</v>
      </c>
      <c r="BC494" s="4">
        <v>1.2</v>
      </c>
      <c r="BD494" s="4">
        <v>1.2</v>
      </c>
      <c r="BE494" s="4">
        <v>1.8</v>
      </c>
      <c r="BX494" s="4">
        <v>1E-3</v>
      </c>
      <c r="BY494" s="4">
        <v>-5</v>
      </c>
      <c r="BZ494" s="4">
        <v>0.92200000000000004</v>
      </c>
      <c r="CA494" s="4">
        <v>2.4438000000000001E-2</v>
      </c>
      <c r="CB494" s="4">
        <v>18.624400000000001</v>
      </c>
    </row>
    <row r="495" spans="1:80">
      <c r="A495" s="2">
        <v>42439</v>
      </c>
      <c r="B495" s="32">
        <v>0.5216503009259259</v>
      </c>
      <c r="C495" s="4">
        <v>0</v>
      </c>
      <c r="D495" s="4">
        <v>-1E-3</v>
      </c>
      <c r="E495" s="4" t="s">
        <v>155</v>
      </c>
      <c r="F495" s="4">
        <v>-10</v>
      </c>
      <c r="G495" s="4">
        <v>-0.7</v>
      </c>
      <c r="H495" s="4">
        <v>0.2</v>
      </c>
      <c r="I495" s="4">
        <v>3.1</v>
      </c>
      <c r="K495" s="4">
        <v>21.1</v>
      </c>
      <c r="L495" s="4">
        <v>0</v>
      </c>
      <c r="AB495" s="4" t="s">
        <v>415</v>
      </c>
      <c r="AC495" s="4">
        <v>0</v>
      </c>
      <c r="AD495" s="4">
        <v>13.3</v>
      </c>
      <c r="AE495" s="4">
        <v>854</v>
      </c>
      <c r="AF495" s="4">
        <v>936</v>
      </c>
      <c r="AG495" s="4">
        <v>904</v>
      </c>
      <c r="AK495" s="4">
        <v>984</v>
      </c>
      <c r="AL495" s="4">
        <v>0</v>
      </c>
      <c r="AM495" s="4">
        <v>0</v>
      </c>
      <c r="AN495" s="4">
        <v>23</v>
      </c>
      <c r="AO495" s="4">
        <v>190</v>
      </c>
      <c r="AP495" s="4">
        <v>189.6</v>
      </c>
      <c r="AQ495" s="4">
        <v>3.8</v>
      </c>
      <c r="AR495" s="4">
        <v>195</v>
      </c>
      <c r="AS495" s="4" t="s">
        <v>155</v>
      </c>
      <c r="AT495" s="4">
        <v>2</v>
      </c>
      <c r="AU495" s="5">
        <v>0.72957175925925932</v>
      </c>
      <c r="AV495" s="4">
        <v>47.159376999999999</v>
      </c>
      <c r="AW495" s="4">
        <v>-88.489698000000004</v>
      </c>
      <c r="AX495" s="4">
        <v>324.60000000000002</v>
      </c>
      <c r="AY495" s="4">
        <v>0</v>
      </c>
      <c r="AZ495" s="4">
        <v>12</v>
      </c>
      <c r="BA495" s="4">
        <v>9</v>
      </c>
      <c r="BB495" s="4" t="s">
        <v>426</v>
      </c>
      <c r="BC495" s="4">
        <v>1.2</v>
      </c>
      <c r="BD495" s="4">
        <v>1.2</v>
      </c>
      <c r="BE495" s="4">
        <v>1.8</v>
      </c>
      <c r="BX495" s="4">
        <v>3.8900000000000002E-4</v>
      </c>
      <c r="BY495" s="4">
        <v>-5</v>
      </c>
      <c r="BZ495" s="4">
        <v>0.92200000000000004</v>
      </c>
      <c r="CA495" s="4">
        <v>9.5060000000000006E-3</v>
      </c>
      <c r="CB495" s="4">
        <v>18.624400000000001</v>
      </c>
    </row>
    <row r="496" spans="1:80">
      <c r="A496" s="2">
        <v>42439</v>
      </c>
      <c r="B496" s="32">
        <v>0.52166187500000005</v>
      </c>
      <c r="C496" s="4">
        <v>0</v>
      </c>
      <c r="D496" s="4">
        <v>-1E-3</v>
      </c>
      <c r="E496" s="4" t="s">
        <v>155</v>
      </c>
      <c r="F496" s="4">
        <v>-10</v>
      </c>
      <c r="G496" s="4">
        <v>-0.6</v>
      </c>
      <c r="H496" s="4">
        <v>0.2</v>
      </c>
      <c r="I496" s="4">
        <v>4.5999999999999996</v>
      </c>
      <c r="K496" s="4">
        <v>21.1</v>
      </c>
      <c r="L496" s="4">
        <v>0</v>
      </c>
      <c r="AB496" s="4" t="s">
        <v>415</v>
      </c>
      <c r="AC496" s="4">
        <v>0</v>
      </c>
      <c r="AD496" s="4">
        <v>13.4</v>
      </c>
      <c r="AE496" s="4">
        <v>853</v>
      </c>
      <c r="AF496" s="4">
        <v>936</v>
      </c>
      <c r="AG496" s="4">
        <v>904</v>
      </c>
      <c r="AK496" s="4">
        <v>984</v>
      </c>
      <c r="AL496" s="4">
        <v>0</v>
      </c>
      <c r="AM496" s="4">
        <v>0</v>
      </c>
      <c r="AN496" s="4">
        <v>23</v>
      </c>
      <c r="AO496" s="4">
        <v>190</v>
      </c>
      <c r="AP496" s="4">
        <v>189.4</v>
      </c>
      <c r="AQ496" s="4">
        <v>3.7</v>
      </c>
      <c r="AR496" s="4">
        <v>195</v>
      </c>
      <c r="AS496" s="4" t="s">
        <v>155</v>
      </c>
      <c r="AT496" s="4">
        <v>2</v>
      </c>
      <c r="AU496" s="5">
        <v>0.72958333333333336</v>
      </c>
      <c r="AV496" s="4">
        <v>47.159376999999999</v>
      </c>
      <c r="AW496" s="4">
        <v>-88.489698000000004</v>
      </c>
      <c r="AX496" s="4">
        <v>324.5</v>
      </c>
      <c r="AY496" s="4">
        <v>0</v>
      </c>
      <c r="AZ496" s="4">
        <v>12</v>
      </c>
      <c r="BA496" s="4">
        <v>9</v>
      </c>
      <c r="BB496" s="4" t="s">
        <v>422</v>
      </c>
      <c r="BC496" s="4">
        <v>1.2</v>
      </c>
      <c r="BD496" s="4">
        <v>1.2</v>
      </c>
      <c r="BE496" s="4">
        <v>1.8</v>
      </c>
      <c r="BX496" s="4">
        <v>6.11E-4</v>
      </c>
      <c r="BY496" s="4">
        <v>-5</v>
      </c>
      <c r="BZ496" s="4">
        <v>0.92261099999999996</v>
      </c>
      <c r="CA496" s="4">
        <v>1.4932000000000001E-2</v>
      </c>
      <c r="CB496" s="4">
        <v>18.636742000000002</v>
      </c>
    </row>
    <row r="497" spans="1:80">
      <c r="A497" s="2">
        <v>42439</v>
      </c>
      <c r="B497" s="32">
        <v>0.52167344907407409</v>
      </c>
      <c r="C497" s="4">
        <v>0</v>
      </c>
      <c r="D497" s="4">
        <v>-2.9999999999999997E-4</v>
      </c>
      <c r="E497" s="4" t="s">
        <v>155</v>
      </c>
      <c r="F497" s="4">
        <v>-3.182553</v>
      </c>
      <c r="G497" s="4">
        <v>-0.6</v>
      </c>
      <c r="H497" s="4">
        <v>0.2</v>
      </c>
      <c r="I497" s="4">
        <v>0.3</v>
      </c>
      <c r="K497" s="4">
        <v>21.1</v>
      </c>
      <c r="L497" s="4">
        <v>0</v>
      </c>
      <c r="AB497" s="4" t="s">
        <v>415</v>
      </c>
      <c r="AC497" s="4">
        <v>0</v>
      </c>
      <c r="AD497" s="4">
        <v>13.3</v>
      </c>
      <c r="AE497" s="4">
        <v>854</v>
      </c>
      <c r="AF497" s="4">
        <v>935</v>
      </c>
      <c r="AG497" s="4">
        <v>905</v>
      </c>
      <c r="AK497" s="4">
        <v>983</v>
      </c>
      <c r="AL497" s="4">
        <v>0</v>
      </c>
      <c r="AM497" s="4">
        <v>0</v>
      </c>
      <c r="AN497" s="4">
        <v>23</v>
      </c>
      <c r="AO497" s="4">
        <v>190</v>
      </c>
      <c r="AP497" s="4">
        <v>189.6</v>
      </c>
      <c r="AQ497" s="4">
        <v>3.7</v>
      </c>
      <c r="AR497" s="4">
        <v>195</v>
      </c>
      <c r="AS497" s="4" t="s">
        <v>155</v>
      </c>
      <c r="AT497" s="4">
        <v>2</v>
      </c>
      <c r="AU497" s="5">
        <v>0.7295949074074074</v>
      </c>
      <c r="AV497" s="4">
        <v>47.159376999999999</v>
      </c>
      <c r="AW497" s="4">
        <v>-88.489698000000004</v>
      </c>
      <c r="AX497" s="4">
        <v>324.5</v>
      </c>
      <c r="AY497" s="4">
        <v>0</v>
      </c>
      <c r="AZ497" s="4">
        <v>12</v>
      </c>
      <c r="BA497" s="4">
        <v>9</v>
      </c>
      <c r="BB497" s="4" t="s">
        <v>422</v>
      </c>
      <c r="BC497" s="4">
        <v>1.2</v>
      </c>
      <c r="BD497" s="4">
        <v>1.2</v>
      </c>
      <c r="BE497" s="4">
        <v>1.8</v>
      </c>
      <c r="BX497" s="4">
        <v>3.8900000000000002E-4</v>
      </c>
      <c r="BY497" s="4">
        <v>-5</v>
      </c>
      <c r="BZ497" s="4">
        <v>0.92300000000000004</v>
      </c>
      <c r="CA497" s="4">
        <v>9.5060000000000006E-3</v>
      </c>
      <c r="CB497" s="4">
        <v>18.644600000000001</v>
      </c>
    </row>
    <row r="498" spans="1:80">
      <c r="A498" s="2">
        <v>42439</v>
      </c>
      <c r="B498" s="32">
        <v>0.52168502314814813</v>
      </c>
      <c r="C498" s="4">
        <v>0</v>
      </c>
      <c r="D498" s="4">
        <v>-5.0000000000000001E-4</v>
      </c>
      <c r="E498" s="4" t="s">
        <v>155</v>
      </c>
      <c r="F498" s="4">
        <v>-5.2106620000000001</v>
      </c>
      <c r="G498" s="4">
        <v>-0.6</v>
      </c>
      <c r="H498" s="4">
        <v>0.2</v>
      </c>
      <c r="I498" s="4">
        <v>4.0999999999999996</v>
      </c>
      <c r="K498" s="4">
        <v>21.1</v>
      </c>
      <c r="L498" s="4">
        <v>0</v>
      </c>
      <c r="AB498" s="4" t="s">
        <v>415</v>
      </c>
      <c r="AC498" s="4">
        <v>0</v>
      </c>
      <c r="AD498" s="4">
        <v>13.3</v>
      </c>
      <c r="AE498" s="4">
        <v>854</v>
      </c>
      <c r="AF498" s="4">
        <v>935</v>
      </c>
      <c r="AG498" s="4">
        <v>905</v>
      </c>
      <c r="AK498" s="4">
        <v>984</v>
      </c>
      <c r="AL498" s="4">
        <v>0</v>
      </c>
      <c r="AM498" s="4">
        <v>0</v>
      </c>
      <c r="AN498" s="4">
        <v>23</v>
      </c>
      <c r="AO498" s="4">
        <v>190</v>
      </c>
      <c r="AP498" s="4">
        <v>190</v>
      </c>
      <c r="AQ498" s="4">
        <v>3.7</v>
      </c>
      <c r="AR498" s="4">
        <v>195</v>
      </c>
      <c r="AS498" s="4" t="s">
        <v>155</v>
      </c>
      <c r="AT498" s="4">
        <v>2</v>
      </c>
      <c r="AU498" s="5">
        <v>0.72960648148148144</v>
      </c>
      <c r="AV498" s="4">
        <v>47.159376999999999</v>
      </c>
      <c r="AW498" s="4">
        <v>-88.489698000000004</v>
      </c>
      <c r="AX498" s="4">
        <v>324.3</v>
      </c>
      <c r="AY498" s="4">
        <v>0</v>
      </c>
      <c r="AZ498" s="4">
        <v>12</v>
      </c>
      <c r="BA498" s="4">
        <v>9</v>
      </c>
      <c r="BB498" s="4" t="s">
        <v>422</v>
      </c>
      <c r="BC498" s="4">
        <v>1.2</v>
      </c>
      <c r="BD498" s="4">
        <v>1.2</v>
      </c>
      <c r="BE498" s="4">
        <v>1.8</v>
      </c>
      <c r="BX498" s="4">
        <v>6.11E-4</v>
      </c>
      <c r="BY498" s="4">
        <v>-5</v>
      </c>
      <c r="BZ498" s="4">
        <v>0.92300000000000004</v>
      </c>
      <c r="CA498" s="4">
        <v>1.4932000000000001E-2</v>
      </c>
      <c r="CB498" s="4">
        <v>18.644600000000001</v>
      </c>
    </row>
    <row r="499" spans="1:80">
      <c r="A499" s="2">
        <v>42439</v>
      </c>
      <c r="B499" s="32">
        <v>0.52169659722222217</v>
      </c>
      <c r="C499" s="4">
        <v>0</v>
      </c>
      <c r="D499" s="4">
        <v>-1E-3</v>
      </c>
      <c r="E499" s="4" t="s">
        <v>155</v>
      </c>
      <c r="F499" s="4">
        <v>-10</v>
      </c>
      <c r="G499" s="4">
        <v>-0.6</v>
      </c>
      <c r="H499" s="4">
        <v>0.2</v>
      </c>
      <c r="I499" s="4">
        <v>2.6</v>
      </c>
      <c r="K499" s="4">
        <v>21.1</v>
      </c>
      <c r="L499" s="4">
        <v>0</v>
      </c>
      <c r="AB499" s="4" t="s">
        <v>415</v>
      </c>
      <c r="AC499" s="4">
        <v>0</v>
      </c>
      <c r="AD499" s="4">
        <v>13.3</v>
      </c>
      <c r="AE499" s="4">
        <v>855</v>
      </c>
      <c r="AF499" s="4">
        <v>935</v>
      </c>
      <c r="AG499" s="4">
        <v>905</v>
      </c>
      <c r="AK499" s="4">
        <v>984</v>
      </c>
      <c r="AL499" s="4">
        <v>0</v>
      </c>
      <c r="AM499" s="4">
        <v>0</v>
      </c>
      <c r="AN499" s="4">
        <v>23</v>
      </c>
      <c r="AO499" s="4">
        <v>190</v>
      </c>
      <c r="AP499" s="4">
        <v>190</v>
      </c>
      <c r="AQ499" s="4">
        <v>3.6</v>
      </c>
      <c r="AR499" s="4">
        <v>195</v>
      </c>
      <c r="AS499" s="4" t="s">
        <v>155</v>
      </c>
      <c r="AT499" s="4">
        <v>2</v>
      </c>
      <c r="AU499" s="5">
        <v>0.72961805555555559</v>
      </c>
      <c r="AV499" s="4">
        <v>47.159376999999999</v>
      </c>
      <c r="AW499" s="4">
        <v>-88.489698000000004</v>
      </c>
      <c r="AX499" s="4">
        <v>324.2</v>
      </c>
      <c r="AY499" s="4">
        <v>0</v>
      </c>
      <c r="AZ499" s="4">
        <v>12</v>
      </c>
      <c r="BA499" s="4">
        <v>9</v>
      </c>
      <c r="BB499" s="4" t="s">
        <v>422</v>
      </c>
      <c r="BC499" s="4">
        <v>1.2</v>
      </c>
      <c r="BD499" s="4">
        <v>1.2</v>
      </c>
      <c r="BE499" s="4">
        <v>1.8</v>
      </c>
      <c r="BX499" s="4">
        <v>3.8900000000000002E-4</v>
      </c>
      <c r="BY499" s="4">
        <v>-5</v>
      </c>
      <c r="BZ499" s="4">
        <v>0.92238900000000001</v>
      </c>
      <c r="CA499" s="4">
        <v>9.5060000000000006E-3</v>
      </c>
      <c r="CB499" s="4">
        <v>18.632258</v>
      </c>
    </row>
    <row r="500" spans="1:80">
      <c r="A500" s="2">
        <v>42439</v>
      </c>
      <c r="B500" s="32">
        <v>0.52170817129629632</v>
      </c>
      <c r="C500" s="4">
        <v>0</v>
      </c>
      <c r="D500" s="4">
        <v>-1E-3</v>
      </c>
      <c r="E500" s="4" t="s">
        <v>155</v>
      </c>
      <c r="F500" s="4">
        <v>-10</v>
      </c>
      <c r="G500" s="4">
        <v>-0.6</v>
      </c>
      <c r="H500" s="4">
        <v>0.2</v>
      </c>
      <c r="I500" s="4">
        <v>2</v>
      </c>
      <c r="K500" s="4">
        <v>21.1</v>
      </c>
      <c r="L500" s="4">
        <v>0</v>
      </c>
      <c r="AB500" s="4" t="s">
        <v>415</v>
      </c>
      <c r="AC500" s="4">
        <v>0</v>
      </c>
      <c r="AD500" s="4">
        <v>13.3</v>
      </c>
      <c r="AE500" s="4">
        <v>855</v>
      </c>
      <c r="AF500" s="4">
        <v>935</v>
      </c>
      <c r="AG500" s="4">
        <v>905</v>
      </c>
      <c r="AK500" s="4">
        <v>984</v>
      </c>
      <c r="AL500" s="4">
        <v>0</v>
      </c>
      <c r="AM500" s="4">
        <v>0</v>
      </c>
      <c r="AN500" s="4">
        <v>23</v>
      </c>
      <c r="AO500" s="4">
        <v>190</v>
      </c>
      <c r="AP500" s="4">
        <v>190</v>
      </c>
      <c r="AQ500" s="4">
        <v>3.6</v>
      </c>
      <c r="AR500" s="4">
        <v>195</v>
      </c>
      <c r="AS500" s="4" t="s">
        <v>155</v>
      </c>
      <c r="AT500" s="4">
        <v>2</v>
      </c>
      <c r="AU500" s="5">
        <v>0.72962962962962974</v>
      </c>
      <c r="AV500" s="4">
        <v>47.159376999999999</v>
      </c>
      <c r="AW500" s="4">
        <v>-88.489698000000004</v>
      </c>
      <c r="AX500" s="4">
        <v>324.2</v>
      </c>
      <c r="AY500" s="4">
        <v>0</v>
      </c>
      <c r="AZ500" s="4">
        <v>12</v>
      </c>
      <c r="BA500" s="4">
        <v>9</v>
      </c>
      <c r="BB500" s="4" t="s">
        <v>422</v>
      </c>
      <c r="BC500" s="4">
        <v>1.2</v>
      </c>
      <c r="BD500" s="4">
        <v>1.2</v>
      </c>
      <c r="BE500" s="4">
        <v>1.8</v>
      </c>
      <c r="BX500" s="4">
        <v>0</v>
      </c>
      <c r="BY500" s="4">
        <v>-5</v>
      </c>
      <c r="BZ500" s="4">
        <v>0.92200000000000004</v>
      </c>
      <c r="CA500" s="4">
        <v>0</v>
      </c>
      <c r="CB500" s="4">
        <v>18.624400000000001</v>
      </c>
    </row>
    <row r="501" spans="1:80">
      <c r="A501" s="2">
        <v>42439</v>
      </c>
      <c r="B501" s="32">
        <v>0.52171974537037036</v>
      </c>
      <c r="C501" s="4">
        <v>0</v>
      </c>
      <c r="D501" s="4">
        <v>-1E-3</v>
      </c>
      <c r="E501" s="4" t="s">
        <v>155</v>
      </c>
      <c r="F501" s="4">
        <v>-10</v>
      </c>
      <c r="G501" s="4">
        <v>-0.6</v>
      </c>
      <c r="H501" s="4">
        <v>0.2</v>
      </c>
      <c r="I501" s="4">
        <v>4.3</v>
      </c>
      <c r="K501" s="4">
        <v>21.1</v>
      </c>
      <c r="L501" s="4">
        <v>0</v>
      </c>
      <c r="AB501" s="4" t="s">
        <v>415</v>
      </c>
      <c r="AC501" s="4">
        <v>0</v>
      </c>
      <c r="AD501" s="4">
        <v>13.3</v>
      </c>
      <c r="AE501" s="4">
        <v>854</v>
      </c>
      <c r="AF501" s="4">
        <v>935</v>
      </c>
      <c r="AG501" s="4">
        <v>905</v>
      </c>
      <c r="AK501" s="4">
        <v>984</v>
      </c>
      <c r="AL501" s="4">
        <v>0</v>
      </c>
      <c r="AM501" s="4">
        <v>0</v>
      </c>
      <c r="AN501" s="4">
        <v>23</v>
      </c>
      <c r="AO501" s="4">
        <v>190</v>
      </c>
      <c r="AP501" s="4">
        <v>190</v>
      </c>
      <c r="AQ501" s="4">
        <v>3.7</v>
      </c>
      <c r="AR501" s="4">
        <v>195</v>
      </c>
      <c r="AS501" s="4" t="s">
        <v>155</v>
      </c>
      <c r="AT501" s="4">
        <v>2</v>
      </c>
      <c r="AU501" s="5">
        <v>0.72964120370370367</v>
      </c>
      <c r="AV501" s="4">
        <v>47.159374999999997</v>
      </c>
      <c r="AW501" s="4">
        <v>-88.489698000000004</v>
      </c>
      <c r="AX501" s="4">
        <v>324.2</v>
      </c>
      <c r="AY501" s="4">
        <v>0</v>
      </c>
      <c r="AZ501" s="4">
        <v>12</v>
      </c>
      <c r="BA501" s="4">
        <v>9</v>
      </c>
      <c r="BB501" s="4" t="s">
        <v>422</v>
      </c>
      <c r="BC501" s="4">
        <v>1.2</v>
      </c>
      <c r="BD501" s="4">
        <v>1.2</v>
      </c>
      <c r="BE501" s="4">
        <v>1.8</v>
      </c>
      <c r="BX501" s="4">
        <v>0</v>
      </c>
      <c r="BY501" s="4">
        <v>-5</v>
      </c>
      <c r="BZ501" s="4">
        <v>0.92261099999999996</v>
      </c>
      <c r="CA501" s="4">
        <v>0</v>
      </c>
      <c r="CB501" s="4">
        <v>18.636742000000002</v>
      </c>
    </row>
    <row r="502" spans="1:80">
      <c r="A502" s="2">
        <v>42439</v>
      </c>
      <c r="B502" s="32">
        <v>0.52173131944444451</v>
      </c>
      <c r="C502" s="4">
        <v>0</v>
      </c>
      <c r="D502" s="4">
        <v>-1E-3</v>
      </c>
      <c r="E502" s="4" t="s">
        <v>155</v>
      </c>
      <c r="F502" s="4">
        <v>-10</v>
      </c>
      <c r="G502" s="4">
        <v>-0.6</v>
      </c>
      <c r="H502" s="4">
        <v>0.2</v>
      </c>
      <c r="I502" s="4">
        <v>0.3</v>
      </c>
      <c r="K502" s="4">
        <v>21.1</v>
      </c>
      <c r="L502" s="4">
        <v>0</v>
      </c>
      <c r="AB502" s="4" t="s">
        <v>415</v>
      </c>
      <c r="AC502" s="4">
        <v>0</v>
      </c>
      <c r="AD502" s="4">
        <v>13.2</v>
      </c>
      <c r="AE502" s="4">
        <v>854</v>
      </c>
      <c r="AF502" s="4">
        <v>936</v>
      </c>
      <c r="AG502" s="4">
        <v>904</v>
      </c>
      <c r="AK502" s="4">
        <v>984</v>
      </c>
      <c r="AL502" s="4">
        <v>0</v>
      </c>
      <c r="AM502" s="4">
        <v>0</v>
      </c>
      <c r="AN502" s="4">
        <v>23</v>
      </c>
      <c r="AO502" s="4">
        <v>190</v>
      </c>
      <c r="AP502" s="4">
        <v>190</v>
      </c>
      <c r="AQ502" s="4">
        <v>3.7</v>
      </c>
      <c r="AR502" s="4">
        <v>195</v>
      </c>
      <c r="AS502" s="4" t="s">
        <v>155</v>
      </c>
      <c r="AT502" s="4">
        <v>2</v>
      </c>
      <c r="AU502" s="5">
        <v>0.72964120370370367</v>
      </c>
      <c r="AV502" s="4">
        <v>47.159374999999997</v>
      </c>
      <c r="AW502" s="4">
        <v>-88.489698000000004</v>
      </c>
      <c r="AX502" s="4">
        <v>324.2</v>
      </c>
      <c r="AY502" s="4">
        <v>0</v>
      </c>
      <c r="AZ502" s="4">
        <v>12</v>
      </c>
      <c r="BA502" s="4">
        <v>9</v>
      </c>
      <c r="BB502" s="4" t="s">
        <v>422</v>
      </c>
      <c r="BC502" s="4">
        <v>1.2</v>
      </c>
      <c r="BD502" s="4">
        <v>1.2</v>
      </c>
      <c r="BE502" s="4">
        <v>1.8</v>
      </c>
      <c r="BX502" s="4">
        <v>0</v>
      </c>
      <c r="BY502" s="4">
        <v>-5</v>
      </c>
      <c r="BZ502" s="4">
        <v>0.92300000000000004</v>
      </c>
      <c r="CA502" s="4">
        <v>0</v>
      </c>
      <c r="CB502" s="4">
        <v>18.644600000000001</v>
      </c>
    </row>
    <row r="503" spans="1:80">
      <c r="A503" s="2">
        <v>42439</v>
      </c>
      <c r="B503" s="32">
        <v>0.52174289351851855</v>
      </c>
      <c r="C503" s="4">
        <v>0</v>
      </c>
      <c r="D503" s="4">
        <v>-1E-3</v>
      </c>
      <c r="E503" s="4" t="s">
        <v>155</v>
      </c>
      <c r="F503" s="4">
        <v>-10</v>
      </c>
      <c r="G503" s="4">
        <v>-0.7</v>
      </c>
      <c r="H503" s="4">
        <v>0.2</v>
      </c>
      <c r="I503" s="4">
        <v>4</v>
      </c>
      <c r="K503" s="4">
        <v>21.1</v>
      </c>
      <c r="L503" s="4">
        <v>0</v>
      </c>
      <c r="AB503" s="4" t="s">
        <v>415</v>
      </c>
      <c r="AC503" s="4">
        <v>0</v>
      </c>
      <c r="AD503" s="4">
        <v>13.3</v>
      </c>
      <c r="AE503" s="4">
        <v>854</v>
      </c>
      <c r="AF503" s="4">
        <v>936</v>
      </c>
      <c r="AG503" s="4">
        <v>904</v>
      </c>
      <c r="AK503" s="4">
        <v>984</v>
      </c>
      <c r="AL503" s="4">
        <v>0</v>
      </c>
      <c r="AM503" s="4">
        <v>0</v>
      </c>
      <c r="AN503" s="4">
        <v>23</v>
      </c>
      <c r="AO503" s="4">
        <v>190</v>
      </c>
      <c r="AP503" s="4">
        <v>190</v>
      </c>
      <c r="AQ503" s="4">
        <v>3.7</v>
      </c>
      <c r="AR503" s="4">
        <v>195</v>
      </c>
      <c r="AS503" s="4" t="s">
        <v>155</v>
      </c>
      <c r="AT503" s="4">
        <v>2</v>
      </c>
      <c r="AU503" s="5">
        <v>0.72966435185185186</v>
      </c>
      <c r="AV503" s="4">
        <v>47.159376999999999</v>
      </c>
      <c r="AW503" s="4">
        <v>-88.489698000000004</v>
      </c>
      <c r="AX503" s="4">
        <v>324.2</v>
      </c>
      <c r="AY503" s="4">
        <v>0</v>
      </c>
      <c r="AZ503" s="4">
        <v>12</v>
      </c>
      <c r="BA503" s="4">
        <v>9</v>
      </c>
      <c r="BB503" s="4" t="s">
        <v>422</v>
      </c>
      <c r="BC503" s="4">
        <v>1.2</v>
      </c>
      <c r="BD503" s="4">
        <v>1.2010000000000001</v>
      </c>
      <c r="BE503" s="4">
        <v>1.8</v>
      </c>
      <c r="BX503" s="4">
        <v>0</v>
      </c>
      <c r="BY503" s="4">
        <v>-5</v>
      </c>
      <c r="BZ503" s="4">
        <v>0.92422199999999999</v>
      </c>
      <c r="CA503" s="4">
        <v>0</v>
      </c>
      <c r="CB503" s="4">
        <v>18.669284000000001</v>
      </c>
    </row>
    <row r="504" spans="1:80">
      <c r="A504" s="2">
        <v>42439</v>
      </c>
      <c r="B504" s="32">
        <v>0.52175446759259259</v>
      </c>
      <c r="C504" s="4">
        <v>0</v>
      </c>
      <c r="D504" s="4">
        <v>-5.0000000000000001E-4</v>
      </c>
      <c r="E504" s="4" t="s">
        <v>155</v>
      </c>
      <c r="F504" s="4">
        <v>-4.9029540000000003</v>
      </c>
      <c r="G504" s="4">
        <v>-0.7</v>
      </c>
      <c r="H504" s="4">
        <v>0.2</v>
      </c>
      <c r="I504" s="4">
        <v>1.9</v>
      </c>
      <c r="K504" s="4">
        <v>21.1</v>
      </c>
      <c r="L504" s="4">
        <v>0</v>
      </c>
      <c r="AB504" s="4" t="s">
        <v>415</v>
      </c>
      <c r="AC504" s="4">
        <v>0</v>
      </c>
      <c r="AD504" s="4">
        <v>13.3</v>
      </c>
      <c r="AE504" s="4">
        <v>855</v>
      </c>
      <c r="AF504" s="4">
        <v>935</v>
      </c>
      <c r="AG504" s="4">
        <v>905</v>
      </c>
      <c r="AK504" s="4">
        <v>984</v>
      </c>
      <c r="AL504" s="4">
        <v>0</v>
      </c>
      <c r="AM504" s="4">
        <v>0</v>
      </c>
      <c r="AN504" s="4">
        <v>23</v>
      </c>
      <c r="AO504" s="4">
        <v>190</v>
      </c>
      <c r="AP504" s="4">
        <v>190</v>
      </c>
      <c r="AQ504" s="4">
        <v>3.7</v>
      </c>
      <c r="AR504" s="4">
        <v>195</v>
      </c>
      <c r="AS504" s="4" t="s">
        <v>155</v>
      </c>
      <c r="AT504" s="4">
        <v>2</v>
      </c>
      <c r="AU504" s="5">
        <v>0.72967592592592589</v>
      </c>
      <c r="AV504" s="4">
        <v>47.159376999999999</v>
      </c>
      <c r="AW504" s="4">
        <v>-88.489698000000004</v>
      </c>
      <c r="AX504" s="4">
        <v>324.2</v>
      </c>
      <c r="AY504" s="4">
        <v>0</v>
      </c>
      <c r="AZ504" s="4">
        <v>12</v>
      </c>
      <c r="BA504" s="4">
        <v>8</v>
      </c>
      <c r="BB504" s="4" t="s">
        <v>422</v>
      </c>
      <c r="BC504" s="4">
        <v>1.2</v>
      </c>
      <c r="BD504" s="4">
        <v>1.3</v>
      </c>
      <c r="BE504" s="4">
        <v>1.8</v>
      </c>
      <c r="BX504" s="4">
        <v>0</v>
      </c>
      <c r="BY504" s="4">
        <v>-5</v>
      </c>
      <c r="BZ504" s="4">
        <v>0.92377799999999999</v>
      </c>
      <c r="CA504" s="4">
        <v>0</v>
      </c>
      <c r="CB504" s="4">
        <v>18.660316000000002</v>
      </c>
    </row>
    <row r="505" spans="1:80">
      <c r="A505" s="2">
        <v>42439</v>
      </c>
      <c r="B505" s="32">
        <v>0.52176604166666662</v>
      </c>
      <c r="C505" s="4">
        <v>0</v>
      </c>
      <c r="D505" s="4">
        <v>0</v>
      </c>
      <c r="E505" s="4" t="s">
        <v>155</v>
      </c>
      <c r="F505" s="4">
        <v>0</v>
      </c>
      <c r="G505" s="4">
        <v>-0.7</v>
      </c>
      <c r="H505" s="4">
        <v>0.2</v>
      </c>
      <c r="I505" s="4">
        <v>2.4</v>
      </c>
      <c r="K505" s="4">
        <v>21.1</v>
      </c>
      <c r="L505" s="4">
        <v>0</v>
      </c>
      <c r="AB505" s="4" t="s">
        <v>415</v>
      </c>
      <c r="AC505" s="4">
        <v>0</v>
      </c>
      <c r="AD505" s="4">
        <v>13.3</v>
      </c>
      <c r="AE505" s="4">
        <v>855</v>
      </c>
      <c r="AF505" s="4">
        <v>935</v>
      </c>
      <c r="AG505" s="4">
        <v>904</v>
      </c>
      <c r="AK505" s="4">
        <v>984</v>
      </c>
      <c r="AL505" s="4">
        <v>0</v>
      </c>
      <c r="AM505" s="4">
        <v>0</v>
      </c>
      <c r="AN505" s="4">
        <v>23</v>
      </c>
      <c r="AO505" s="4">
        <v>190</v>
      </c>
      <c r="AP505" s="4">
        <v>190.6</v>
      </c>
      <c r="AQ505" s="4">
        <v>3.7</v>
      </c>
      <c r="AR505" s="4">
        <v>195</v>
      </c>
      <c r="AS505" s="4" t="s">
        <v>155</v>
      </c>
      <c r="AT505" s="4">
        <v>2</v>
      </c>
      <c r="AU505" s="5">
        <v>0.72968749999999993</v>
      </c>
      <c r="AV505" s="4">
        <v>47.159374999999997</v>
      </c>
      <c r="AW505" s="4">
        <v>-88.489698000000004</v>
      </c>
      <c r="AX505" s="4">
        <v>324.3</v>
      </c>
      <c r="AY505" s="4">
        <v>0</v>
      </c>
      <c r="AZ505" s="4">
        <v>12</v>
      </c>
      <c r="BA505" s="4">
        <v>8</v>
      </c>
      <c r="BB505" s="4" t="s">
        <v>426</v>
      </c>
      <c r="BC505" s="4">
        <v>1.2</v>
      </c>
      <c r="BD505" s="4">
        <v>1.3</v>
      </c>
      <c r="BE505" s="4">
        <v>1.8</v>
      </c>
      <c r="BX505" s="4">
        <v>6.11E-4</v>
      </c>
      <c r="BY505" s="4">
        <v>-5</v>
      </c>
      <c r="BZ505" s="4">
        <v>0.92300000000000004</v>
      </c>
      <c r="CA505" s="4">
        <v>1.4932000000000001E-2</v>
      </c>
      <c r="CB505" s="4">
        <v>18.644600000000001</v>
      </c>
    </row>
    <row r="506" spans="1:80">
      <c r="A506" s="2">
        <v>42439</v>
      </c>
      <c r="B506" s="32">
        <v>0.52177761574074077</v>
      </c>
      <c r="C506" s="4">
        <v>0</v>
      </c>
      <c r="D506" s="4">
        <v>0</v>
      </c>
      <c r="E506" s="4" t="s">
        <v>155</v>
      </c>
      <c r="F506" s="4">
        <v>0</v>
      </c>
      <c r="G506" s="4">
        <v>-0.7</v>
      </c>
      <c r="H506" s="4">
        <v>0.2</v>
      </c>
      <c r="I506" s="4">
        <v>4.3</v>
      </c>
      <c r="K506" s="4">
        <v>21.1</v>
      </c>
      <c r="L506" s="4">
        <v>0</v>
      </c>
      <c r="AB506" s="4" t="s">
        <v>415</v>
      </c>
      <c r="AC506" s="4">
        <v>0</v>
      </c>
      <c r="AD506" s="4">
        <v>13.3</v>
      </c>
      <c r="AE506" s="4">
        <v>854</v>
      </c>
      <c r="AF506" s="4">
        <v>935</v>
      </c>
      <c r="AG506" s="4">
        <v>904</v>
      </c>
      <c r="AK506" s="4">
        <v>984</v>
      </c>
      <c r="AL506" s="4">
        <v>0</v>
      </c>
      <c r="AM506" s="4">
        <v>0</v>
      </c>
      <c r="AN506" s="4">
        <v>23</v>
      </c>
      <c r="AO506" s="4">
        <v>190</v>
      </c>
      <c r="AP506" s="4">
        <v>191</v>
      </c>
      <c r="AQ506" s="4">
        <v>3.6</v>
      </c>
      <c r="AR506" s="4">
        <v>195</v>
      </c>
      <c r="AS506" s="4" t="s">
        <v>155</v>
      </c>
      <c r="AT506" s="4">
        <v>2</v>
      </c>
      <c r="AU506" s="5">
        <v>0.72969907407407408</v>
      </c>
      <c r="AV506" s="4">
        <v>47.159376999999999</v>
      </c>
      <c r="AW506" s="4">
        <v>-88.489698000000004</v>
      </c>
      <c r="AX506" s="4">
        <v>324.39999999999998</v>
      </c>
      <c r="AY506" s="4">
        <v>0</v>
      </c>
      <c r="AZ506" s="4">
        <v>12</v>
      </c>
      <c r="BA506" s="4">
        <v>8</v>
      </c>
      <c r="BB506" s="4" t="s">
        <v>426</v>
      </c>
      <c r="BC506" s="4">
        <v>1.2</v>
      </c>
      <c r="BD506" s="4">
        <v>1.3</v>
      </c>
      <c r="BE506" s="4">
        <v>1.8</v>
      </c>
      <c r="BX506" s="4">
        <v>1E-3</v>
      </c>
      <c r="BY506" s="4">
        <v>-5</v>
      </c>
      <c r="BZ506" s="4">
        <v>0.92422199999999999</v>
      </c>
      <c r="CA506" s="4">
        <v>2.4438000000000001E-2</v>
      </c>
      <c r="CB506" s="4">
        <v>18.669284000000001</v>
      </c>
    </row>
    <row r="507" spans="1:80">
      <c r="A507" s="2">
        <v>42439</v>
      </c>
      <c r="B507" s="32">
        <v>0.52178918981481481</v>
      </c>
      <c r="C507" s="4">
        <v>0</v>
      </c>
      <c r="D507" s="4">
        <v>0</v>
      </c>
      <c r="E507" s="4" t="s">
        <v>155</v>
      </c>
      <c r="F507" s="4">
        <v>0</v>
      </c>
      <c r="G507" s="4">
        <v>-0.7</v>
      </c>
      <c r="H507" s="4">
        <v>0.2</v>
      </c>
      <c r="I507" s="4">
        <v>0.3</v>
      </c>
      <c r="K507" s="4">
        <v>21.1</v>
      </c>
      <c r="L507" s="4">
        <v>0</v>
      </c>
      <c r="AB507" s="4" t="s">
        <v>415</v>
      </c>
      <c r="AC507" s="4">
        <v>0</v>
      </c>
      <c r="AD507" s="4">
        <v>13.2</v>
      </c>
      <c r="AE507" s="4">
        <v>855</v>
      </c>
      <c r="AF507" s="4">
        <v>936</v>
      </c>
      <c r="AG507" s="4">
        <v>905</v>
      </c>
      <c r="AK507" s="4">
        <v>983</v>
      </c>
      <c r="AL507" s="4">
        <v>0</v>
      </c>
      <c r="AM507" s="4">
        <v>0</v>
      </c>
      <c r="AN507" s="4">
        <v>23</v>
      </c>
      <c r="AO507" s="4">
        <v>190.6</v>
      </c>
      <c r="AP507" s="4">
        <v>191</v>
      </c>
      <c r="AQ507" s="4">
        <v>3.5</v>
      </c>
      <c r="AR507" s="4">
        <v>195</v>
      </c>
      <c r="AS507" s="4" t="s">
        <v>155</v>
      </c>
      <c r="AT507" s="4">
        <v>2</v>
      </c>
      <c r="AU507" s="5">
        <v>0.72969907407407408</v>
      </c>
      <c r="AV507" s="4">
        <v>47.159376999999999</v>
      </c>
      <c r="AW507" s="4">
        <v>-88.489698000000004</v>
      </c>
      <c r="AX507" s="4">
        <v>324.39999999999998</v>
      </c>
      <c r="AY507" s="4">
        <v>0</v>
      </c>
      <c r="AZ507" s="4">
        <v>12</v>
      </c>
      <c r="BA507" s="4">
        <v>8</v>
      </c>
      <c r="BB507" s="4" t="s">
        <v>426</v>
      </c>
      <c r="BC507" s="4">
        <v>1.2</v>
      </c>
      <c r="BD507" s="4">
        <v>1.3</v>
      </c>
      <c r="BE507" s="4">
        <v>1.8</v>
      </c>
      <c r="BX507" s="4">
        <v>1E-3</v>
      </c>
      <c r="BY507" s="4">
        <v>-5</v>
      </c>
      <c r="BZ507" s="4">
        <v>0.92439000000000004</v>
      </c>
      <c r="CA507" s="4">
        <v>2.4438000000000001E-2</v>
      </c>
      <c r="CB507" s="4">
        <v>18.67267</v>
      </c>
    </row>
    <row r="508" spans="1:80">
      <c r="A508" s="2">
        <v>42439</v>
      </c>
      <c r="B508" s="32">
        <v>0.52180076388888885</v>
      </c>
      <c r="C508" s="4">
        <v>0</v>
      </c>
      <c r="D508" s="4">
        <v>0</v>
      </c>
      <c r="E508" s="4" t="s">
        <v>155</v>
      </c>
      <c r="F508" s="4">
        <v>0</v>
      </c>
      <c r="G508" s="4">
        <v>-0.7</v>
      </c>
      <c r="H508" s="4">
        <v>0.2</v>
      </c>
      <c r="I508" s="4">
        <v>3.7</v>
      </c>
      <c r="K508" s="4">
        <v>21.1</v>
      </c>
      <c r="L508" s="4">
        <v>0</v>
      </c>
      <c r="AB508" s="4" t="s">
        <v>415</v>
      </c>
      <c r="AC508" s="4">
        <v>0</v>
      </c>
      <c r="AD508" s="4">
        <v>13.3</v>
      </c>
      <c r="AE508" s="4">
        <v>854</v>
      </c>
      <c r="AF508" s="4">
        <v>936</v>
      </c>
      <c r="AG508" s="4">
        <v>904</v>
      </c>
      <c r="AK508" s="4">
        <v>984</v>
      </c>
      <c r="AL508" s="4">
        <v>0</v>
      </c>
      <c r="AM508" s="4">
        <v>0</v>
      </c>
      <c r="AN508" s="4">
        <v>23</v>
      </c>
      <c r="AO508" s="4">
        <v>191</v>
      </c>
      <c r="AP508" s="4">
        <v>190.4</v>
      </c>
      <c r="AQ508" s="4">
        <v>3.6</v>
      </c>
      <c r="AR508" s="4">
        <v>195</v>
      </c>
      <c r="AS508" s="4" t="s">
        <v>155</v>
      </c>
      <c r="AT508" s="4">
        <v>2</v>
      </c>
      <c r="AU508" s="5">
        <v>0.72972222222222216</v>
      </c>
      <c r="AV508" s="4">
        <v>47.159374999999997</v>
      </c>
      <c r="AW508" s="4">
        <v>-88.489698000000004</v>
      </c>
      <c r="AX508" s="4">
        <v>324.3</v>
      </c>
      <c r="AY508" s="4">
        <v>0</v>
      </c>
      <c r="AZ508" s="4">
        <v>12</v>
      </c>
      <c r="BA508" s="4">
        <v>8</v>
      </c>
      <c r="BB508" s="4" t="s">
        <v>426</v>
      </c>
      <c r="BC508" s="4">
        <v>1.2</v>
      </c>
      <c r="BD508" s="4">
        <v>1.3</v>
      </c>
      <c r="BE508" s="4">
        <v>1.8</v>
      </c>
      <c r="BX508" s="4">
        <v>1E-3</v>
      </c>
      <c r="BY508" s="4">
        <v>-5</v>
      </c>
      <c r="BZ508" s="4">
        <v>0.92522099999999996</v>
      </c>
      <c r="CA508" s="4">
        <v>2.4438000000000001E-2</v>
      </c>
      <c r="CB508" s="4">
        <v>18.689468999999999</v>
      </c>
    </row>
    <row r="509" spans="1:80">
      <c r="A509" s="2">
        <v>42439</v>
      </c>
      <c r="B509" s="32">
        <v>0.521812337962963</v>
      </c>
      <c r="C509" s="4">
        <v>0</v>
      </c>
      <c r="D509" s="4">
        <v>0</v>
      </c>
      <c r="E509" s="4" t="s">
        <v>155</v>
      </c>
      <c r="F509" s="4">
        <v>0</v>
      </c>
      <c r="G509" s="4">
        <v>-0.7</v>
      </c>
      <c r="H509" s="4">
        <v>0.2</v>
      </c>
      <c r="I509" s="4">
        <v>1.8</v>
      </c>
      <c r="K509" s="4">
        <v>21.1</v>
      </c>
      <c r="L509" s="4">
        <v>0</v>
      </c>
      <c r="AB509" s="4" t="s">
        <v>415</v>
      </c>
      <c r="AC509" s="4">
        <v>0</v>
      </c>
      <c r="AD509" s="4">
        <v>13.3</v>
      </c>
      <c r="AE509" s="4">
        <v>854</v>
      </c>
      <c r="AF509" s="4">
        <v>936</v>
      </c>
      <c r="AG509" s="4">
        <v>904</v>
      </c>
      <c r="AK509" s="4">
        <v>984</v>
      </c>
      <c r="AL509" s="4">
        <v>0</v>
      </c>
      <c r="AM509" s="4">
        <v>0</v>
      </c>
      <c r="AN509" s="4">
        <v>23</v>
      </c>
      <c r="AO509" s="4">
        <v>191</v>
      </c>
      <c r="AP509" s="4">
        <v>190</v>
      </c>
      <c r="AQ509" s="4">
        <v>3.7</v>
      </c>
      <c r="AR509" s="4">
        <v>195</v>
      </c>
      <c r="AS509" s="4" t="s">
        <v>155</v>
      </c>
      <c r="AT509" s="4">
        <v>2</v>
      </c>
      <c r="AU509" s="5">
        <v>0.72972222222222216</v>
      </c>
      <c r="AV509" s="4">
        <v>47.159374999999997</v>
      </c>
      <c r="AW509" s="4">
        <v>-88.489698000000004</v>
      </c>
      <c r="AX509" s="4">
        <v>324.3</v>
      </c>
      <c r="AY509" s="4">
        <v>0</v>
      </c>
      <c r="AZ509" s="4">
        <v>12</v>
      </c>
      <c r="BA509" s="4">
        <v>8</v>
      </c>
      <c r="BB509" s="4" t="s">
        <v>426</v>
      </c>
      <c r="BC509" s="4">
        <v>1.2</v>
      </c>
      <c r="BD509" s="4">
        <v>1.3</v>
      </c>
      <c r="BE509" s="4">
        <v>1.8</v>
      </c>
      <c r="BX509" s="4">
        <v>3.8900000000000002E-4</v>
      </c>
      <c r="BY509" s="4">
        <v>-5</v>
      </c>
      <c r="BZ509" s="4">
        <v>0.92538900000000002</v>
      </c>
      <c r="CA509" s="4">
        <v>9.5060000000000006E-3</v>
      </c>
      <c r="CB509" s="4">
        <v>18.692858000000001</v>
      </c>
    </row>
    <row r="510" spans="1:80">
      <c r="A510" s="2">
        <v>42439</v>
      </c>
      <c r="B510" s="32">
        <v>0.52182391203703704</v>
      </c>
      <c r="C510" s="4">
        <v>0</v>
      </c>
      <c r="D510" s="4">
        <v>0</v>
      </c>
      <c r="E510" s="4" t="s">
        <v>155</v>
      </c>
      <c r="F510" s="4">
        <v>0</v>
      </c>
      <c r="G510" s="4">
        <v>-0.7</v>
      </c>
      <c r="H510" s="4">
        <v>0.2</v>
      </c>
      <c r="I510" s="4">
        <v>1.3</v>
      </c>
      <c r="K510" s="4">
        <v>21.1</v>
      </c>
      <c r="L510" s="4">
        <v>0</v>
      </c>
      <c r="AB510" s="4" t="s">
        <v>415</v>
      </c>
      <c r="AC510" s="4">
        <v>0</v>
      </c>
      <c r="AD510" s="4">
        <v>13.3</v>
      </c>
      <c r="AE510" s="4">
        <v>854</v>
      </c>
      <c r="AF510" s="4">
        <v>935</v>
      </c>
      <c r="AG510" s="4">
        <v>905</v>
      </c>
      <c r="AK510" s="4">
        <v>984</v>
      </c>
      <c r="AL510" s="4">
        <v>0</v>
      </c>
      <c r="AM510" s="4">
        <v>0</v>
      </c>
      <c r="AN510" s="4">
        <v>23</v>
      </c>
      <c r="AO510" s="4">
        <v>191</v>
      </c>
      <c r="AP510" s="4">
        <v>190</v>
      </c>
      <c r="AQ510" s="4">
        <v>3.6</v>
      </c>
      <c r="AR510" s="4">
        <v>195</v>
      </c>
      <c r="AS510" s="4" t="s">
        <v>155</v>
      </c>
      <c r="AT510" s="4">
        <v>2</v>
      </c>
      <c r="AU510" s="5">
        <v>0.72974537037037035</v>
      </c>
      <c r="AV510" s="4">
        <v>47.159374999999997</v>
      </c>
      <c r="AW510" s="4">
        <v>-88.489698000000004</v>
      </c>
      <c r="AX510" s="4">
        <v>324.10000000000002</v>
      </c>
      <c r="AY510" s="4">
        <v>0</v>
      </c>
      <c r="AZ510" s="4">
        <v>12</v>
      </c>
      <c r="BA510" s="4">
        <v>8</v>
      </c>
      <c r="BB510" s="4" t="s">
        <v>426</v>
      </c>
      <c r="BC510" s="4">
        <v>1.2</v>
      </c>
      <c r="BD510" s="4">
        <v>1.3</v>
      </c>
      <c r="BE510" s="4">
        <v>1.8</v>
      </c>
      <c r="BX510" s="4">
        <v>6.11E-4</v>
      </c>
      <c r="BY510" s="4">
        <v>-5</v>
      </c>
      <c r="BZ510" s="4">
        <v>0.92438900000000002</v>
      </c>
      <c r="CA510" s="4">
        <v>1.4932000000000001E-2</v>
      </c>
      <c r="CB510" s="4">
        <v>18.672657999999998</v>
      </c>
    </row>
    <row r="511" spans="1:80">
      <c r="A511" s="2">
        <v>42439</v>
      </c>
      <c r="B511" s="32">
        <v>0.52183548611111108</v>
      </c>
      <c r="C511" s="4">
        <v>0</v>
      </c>
      <c r="D511" s="4">
        <v>0</v>
      </c>
      <c r="E511" s="4" t="s">
        <v>155</v>
      </c>
      <c r="F511" s="4">
        <v>0</v>
      </c>
      <c r="G511" s="4">
        <v>-0.7</v>
      </c>
      <c r="H511" s="4">
        <v>0.2</v>
      </c>
      <c r="I511" s="4">
        <v>5</v>
      </c>
      <c r="K511" s="4">
        <v>21.1</v>
      </c>
      <c r="L511" s="4">
        <v>0</v>
      </c>
      <c r="AB511" s="4" t="s">
        <v>415</v>
      </c>
      <c r="AC511" s="4">
        <v>0</v>
      </c>
      <c r="AD511" s="4">
        <v>13.3</v>
      </c>
      <c r="AE511" s="4">
        <v>854</v>
      </c>
      <c r="AF511" s="4">
        <v>935</v>
      </c>
      <c r="AG511" s="4">
        <v>904</v>
      </c>
      <c r="AK511" s="4">
        <v>984</v>
      </c>
      <c r="AL511" s="4">
        <v>0</v>
      </c>
      <c r="AM511" s="4">
        <v>0</v>
      </c>
      <c r="AN511" s="4">
        <v>23</v>
      </c>
      <c r="AO511" s="4">
        <v>191</v>
      </c>
      <c r="AP511" s="4">
        <v>190.6</v>
      </c>
      <c r="AQ511" s="4">
        <v>3.6</v>
      </c>
      <c r="AR511" s="4">
        <v>195</v>
      </c>
      <c r="AS511" s="4" t="s">
        <v>155</v>
      </c>
      <c r="AT511" s="4">
        <v>2</v>
      </c>
      <c r="AU511" s="5">
        <v>0.7297569444444445</v>
      </c>
      <c r="AV511" s="4">
        <v>47.159374999999997</v>
      </c>
      <c r="AW511" s="4">
        <v>-88.489698000000004</v>
      </c>
      <c r="AX511" s="4">
        <v>324.10000000000002</v>
      </c>
      <c r="AY511" s="4">
        <v>0</v>
      </c>
      <c r="AZ511" s="4">
        <v>12</v>
      </c>
      <c r="BA511" s="4">
        <v>8</v>
      </c>
      <c r="BB511" s="4" t="s">
        <v>426</v>
      </c>
      <c r="BC511" s="4">
        <v>1.2</v>
      </c>
      <c r="BD511" s="4">
        <v>1.3</v>
      </c>
      <c r="BE511" s="4">
        <v>1.8</v>
      </c>
      <c r="BX511" s="4">
        <v>3.8900000000000002E-4</v>
      </c>
      <c r="BY511" s="4">
        <v>-5</v>
      </c>
      <c r="BZ511" s="4">
        <v>0.92461099999999996</v>
      </c>
      <c r="CA511" s="4">
        <v>9.5060000000000006E-3</v>
      </c>
      <c r="CB511" s="4">
        <v>18.677142</v>
      </c>
    </row>
    <row r="512" spans="1:80">
      <c r="A512" s="2">
        <v>42439</v>
      </c>
      <c r="B512" s="32">
        <v>0.52184706018518512</v>
      </c>
      <c r="C512" s="4">
        <v>0</v>
      </c>
      <c r="D512" s="4">
        <v>0</v>
      </c>
      <c r="E512" s="4" t="s">
        <v>155</v>
      </c>
      <c r="F512" s="4">
        <v>0</v>
      </c>
      <c r="G512" s="4">
        <v>-0.7</v>
      </c>
      <c r="H512" s="4">
        <v>0.2</v>
      </c>
      <c r="I512" s="4">
        <v>1.3</v>
      </c>
      <c r="K512" s="4">
        <v>21.1</v>
      </c>
      <c r="L512" s="4">
        <v>0</v>
      </c>
      <c r="AB512" s="4" t="s">
        <v>415</v>
      </c>
      <c r="AC512" s="4">
        <v>0</v>
      </c>
      <c r="AD512" s="4">
        <v>13.2</v>
      </c>
      <c r="AE512" s="4">
        <v>855</v>
      </c>
      <c r="AF512" s="4">
        <v>935</v>
      </c>
      <c r="AG512" s="4">
        <v>904</v>
      </c>
      <c r="AK512" s="4">
        <v>983</v>
      </c>
      <c r="AL512" s="4">
        <v>0</v>
      </c>
      <c r="AM512" s="4">
        <v>0</v>
      </c>
      <c r="AN512" s="4">
        <v>23</v>
      </c>
      <c r="AO512" s="4">
        <v>191</v>
      </c>
      <c r="AP512" s="4">
        <v>191</v>
      </c>
      <c r="AQ512" s="4">
        <v>3.5</v>
      </c>
      <c r="AR512" s="4">
        <v>195</v>
      </c>
      <c r="AS512" s="4" t="s">
        <v>155</v>
      </c>
      <c r="AT512" s="4">
        <v>2</v>
      </c>
      <c r="AU512" s="5">
        <v>0.72976851851851843</v>
      </c>
      <c r="AV512" s="4">
        <v>47.159374999999997</v>
      </c>
      <c r="AW512" s="4">
        <v>-88.489698000000004</v>
      </c>
      <c r="AX512" s="4">
        <v>324</v>
      </c>
      <c r="AY512" s="4">
        <v>0</v>
      </c>
      <c r="AZ512" s="4">
        <v>12</v>
      </c>
      <c r="BA512" s="4">
        <v>8</v>
      </c>
      <c r="BB512" s="4" t="s">
        <v>426</v>
      </c>
      <c r="BC512" s="4">
        <v>1.2</v>
      </c>
      <c r="BD512" s="4">
        <v>1.3</v>
      </c>
      <c r="BE512" s="4">
        <v>1.8</v>
      </c>
      <c r="BX512" s="4">
        <v>6.11E-4</v>
      </c>
      <c r="BY512" s="4">
        <v>-5</v>
      </c>
      <c r="BZ512" s="4">
        <v>0.92500000000000004</v>
      </c>
      <c r="CA512" s="4">
        <v>1.4932000000000001E-2</v>
      </c>
      <c r="CB512" s="4">
        <v>18.684999999999999</v>
      </c>
    </row>
    <row r="513" spans="1:80">
      <c r="A513" s="2">
        <v>42439</v>
      </c>
      <c r="B513" s="32">
        <v>0.52185863425925927</v>
      </c>
      <c r="C513" s="4">
        <v>0</v>
      </c>
      <c r="D513" s="4">
        <v>0</v>
      </c>
      <c r="E513" s="4" t="s">
        <v>155</v>
      </c>
      <c r="F513" s="4">
        <v>0</v>
      </c>
      <c r="G513" s="4">
        <v>-0.7</v>
      </c>
      <c r="H513" s="4">
        <v>0.2</v>
      </c>
      <c r="I513" s="4">
        <v>4.4000000000000004</v>
      </c>
      <c r="K513" s="4">
        <v>21.1</v>
      </c>
      <c r="L513" s="4">
        <v>0</v>
      </c>
      <c r="AB513" s="4" t="s">
        <v>415</v>
      </c>
      <c r="AC513" s="4">
        <v>0</v>
      </c>
      <c r="AD513" s="4">
        <v>13.3</v>
      </c>
      <c r="AE513" s="4">
        <v>854</v>
      </c>
      <c r="AF513" s="4">
        <v>935</v>
      </c>
      <c r="AG513" s="4">
        <v>905</v>
      </c>
      <c r="AK513" s="4">
        <v>984</v>
      </c>
      <c r="AL513" s="4">
        <v>0</v>
      </c>
      <c r="AM513" s="4">
        <v>0</v>
      </c>
      <c r="AN513" s="4">
        <v>23</v>
      </c>
      <c r="AO513" s="4">
        <v>191</v>
      </c>
      <c r="AP513" s="4">
        <v>191</v>
      </c>
      <c r="AQ513" s="4">
        <v>3.5</v>
      </c>
      <c r="AR513" s="4">
        <v>195</v>
      </c>
      <c r="AS513" s="4" t="s">
        <v>155</v>
      </c>
      <c r="AT513" s="4">
        <v>2</v>
      </c>
      <c r="AU513" s="5">
        <v>0.72978009259259258</v>
      </c>
      <c r="AV513" s="4">
        <v>47.159374999999997</v>
      </c>
      <c r="AW513" s="4">
        <v>-88.489698000000004</v>
      </c>
      <c r="AX513" s="4">
        <v>324.60000000000002</v>
      </c>
      <c r="AY513" s="4">
        <v>0</v>
      </c>
      <c r="AZ513" s="4">
        <v>12</v>
      </c>
      <c r="BA513" s="4">
        <v>9</v>
      </c>
      <c r="BB513" s="4" t="s">
        <v>426</v>
      </c>
      <c r="BC513" s="4">
        <v>1.2</v>
      </c>
      <c r="BD513" s="4">
        <v>1.3</v>
      </c>
      <c r="BE513" s="4">
        <v>1.8009999999999999</v>
      </c>
      <c r="BX513" s="4">
        <v>1.611E-3</v>
      </c>
      <c r="BY513" s="4">
        <v>-5</v>
      </c>
      <c r="BZ513" s="4">
        <v>0.92561099999999996</v>
      </c>
      <c r="CA513" s="4">
        <v>3.9369000000000001E-2</v>
      </c>
      <c r="CB513" s="4">
        <v>18.697341999999999</v>
      </c>
    </row>
    <row r="514" spans="1:80">
      <c r="A514" s="2">
        <v>42439</v>
      </c>
      <c r="B514" s="32">
        <v>0.52187020833333331</v>
      </c>
      <c r="C514" s="4">
        <v>0</v>
      </c>
      <c r="D514" s="4">
        <v>0</v>
      </c>
      <c r="E514" s="4" t="s">
        <v>155</v>
      </c>
      <c r="F514" s="4">
        <v>0</v>
      </c>
      <c r="G514" s="4">
        <v>-0.7</v>
      </c>
      <c r="H514" s="4">
        <v>0.2</v>
      </c>
      <c r="I514" s="4">
        <v>3.9</v>
      </c>
      <c r="K514" s="4">
        <v>21.2</v>
      </c>
      <c r="L514" s="4">
        <v>0</v>
      </c>
      <c r="AB514" s="4" t="s">
        <v>415</v>
      </c>
      <c r="AC514" s="4">
        <v>0</v>
      </c>
      <c r="AD514" s="4">
        <v>13.3</v>
      </c>
      <c r="AE514" s="4">
        <v>854</v>
      </c>
      <c r="AF514" s="4">
        <v>935</v>
      </c>
      <c r="AG514" s="4">
        <v>905</v>
      </c>
      <c r="AK514" s="4">
        <v>984</v>
      </c>
      <c r="AL514" s="4">
        <v>0</v>
      </c>
      <c r="AM514" s="4">
        <v>0</v>
      </c>
      <c r="AN514" s="4">
        <v>23</v>
      </c>
      <c r="AO514" s="4">
        <v>191</v>
      </c>
      <c r="AP514" s="4">
        <v>190.4</v>
      </c>
      <c r="AQ514" s="4">
        <v>3.5</v>
      </c>
      <c r="AR514" s="4">
        <v>195</v>
      </c>
      <c r="AS514" s="4" t="s">
        <v>155</v>
      </c>
      <c r="AT514" s="4">
        <v>2</v>
      </c>
      <c r="AU514" s="5">
        <v>0.72979166666666673</v>
      </c>
      <c r="AV514" s="4">
        <v>47.159376999999999</v>
      </c>
      <c r="AW514" s="4">
        <v>-88.489698000000004</v>
      </c>
      <c r="AX514" s="4">
        <v>325.3</v>
      </c>
      <c r="AY514" s="4">
        <v>0</v>
      </c>
      <c r="AZ514" s="4">
        <v>12</v>
      </c>
      <c r="BA514" s="4">
        <v>9</v>
      </c>
      <c r="BB514" s="4" t="s">
        <v>422</v>
      </c>
      <c r="BC514" s="4">
        <v>1.2</v>
      </c>
      <c r="BD514" s="4">
        <v>1.3</v>
      </c>
      <c r="BE514" s="4">
        <v>1.9</v>
      </c>
      <c r="BX514" s="4">
        <v>1.389E-3</v>
      </c>
      <c r="BY514" s="4">
        <v>-5</v>
      </c>
      <c r="BZ514" s="4">
        <v>0.92600000000000005</v>
      </c>
      <c r="CA514" s="4">
        <v>3.3944000000000002E-2</v>
      </c>
      <c r="CB514" s="4">
        <v>18.705200000000001</v>
      </c>
    </row>
    <row r="515" spans="1:80">
      <c r="A515" s="2">
        <v>42439</v>
      </c>
      <c r="B515" s="32">
        <v>0.52188178240740746</v>
      </c>
      <c r="C515" s="4">
        <v>0</v>
      </c>
      <c r="D515" s="4">
        <v>0</v>
      </c>
      <c r="E515" s="4" t="s">
        <v>155</v>
      </c>
      <c r="F515" s="4">
        <v>0</v>
      </c>
      <c r="G515" s="4">
        <v>-0.7</v>
      </c>
      <c r="H515" s="4">
        <v>0.2</v>
      </c>
      <c r="I515" s="4">
        <v>3.4</v>
      </c>
      <c r="K515" s="4">
        <v>21.2</v>
      </c>
      <c r="L515" s="4">
        <v>0</v>
      </c>
      <c r="AB515" s="4" t="s">
        <v>415</v>
      </c>
      <c r="AC515" s="4">
        <v>0</v>
      </c>
      <c r="AD515" s="4">
        <v>13.3</v>
      </c>
      <c r="AE515" s="4">
        <v>855</v>
      </c>
      <c r="AF515" s="4">
        <v>935</v>
      </c>
      <c r="AG515" s="4">
        <v>904</v>
      </c>
      <c r="AK515" s="4">
        <v>984</v>
      </c>
      <c r="AL515" s="4">
        <v>0</v>
      </c>
      <c r="AM515" s="4">
        <v>0</v>
      </c>
      <c r="AN515" s="4">
        <v>23</v>
      </c>
      <c r="AO515" s="4">
        <v>191</v>
      </c>
      <c r="AP515" s="4">
        <v>190.6</v>
      </c>
      <c r="AQ515" s="4">
        <v>3.5</v>
      </c>
      <c r="AR515" s="4">
        <v>195</v>
      </c>
      <c r="AS515" s="4" t="s">
        <v>155</v>
      </c>
      <c r="AT515" s="4">
        <v>2</v>
      </c>
      <c r="AU515" s="5">
        <v>0.72980324074074077</v>
      </c>
      <c r="AV515" s="4">
        <v>47.159376999999999</v>
      </c>
      <c r="AW515" s="4">
        <v>-88.489698000000004</v>
      </c>
      <c r="AX515" s="4">
        <v>325.3</v>
      </c>
      <c r="AY515" s="4">
        <v>0</v>
      </c>
      <c r="AZ515" s="4">
        <v>12</v>
      </c>
      <c r="BA515" s="4">
        <v>9</v>
      </c>
      <c r="BB515" s="4" t="s">
        <v>422</v>
      </c>
      <c r="BC515" s="4">
        <v>1.2</v>
      </c>
      <c r="BD515" s="4">
        <v>1.3</v>
      </c>
      <c r="BE515" s="4">
        <v>1.9</v>
      </c>
      <c r="BX515" s="4">
        <v>1E-3</v>
      </c>
      <c r="BY515" s="4">
        <v>-5</v>
      </c>
      <c r="BZ515" s="4">
        <v>0.92661099999999996</v>
      </c>
      <c r="CA515" s="4">
        <v>2.4438000000000001E-2</v>
      </c>
      <c r="CB515" s="4">
        <v>18.717542000000002</v>
      </c>
    </row>
    <row r="516" spans="1:80">
      <c r="A516" s="2">
        <v>42439</v>
      </c>
      <c r="B516" s="32">
        <v>0.5218933564814815</v>
      </c>
      <c r="C516" s="4">
        <v>0</v>
      </c>
      <c r="D516" s="4">
        <v>0</v>
      </c>
      <c r="E516" s="4" t="s">
        <v>155</v>
      </c>
      <c r="F516" s="4">
        <v>0</v>
      </c>
      <c r="G516" s="4">
        <v>-0.6</v>
      </c>
      <c r="H516" s="4">
        <v>0.2</v>
      </c>
      <c r="I516" s="4">
        <v>7</v>
      </c>
      <c r="K516" s="4">
        <v>21.2</v>
      </c>
      <c r="L516" s="4">
        <v>0</v>
      </c>
      <c r="AB516" s="4" t="s">
        <v>415</v>
      </c>
      <c r="AC516" s="4">
        <v>0</v>
      </c>
      <c r="AD516" s="4">
        <v>13.3</v>
      </c>
      <c r="AE516" s="4">
        <v>854</v>
      </c>
      <c r="AF516" s="4">
        <v>934</v>
      </c>
      <c r="AG516" s="4">
        <v>905</v>
      </c>
      <c r="AK516" s="4">
        <v>984</v>
      </c>
      <c r="AL516" s="4">
        <v>0</v>
      </c>
      <c r="AM516" s="4">
        <v>0</v>
      </c>
      <c r="AN516" s="4">
        <v>23</v>
      </c>
      <c r="AO516" s="4">
        <v>191</v>
      </c>
      <c r="AP516" s="4">
        <v>191</v>
      </c>
      <c r="AQ516" s="4">
        <v>3.6</v>
      </c>
      <c r="AR516" s="4">
        <v>195</v>
      </c>
      <c r="AS516" s="4" t="s">
        <v>155</v>
      </c>
      <c r="AT516" s="4">
        <v>2</v>
      </c>
      <c r="AU516" s="5">
        <v>0.72981481481481481</v>
      </c>
      <c r="AV516" s="4">
        <v>47.159376999999999</v>
      </c>
      <c r="AW516" s="4">
        <v>-88.489698000000004</v>
      </c>
      <c r="AX516" s="4">
        <v>325.3</v>
      </c>
      <c r="AY516" s="4">
        <v>0</v>
      </c>
      <c r="AZ516" s="4">
        <v>12</v>
      </c>
      <c r="BA516" s="4">
        <v>9</v>
      </c>
      <c r="BB516" s="4" t="s">
        <v>422</v>
      </c>
      <c r="BC516" s="4">
        <v>1.2</v>
      </c>
      <c r="BD516" s="4">
        <v>1.3</v>
      </c>
      <c r="BE516" s="4">
        <v>1.9</v>
      </c>
      <c r="BX516" s="4">
        <v>1E-3</v>
      </c>
      <c r="BY516" s="4">
        <v>-5</v>
      </c>
      <c r="BZ516" s="4">
        <v>0.92700000000000005</v>
      </c>
      <c r="CA516" s="4">
        <v>2.4438000000000001E-2</v>
      </c>
      <c r="CB516" s="4">
        <v>18.7254</v>
      </c>
    </row>
    <row r="517" spans="1:80">
      <c r="A517" s="2">
        <v>42439</v>
      </c>
      <c r="B517" s="32">
        <v>0.52190493055555554</v>
      </c>
      <c r="C517" s="4">
        <v>0</v>
      </c>
      <c r="D517" s="4">
        <v>0</v>
      </c>
      <c r="E517" s="4" t="s">
        <v>155</v>
      </c>
      <c r="F517" s="4">
        <v>0</v>
      </c>
      <c r="G517" s="4">
        <v>-0.6</v>
      </c>
      <c r="H517" s="4">
        <v>0.2</v>
      </c>
      <c r="I517" s="4">
        <v>2.6</v>
      </c>
      <c r="K517" s="4">
        <v>21.2</v>
      </c>
      <c r="L517" s="4">
        <v>0</v>
      </c>
      <c r="AB517" s="4" t="s">
        <v>415</v>
      </c>
      <c r="AC517" s="4">
        <v>0</v>
      </c>
      <c r="AD517" s="4">
        <v>13.1</v>
      </c>
      <c r="AE517" s="4">
        <v>856</v>
      </c>
      <c r="AF517" s="4">
        <v>936</v>
      </c>
      <c r="AG517" s="4">
        <v>907</v>
      </c>
      <c r="AK517" s="4">
        <v>983</v>
      </c>
      <c r="AL517" s="4">
        <v>0</v>
      </c>
      <c r="AM517" s="4">
        <v>0</v>
      </c>
      <c r="AN517" s="4">
        <v>23</v>
      </c>
      <c r="AO517" s="4">
        <v>191</v>
      </c>
      <c r="AP517" s="4">
        <v>191</v>
      </c>
      <c r="AQ517" s="4">
        <v>3.9</v>
      </c>
      <c r="AR517" s="4">
        <v>195</v>
      </c>
      <c r="AS517" s="4" t="s">
        <v>155</v>
      </c>
      <c r="AT517" s="4">
        <v>2</v>
      </c>
      <c r="AU517" s="5">
        <v>0.72982638888888884</v>
      </c>
      <c r="AV517" s="4">
        <v>47.159374999999997</v>
      </c>
      <c r="AW517" s="4">
        <v>-88.489698000000004</v>
      </c>
      <c r="AX517" s="4">
        <v>326</v>
      </c>
      <c r="AY517" s="4">
        <v>0</v>
      </c>
      <c r="AZ517" s="4">
        <v>12</v>
      </c>
      <c r="BA517" s="4">
        <v>9</v>
      </c>
      <c r="BB517" s="4" t="s">
        <v>422</v>
      </c>
      <c r="BC517" s="4">
        <v>1.2</v>
      </c>
      <c r="BD517" s="4">
        <v>1.3</v>
      </c>
      <c r="BE517" s="4">
        <v>1.9</v>
      </c>
      <c r="BX517" s="4">
        <v>1E-3</v>
      </c>
      <c r="BY517" s="4">
        <v>-5</v>
      </c>
      <c r="BZ517" s="4">
        <v>0.92700000000000005</v>
      </c>
      <c r="CA517" s="4">
        <v>2.4438000000000001E-2</v>
      </c>
      <c r="CB517" s="4">
        <v>18.7254</v>
      </c>
    </row>
    <row r="518" spans="1:80">
      <c r="A518" s="2">
        <v>42439</v>
      </c>
      <c r="B518" s="32">
        <v>0.52191650462962957</v>
      </c>
      <c r="C518" s="4">
        <v>0</v>
      </c>
      <c r="D518" s="4">
        <v>0</v>
      </c>
      <c r="E518" s="4" t="s">
        <v>155</v>
      </c>
      <c r="F518" s="4">
        <v>0</v>
      </c>
      <c r="G518" s="4">
        <v>-0.6</v>
      </c>
      <c r="H518" s="4">
        <v>0.2</v>
      </c>
      <c r="I518" s="4">
        <v>5.0999999999999996</v>
      </c>
      <c r="K518" s="4">
        <v>21.2</v>
      </c>
      <c r="L518" s="4">
        <v>0</v>
      </c>
      <c r="AB518" s="4" t="s">
        <v>415</v>
      </c>
      <c r="AC518" s="4">
        <v>0</v>
      </c>
      <c r="AD518" s="4">
        <v>12.9</v>
      </c>
      <c r="AE518" s="4">
        <v>856</v>
      </c>
      <c r="AF518" s="4">
        <v>937</v>
      </c>
      <c r="AG518" s="4">
        <v>907</v>
      </c>
      <c r="AK518" s="4">
        <v>983</v>
      </c>
      <c r="AL518" s="4">
        <v>0</v>
      </c>
      <c r="AM518" s="4">
        <v>0</v>
      </c>
      <c r="AN518" s="4">
        <v>23</v>
      </c>
      <c r="AO518" s="4">
        <v>191.6</v>
      </c>
      <c r="AP518" s="4">
        <v>191.6</v>
      </c>
      <c r="AQ518" s="4">
        <v>4.0999999999999996</v>
      </c>
      <c r="AR518" s="4">
        <v>195</v>
      </c>
      <c r="AS518" s="4" t="s">
        <v>155</v>
      </c>
      <c r="AT518" s="4">
        <v>2</v>
      </c>
      <c r="AU518" s="5">
        <v>0.72983796296296299</v>
      </c>
      <c r="AV518" s="4">
        <v>47.159374999999997</v>
      </c>
      <c r="AW518" s="4">
        <v>-88.489698000000004</v>
      </c>
      <c r="AX518" s="4">
        <v>326.8</v>
      </c>
      <c r="AY518" s="4">
        <v>0</v>
      </c>
      <c r="AZ518" s="4">
        <v>12</v>
      </c>
      <c r="BA518" s="4">
        <v>9</v>
      </c>
      <c r="BB518" s="4" t="s">
        <v>422</v>
      </c>
      <c r="BC518" s="4">
        <v>1.2</v>
      </c>
      <c r="BD518" s="4">
        <v>1.3</v>
      </c>
      <c r="BE518" s="4">
        <v>1.9</v>
      </c>
      <c r="BX518" s="4">
        <v>1E-3</v>
      </c>
      <c r="BY518" s="4">
        <v>-5</v>
      </c>
      <c r="BZ518" s="4">
        <v>0.92761099999999996</v>
      </c>
      <c r="CA518" s="4">
        <v>2.4438000000000001E-2</v>
      </c>
      <c r="CB518" s="4">
        <v>18.737742000000001</v>
      </c>
    </row>
    <row r="519" spans="1:80">
      <c r="A519" s="2">
        <v>42439</v>
      </c>
      <c r="B519" s="32">
        <v>0.52192807870370372</v>
      </c>
      <c r="C519" s="4">
        <v>0</v>
      </c>
      <c r="D519" s="4">
        <v>0</v>
      </c>
      <c r="E519" s="4" t="s">
        <v>155</v>
      </c>
      <c r="F519" s="4">
        <v>0</v>
      </c>
      <c r="G519" s="4">
        <v>-0.6</v>
      </c>
      <c r="H519" s="4">
        <v>0.2</v>
      </c>
      <c r="I519" s="4">
        <v>4.9000000000000004</v>
      </c>
      <c r="K519" s="4">
        <v>21.2</v>
      </c>
      <c r="L519" s="4">
        <v>0</v>
      </c>
      <c r="AB519" s="4" t="s">
        <v>415</v>
      </c>
      <c r="AC519" s="4">
        <v>0</v>
      </c>
      <c r="AD519" s="4">
        <v>12.8</v>
      </c>
      <c r="AE519" s="4">
        <v>857</v>
      </c>
      <c r="AF519" s="4">
        <v>937</v>
      </c>
      <c r="AG519" s="4">
        <v>907</v>
      </c>
      <c r="AK519" s="4">
        <v>983</v>
      </c>
      <c r="AL519" s="4">
        <v>0</v>
      </c>
      <c r="AM519" s="4">
        <v>0</v>
      </c>
      <c r="AN519" s="4">
        <v>23</v>
      </c>
      <c r="AO519" s="4">
        <v>192</v>
      </c>
      <c r="AP519" s="4">
        <v>192</v>
      </c>
      <c r="AQ519" s="4">
        <v>4.0999999999999996</v>
      </c>
      <c r="AR519" s="4">
        <v>195</v>
      </c>
      <c r="AS519" s="4" t="s">
        <v>155</v>
      </c>
      <c r="AT519" s="4">
        <v>2</v>
      </c>
      <c r="AU519" s="5">
        <v>0.72984953703703714</v>
      </c>
      <c r="AV519" s="4">
        <v>47.159376999999999</v>
      </c>
      <c r="AW519" s="4">
        <v>-88.489698000000004</v>
      </c>
      <c r="AX519" s="4">
        <v>327.60000000000002</v>
      </c>
      <c r="AY519" s="4">
        <v>0</v>
      </c>
      <c r="AZ519" s="4">
        <v>12</v>
      </c>
      <c r="BA519" s="4">
        <v>9</v>
      </c>
      <c r="BB519" s="4" t="s">
        <v>422</v>
      </c>
      <c r="BC519" s="4">
        <v>1.2</v>
      </c>
      <c r="BD519" s="4">
        <v>1.3</v>
      </c>
      <c r="BE519" s="4">
        <v>1.9</v>
      </c>
      <c r="BX519" s="4">
        <v>3.8900000000000002E-4</v>
      </c>
      <c r="BY519" s="4">
        <v>-5</v>
      </c>
      <c r="BZ519" s="4">
        <v>0.92800000000000005</v>
      </c>
      <c r="CA519" s="4">
        <v>9.5060000000000006E-3</v>
      </c>
      <c r="CB519" s="4">
        <v>18.7456</v>
      </c>
    </row>
    <row r="520" spans="1:80">
      <c r="A520" s="2">
        <v>42439</v>
      </c>
      <c r="B520" s="32">
        <v>0.52193965277777776</v>
      </c>
      <c r="C520" s="4">
        <v>0</v>
      </c>
      <c r="D520" s="4">
        <v>0</v>
      </c>
      <c r="E520" s="4" t="s">
        <v>155</v>
      </c>
      <c r="F520" s="4">
        <v>0</v>
      </c>
      <c r="G520" s="4">
        <v>-0.6</v>
      </c>
      <c r="H520" s="4">
        <v>0.2</v>
      </c>
      <c r="I520" s="4">
        <v>3.8</v>
      </c>
      <c r="K520" s="4">
        <v>21.2</v>
      </c>
      <c r="L520" s="4">
        <v>0</v>
      </c>
      <c r="AB520" s="4" t="s">
        <v>415</v>
      </c>
      <c r="AC520" s="4">
        <v>0</v>
      </c>
      <c r="AD520" s="4">
        <v>12.8</v>
      </c>
      <c r="AE520" s="4">
        <v>857</v>
      </c>
      <c r="AF520" s="4">
        <v>938</v>
      </c>
      <c r="AG520" s="4">
        <v>908</v>
      </c>
      <c r="AK520" s="4">
        <v>983</v>
      </c>
      <c r="AL520" s="4">
        <v>0</v>
      </c>
      <c r="AM520" s="4">
        <v>0</v>
      </c>
      <c r="AN520" s="4">
        <v>23</v>
      </c>
      <c r="AO520" s="4">
        <v>192</v>
      </c>
      <c r="AP520" s="4">
        <v>192</v>
      </c>
      <c r="AQ520" s="4">
        <v>4.0999999999999996</v>
      </c>
      <c r="AR520" s="4">
        <v>195</v>
      </c>
      <c r="AS520" s="4" t="s">
        <v>155</v>
      </c>
      <c r="AT520" s="4">
        <v>2</v>
      </c>
      <c r="AU520" s="5">
        <v>0.72986111111111107</v>
      </c>
      <c r="AV520" s="4">
        <v>47.159376999999999</v>
      </c>
      <c r="AW520" s="4">
        <v>-88.489698000000004</v>
      </c>
      <c r="AX520" s="4">
        <v>328.3</v>
      </c>
      <c r="AY520" s="4">
        <v>0</v>
      </c>
      <c r="AZ520" s="4">
        <v>12</v>
      </c>
      <c r="BA520" s="4">
        <v>9</v>
      </c>
      <c r="BB520" s="4" t="s">
        <v>422</v>
      </c>
      <c r="BC520" s="4">
        <v>1.2</v>
      </c>
      <c r="BD520" s="4">
        <v>1.3</v>
      </c>
      <c r="BE520" s="4">
        <v>1.9</v>
      </c>
      <c r="BX520" s="4">
        <v>6.11E-4</v>
      </c>
      <c r="BY520" s="4">
        <v>-5</v>
      </c>
      <c r="BZ520" s="4">
        <v>0.92800000000000005</v>
      </c>
      <c r="CA520" s="4">
        <v>1.4932000000000001E-2</v>
      </c>
      <c r="CB520" s="4">
        <v>18.7456</v>
      </c>
    </row>
    <row r="521" spans="1:80">
      <c r="A521" s="2">
        <v>42439</v>
      </c>
      <c r="B521" s="32">
        <v>0.52195122685185191</v>
      </c>
      <c r="C521" s="4">
        <v>0</v>
      </c>
      <c r="D521" s="4">
        <v>0</v>
      </c>
      <c r="E521" s="4" t="s">
        <v>155</v>
      </c>
      <c r="F521" s="4">
        <v>0</v>
      </c>
      <c r="G521" s="4">
        <v>-0.6</v>
      </c>
      <c r="H521" s="4">
        <v>0.2</v>
      </c>
      <c r="I521" s="4">
        <v>7</v>
      </c>
      <c r="K521" s="4">
        <v>21.2</v>
      </c>
      <c r="L521" s="4">
        <v>0</v>
      </c>
      <c r="AB521" s="4" t="s">
        <v>415</v>
      </c>
      <c r="AC521" s="4">
        <v>0</v>
      </c>
      <c r="AD521" s="4">
        <v>12.9</v>
      </c>
      <c r="AE521" s="4">
        <v>856</v>
      </c>
      <c r="AF521" s="4">
        <v>937</v>
      </c>
      <c r="AG521" s="4">
        <v>907</v>
      </c>
      <c r="AK521" s="4">
        <v>983</v>
      </c>
      <c r="AL521" s="4">
        <v>0</v>
      </c>
      <c r="AM521" s="4">
        <v>0</v>
      </c>
      <c r="AN521" s="4">
        <v>23</v>
      </c>
      <c r="AO521" s="4">
        <v>192</v>
      </c>
      <c r="AP521" s="4">
        <v>192</v>
      </c>
      <c r="AQ521" s="4">
        <v>4.2</v>
      </c>
      <c r="AR521" s="4">
        <v>195</v>
      </c>
      <c r="AS521" s="4" t="s">
        <v>155</v>
      </c>
      <c r="AT521" s="4">
        <v>2</v>
      </c>
      <c r="AU521" s="5">
        <v>0.72987268518518522</v>
      </c>
      <c r="AV521" s="4">
        <v>47.159376999999999</v>
      </c>
      <c r="AW521" s="4">
        <v>-88.489698000000004</v>
      </c>
      <c r="AX521" s="4">
        <v>329.2</v>
      </c>
      <c r="AY521" s="4">
        <v>0</v>
      </c>
      <c r="AZ521" s="4">
        <v>12</v>
      </c>
      <c r="BA521" s="4">
        <v>9</v>
      </c>
      <c r="BB521" s="4" t="s">
        <v>422</v>
      </c>
      <c r="BC521" s="4">
        <v>1.2</v>
      </c>
      <c r="BD521" s="4">
        <v>1.300999</v>
      </c>
      <c r="BE521" s="4">
        <v>1.9</v>
      </c>
      <c r="BX521" s="4">
        <v>1E-3</v>
      </c>
      <c r="BY521" s="4">
        <v>-5</v>
      </c>
      <c r="BZ521" s="4">
        <v>0.92800000000000005</v>
      </c>
      <c r="CA521" s="4">
        <v>2.4438000000000001E-2</v>
      </c>
      <c r="CB521" s="4">
        <v>18.7456</v>
      </c>
    </row>
    <row r="522" spans="1:80">
      <c r="A522" s="2">
        <v>42439</v>
      </c>
      <c r="B522" s="32">
        <v>0.52196280092592595</v>
      </c>
      <c r="C522" s="4">
        <v>0</v>
      </c>
      <c r="D522" s="4">
        <v>0</v>
      </c>
      <c r="E522" s="4" t="s">
        <v>155</v>
      </c>
      <c r="F522" s="4">
        <v>0</v>
      </c>
      <c r="G522" s="4">
        <v>-0.6</v>
      </c>
      <c r="H522" s="4">
        <v>0.2</v>
      </c>
      <c r="I522" s="4">
        <v>3.3</v>
      </c>
      <c r="K522" s="4">
        <v>21.2</v>
      </c>
      <c r="L522" s="4">
        <v>0</v>
      </c>
      <c r="AB522" s="4" t="s">
        <v>415</v>
      </c>
      <c r="AC522" s="4">
        <v>0</v>
      </c>
      <c r="AD522" s="4">
        <v>12.8</v>
      </c>
      <c r="AE522" s="4">
        <v>857</v>
      </c>
      <c r="AF522" s="4">
        <v>938</v>
      </c>
      <c r="AG522" s="4">
        <v>904</v>
      </c>
      <c r="AK522" s="4">
        <v>983</v>
      </c>
      <c r="AL522" s="4">
        <v>0</v>
      </c>
      <c r="AM522" s="4">
        <v>0</v>
      </c>
      <c r="AN522" s="4">
        <v>23</v>
      </c>
      <c r="AO522" s="4">
        <v>192</v>
      </c>
      <c r="AP522" s="4">
        <v>192</v>
      </c>
      <c r="AQ522" s="4">
        <v>4.3</v>
      </c>
      <c r="AR522" s="4">
        <v>195</v>
      </c>
      <c r="AS522" s="4" t="s">
        <v>155</v>
      </c>
      <c r="AT522" s="4">
        <v>2</v>
      </c>
      <c r="AU522" s="5">
        <v>0.72988425925925926</v>
      </c>
      <c r="AV522" s="4">
        <v>47.159376999999999</v>
      </c>
      <c r="AW522" s="4">
        <v>-88.489698000000004</v>
      </c>
      <c r="AX522" s="4">
        <v>329.2</v>
      </c>
      <c r="AY522" s="4">
        <v>0</v>
      </c>
      <c r="AZ522" s="4">
        <v>12</v>
      </c>
      <c r="BA522" s="4">
        <v>9</v>
      </c>
      <c r="BB522" s="4" t="s">
        <v>422</v>
      </c>
      <c r="BC522" s="4">
        <v>1.2</v>
      </c>
      <c r="BD522" s="4">
        <v>1.4</v>
      </c>
      <c r="BE522" s="4">
        <v>1.9</v>
      </c>
      <c r="BX522" s="4">
        <v>3.8900000000000002E-4</v>
      </c>
      <c r="BY522" s="4">
        <v>-5</v>
      </c>
      <c r="BZ522" s="4">
        <v>0.92738900000000002</v>
      </c>
      <c r="CA522" s="4">
        <v>9.5060000000000006E-3</v>
      </c>
      <c r="CB522" s="4">
        <v>18.733257999999999</v>
      </c>
    </row>
    <row r="523" spans="1:80">
      <c r="A523" s="2">
        <v>42439</v>
      </c>
      <c r="B523" s="32">
        <v>0.52197437499999999</v>
      </c>
      <c r="C523" s="4">
        <v>0</v>
      </c>
      <c r="D523" s="4">
        <v>0</v>
      </c>
      <c r="E523" s="4" t="s">
        <v>155</v>
      </c>
      <c r="F523" s="4">
        <v>0</v>
      </c>
      <c r="G523" s="4">
        <v>-0.6</v>
      </c>
      <c r="H523" s="4">
        <v>0.2</v>
      </c>
      <c r="I523" s="4">
        <v>5.4</v>
      </c>
      <c r="K523" s="4">
        <v>21.2</v>
      </c>
      <c r="L523" s="4">
        <v>0</v>
      </c>
      <c r="AB523" s="4" t="s">
        <v>415</v>
      </c>
      <c r="AC523" s="4">
        <v>0</v>
      </c>
      <c r="AD523" s="4">
        <v>12.9</v>
      </c>
      <c r="AE523" s="4">
        <v>857</v>
      </c>
      <c r="AF523" s="4">
        <v>937</v>
      </c>
      <c r="AG523" s="4">
        <v>903</v>
      </c>
      <c r="AK523" s="4">
        <v>983</v>
      </c>
      <c r="AL523" s="4">
        <v>0</v>
      </c>
      <c r="AM523" s="4">
        <v>0</v>
      </c>
      <c r="AN523" s="4">
        <v>23</v>
      </c>
      <c r="AO523" s="4">
        <v>192</v>
      </c>
      <c r="AP523" s="4">
        <v>192</v>
      </c>
      <c r="AQ523" s="4">
        <v>4.2</v>
      </c>
      <c r="AR523" s="4">
        <v>195</v>
      </c>
      <c r="AS523" s="4" t="s">
        <v>155</v>
      </c>
      <c r="AT523" s="4">
        <v>2</v>
      </c>
      <c r="AU523" s="5">
        <v>0.7298958333333333</v>
      </c>
      <c r="AV523" s="4">
        <v>47.159376999999999</v>
      </c>
      <c r="AW523" s="4">
        <v>-88.489698000000004</v>
      </c>
      <c r="AX523" s="4">
        <v>329.9</v>
      </c>
      <c r="AY523" s="4">
        <v>0</v>
      </c>
      <c r="AZ523" s="4">
        <v>12</v>
      </c>
      <c r="BA523" s="4">
        <v>9</v>
      </c>
      <c r="BB523" s="4" t="s">
        <v>422</v>
      </c>
      <c r="BC523" s="4">
        <v>1.2</v>
      </c>
      <c r="BD523" s="4">
        <v>1.4</v>
      </c>
      <c r="BE523" s="4">
        <v>1.9</v>
      </c>
      <c r="BX523" s="4">
        <v>6.11E-4</v>
      </c>
      <c r="BY523" s="4">
        <v>-5</v>
      </c>
      <c r="BZ523" s="4">
        <v>0.92761099999999996</v>
      </c>
      <c r="CA523" s="4">
        <v>1.4932000000000001E-2</v>
      </c>
      <c r="CB523" s="4">
        <v>18.737742000000001</v>
      </c>
    </row>
    <row r="524" spans="1:80">
      <c r="A524" s="2">
        <v>42439</v>
      </c>
      <c r="B524" s="32">
        <v>0.52198594907407403</v>
      </c>
      <c r="C524" s="4">
        <v>0</v>
      </c>
      <c r="D524" s="4">
        <v>0</v>
      </c>
      <c r="E524" s="4" t="s">
        <v>155</v>
      </c>
      <c r="F524" s="4">
        <v>0</v>
      </c>
      <c r="G524" s="4">
        <v>-0.6</v>
      </c>
      <c r="H524" s="4">
        <v>0.2</v>
      </c>
      <c r="I524" s="4">
        <v>4.9000000000000004</v>
      </c>
      <c r="K524" s="4">
        <v>21.2</v>
      </c>
      <c r="L524" s="4">
        <v>0</v>
      </c>
      <c r="AB524" s="4" t="s">
        <v>415</v>
      </c>
      <c r="AC524" s="4">
        <v>0</v>
      </c>
      <c r="AD524" s="4">
        <v>12.8</v>
      </c>
      <c r="AE524" s="4">
        <v>857</v>
      </c>
      <c r="AF524" s="4">
        <v>937</v>
      </c>
      <c r="AG524" s="4">
        <v>904</v>
      </c>
      <c r="AK524" s="4">
        <v>983</v>
      </c>
      <c r="AL524" s="4">
        <v>0</v>
      </c>
      <c r="AM524" s="4">
        <v>0</v>
      </c>
      <c r="AN524" s="4">
        <v>23</v>
      </c>
      <c r="AO524" s="4">
        <v>192</v>
      </c>
      <c r="AP524" s="4">
        <v>192</v>
      </c>
      <c r="AQ524" s="4">
        <v>4.3</v>
      </c>
      <c r="AR524" s="4">
        <v>195</v>
      </c>
      <c r="AS524" s="4" t="s">
        <v>155</v>
      </c>
      <c r="AT524" s="4">
        <v>2</v>
      </c>
      <c r="AU524" s="5">
        <v>0.72990740740740734</v>
      </c>
      <c r="AV524" s="4">
        <v>47.159376999999999</v>
      </c>
      <c r="AW524" s="4">
        <v>-88.489698000000004</v>
      </c>
      <c r="AX524" s="4">
        <v>330.5</v>
      </c>
      <c r="AY524" s="4">
        <v>0</v>
      </c>
      <c r="AZ524" s="4">
        <v>12</v>
      </c>
      <c r="BA524" s="4">
        <v>9</v>
      </c>
      <c r="BB524" s="4" t="s">
        <v>422</v>
      </c>
      <c r="BC524" s="4">
        <v>1.2</v>
      </c>
      <c r="BD524" s="4">
        <v>1.4</v>
      </c>
      <c r="BE524" s="4">
        <v>1.9</v>
      </c>
      <c r="BX524" s="4">
        <v>1E-3</v>
      </c>
      <c r="BY524" s="4">
        <v>-5</v>
      </c>
      <c r="BZ524" s="4">
        <v>0.92800000000000005</v>
      </c>
      <c r="CA524" s="4">
        <v>2.4438000000000001E-2</v>
      </c>
      <c r="CB524" s="4">
        <v>18.7456</v>
      </c>
    </row>
    <row r="525" spans="1:80">
      <c r="A525" s="2">
        <v>42439</v>
      </c>
      <c r="B525" s="32">
        <v>0.52199752314814818</v>
      </c>
      <c r="C525" s="4">
        <v>0</v>
      </c>
      <c r="D525" s="4">
        <v>0</v>
      </c>
      <c r="E525" s="4" t="s">
        <v>155</v>
      </c>
      <c r="F525" s="4">
        <v>0</v>
      </c>
      <c r="G525" s="4">
        <v>-0.6</v>
      </c>
      <c r="H525" s="4">
        <v>0.2</v>
      </c>
      <c r="I525" s="4">
        <v>2.1</v>
      </c>
      <c r="K525" s="4">
        <v>21.2</v>
      </c>
      <c r="L525" s="4">
        <v>0</v>
      </c>
      <c r="AB525" s="4" t="s">
        <v>415</v>
      </c>
      <c r="AC525" s="4">
        <v>0</v>
      </c>
      <c r="AD525" s="4">
        <v>12.8</v>
      </c>
      <c r="AE525" s="4">
        <v>857</v>
      </c>
      <c r="AF525" s="4">
        <v>938</v>
      </c>
      <c r="AG525" s="4">
        <v>907</v>
      </c>
      <c r="AK525" s="4">
        <v>983</v>
      </c>
      <c r="AL525" s="4">
        <v>0</v>
      </c>
      <c r="AM525" s="4">
        <v>0</v>
      </c>
      <c r="AN525" s="4">
        <v>23</v>
      </c>
      <c r="AO525" s="4">
        <v>192</v>
      </c>
      <c r="AP525" s="4">
        <v>192</v>
      </c>
      <c r="AQ525" s="4">
        <v>4.2</v>
      </c>
      <c r="AR525" s="4">
        <v>195</v>
      </c>
      <c r="AS525" s="4" t="s">
        <v>155</v>
      </c>
      <c r="AT525" s="4">
        <v>2</v>
      </c>
      <c r="AU525" s="5">
        <v>0.72991898148148149</v>
      </c>
      <c r="AV525" s="4">
        <v>47.159376999999999</v>
      </c>
      <c r="AW525" s="4">
        <v>-88.489698000000004</v>
      </c>
      <c r="AX525" s="4">
        <v>331.1</v>
      </c>
      <c r="AY525" s="4">
        <v>0</v>
      </c>
      <c r="AZ525" s="4">
        <v>12</v>
      </c>
      <c r="BA525" s="4">
        <v>9</v>
      </c>
      <c r="BB525" s="4" t="s">
        <v>422</v>
      </c>
      <c r="BC525" s="4">
        <v>1.2</v>
      </c>
      <c r="BD525" s="4">
        <v>1.4</v>
      </c>
      <c r="BE525" s="4">
        <v>1.9</v>
      </c>
      <c r="BX525" s="4">
        <v>3.8900000000000002E-4</v>
      </c>
      <c r="BY525" s="4">
        <v>-5</v>
      </c>
      <c r="BZ525" s="4">
        <v>0.92800000000000005</v>
      </c>
      <c r="CA525" s="4">
        <v>9.5060000000000006E-3</v>
      </c>
      <c r="CB525" s="4">
        <v>18.7456</v>
      </c>
    </row>
    <row r="526" spans="1:80">
      <c r="A526" s="2">
        <v>42439</v>
      </c>
      <c r="B526" s="32">
        <v>0.52200909722222222</v>
      </c>
      <c r="C526" s="4">
        <v>0</v>
      </c>
      <c r="D526" s="4">
        <v>0</v>
      </c>
      <c r="E526" s="4" t="s">
        <v>155</v>
      </c>
      <c r="F526" s="4">
        <v>0</v>
      </c>
      <c r="G526" s="4">
        <v>-0.6</v>
      </c>
      <c r="H526" s="4">
        <v>0.2</v>
      </c>
      <c r="I526" s="4">
        <v>6.7</v>
      </c>
      <c r="K526" s="4">
        <v>21.2</v>
      </c>
      <c r="L526" s="4">
        <v>0</v>
      </c>
      <c r="AB526" s="4" t="s">
        <v>415</v>
      </c>
      <c r="AC526" s="4">
        <v>0</v>
      </c>
      <c r="AD526" s="4">
        <v>12.9</v>
      </c>
      <c r="AE526" s="4">
        <v>857</v>
      </c>
      <c r="AF526" s="4">
        <v>937</v>
      </c>
      <c r="AG526" s="4">
        <v>907</v>
      </c>
      <c r="AK526" s="4">
        <v>983</v>
      </c>
      <c r="AL526" s="4">
        <v>0</v>
      </c>
      <c r="AM526" s="4">
        <v>0</v>
      </c>
      <c r="AN526" s="4">
        <v>23</v>
      </c>
      <c r="AO526" s="4">
        <v>192</v>
      </c>
      <c r="AP526" s="4">
        <v>192</v>
      </c>
      <c r="AQ526" s="4">
        <v>4.0999999999999996</v>
      </c>
      <c r="AR526" s="4">
        <v>195</v>
      </c>
      <c r="AS526" s="4" t="s">
        <v>155</v>
      </c>
      <c r="AT526" s="4">
        <v>2</v>
      </c>
      <c r="AU526" s="5">
        <v>0.72993055555555564</v>
      </c>
      <c r="AV526" s="4">
        <v>47.159376999999999</v>
      </c>
      <c r="AW526" s="4">
        <v>-88.489698000000004</v>
      </c>
      <c r="AX526" s="4">
        <v>331.8</v>
      </c>
      <c r="AY526" s="4">
        <v>0</v>
      </c>
      <c r="AZ526" s="4">
        <v>12</v>
      </c>
      <c r="BA526" s="4">
        <v>9</v>
      </c>
      <c r="BB526" s="4" t="s">
        <v>422</v>
      </c>
      <c r="BC526" s="4">
        <v>1.2</v>
      </c>
      <c r="BD526" s="4">
        <v>1.401</v>
      </c>
      <c r="BE526" s="4">
        <v>1.9</v>
      </c>
      <c r="BX526" s="4">
        <v>6.11E-4</v>
      </c>
      <c r="BY526" s="4">
        <v>-5</v>
      </c>
      <c r="BZ526" s="4">
        <v>0.92922199999999999</v>
      </c>
      <c r="CA526" s="4">
        <v>1.4932000000000001E-2</v>
      </c>
      <c r="CB526" s="4">
        <v>18.770284</v>
      </c>
    </row>
    <row r="527" spans="1:80">
      <c r="A527" s="2">
        <v>42439</v>
      </c>
      <c r="B527" s="32">
        <v>0.52202067129629637</v>
      </c>
      <c r="C527" s="4">
        <v>0</v>
      </c>
      <c r="D527" s="4">
        <v>0</v>
      </c>
      <c r="E527" s="4" t="s">
        <v>155</v>
      </c>
      <c r="F527" s="4">
        <v>0</v>
      </c>
      <c r="G527" s="4">
        <v>-0.6</v>
      </c>
      <c r="H527" s="4">
        <v>0.2</v>
      </c>
      <c r="I527" s="4">
        <v>2.7</v>
      </c>
      <c r="K527" s="4">
        <v>21.2</v>
      </c>
      <c r="L527" s="4">
        <v>0</v>
      </c>
      <c r="AB527" s="4" t="s">
        <v>415</v>
      </c>
      <c r="AC527" s="4">
        <v>0</v>
      </c>
      <c r="AD527" s="4">
        <v>12.9</v>
      </c>
      <c r="AE527" s="4">
        <v>858</v>
      </c>
      <c r="AF527" s="4">
        <v>938</v>
      </c>
      <c r="AG527" s="4">
        <v>908</v>
      </c>
      <c r="AK527" s="4">
        <v>983</v>
      </c>
      <c r="AL527" s="4">
        <v>0</v>
      </c>
      <c r="AM527" s="4">
        <v>0</v>
      </c>
      <c r="AN527" s="4">
        <v>23</v>
      </c>
      <c r="AO527" s="4">
        <v>192</v>
      </c>
      <c r="AP527" s="4">
        <v>192</v>
      </c>
      <c r="AQ527" s="4">
        <v>4</v>
      </c>
      <c r="AR527" s="4">
        <v>195</v>
      </c>
      <c r="AS527" s="4" t="s">
        <v>155</v>
      </c>
      <c r="AT527" s="4">
        <v>2</v>
      </c>
      <c r="AU527" s="5">
        <v>0.72994212962962957</v>
      </c>
      <c r="AV527" s="4">
        <v>47.159376999999999</v>
      </c>
      <c r="AW527" s="4">
        <v>-88.489698000000004</v>
      </c>
      <c r="AX527" s="4">
        <v>332.3</v>
      </c>
      <c r="AY527" s="4">
        <v>0</v>
      </c>
      <c r="AZ527" s="4">
        <v>12</v>
      </c>
      <c r="BA527" s="4">
        <v>9</v>
      </c>
      <c r="BB527" s="4" t="s">
        <v>422</v>
      </c>
      <c r="BC527" s="4">
        <v>1.2</v>
      </c>
      <c r="BD527" s="4">
        <v>1.5</v>
      </c>
      <c r="BE527" s="4">
        <v>1.9</v>
      </c>
      <c r="BX527" s="4">
        <v>1E-3</v>
      </c>
      <c r="BY527" s="4">
        <v>-5</v>
      </c>
      <c r="BZ527" s="4">
        <v>0.92938900000000002</v>
      </c>
      <c r="CA527" s="4">
        <v>2.4438000000000001E-2</v>
      </c>
      <c r="CB527" s="4">
        <v>18.773658000000001</v>
      </c>
    </row>
    <row r="528" spans="1:80">
      <c r="A528" s="2">
        <v>42439</v>
      </c>
      <c r="B528" s="32">
        <v>0.52203224537037041</v>
      </c>
      <c r="C528" s="4">
        <v>0</v>
      </c>
      <c r="D528" s="4">
        <v>0</v>
      </c>
      <c r="E528" s="4" t="s">
        <v>155</v>
      </c>
      <c r="F528" s="4">
        <v>0</v>
      </c>
      <c r="G528" s="4">
        <v>-0.6</v>
      </c>
      <c r="H528" s="4">
        <v>0.2</v>
      </c>
      <c r="I528" s="4">
        <v>5.0999999999999996</v>
      </c>
      <c r="K528" s="4">
        <v>21.2</v>
      </c>
      <c r="L528" s="4">
        <v>0</v>
      </c>
      <c r="AB528" s="4" t="s">
        <v>415</v>
      </c>
      <c r="AC528" s="4">
        <v>0</v>
      </c>
      <c r="AD528" s="4">
        <v>12.9</v>
      </c>
      <c r="AE528" s="4">
        <v>857</v>
      </c>
      <c r="AF528" s="4">
        <v>937</v>
      </c>
      <c r="AG528" s="4">
        <v>908</v>
      </c>
      <c r="AK528" s="4">
        <v>983</v>
      </c>
      <c r="AL528" s="4">
        <v>0</v>
      </c>
      <c r="AM528" s="4">
        <v>0</v>
      </c>
      <c r="AN528" s="4">
        <v>23</v>
      </c>
      <c r="AO528" s="4">
        <v>192</v>
      </c>
      <c r="AP528" s="4">
        <v>192</v>
      </c>
      <c r="AQ528" s="4">
        <v>4</v>
      </c>
      <c r="AR528" s="4">
        <v>195</v>
      </c>
      <c r="AS528" s="4" t="s">
        <v>155</v>
      </c>
      <c r="AT528" s="4">
        <v>2</v>
      </c>
      <c r="AU528" s="5">
        <v>0.72995370370370372</v>
      </c>
      <c r="AV528" s="4">
        <v>47.159376999999999</v>
      </c>
      <c r="AW528" s="4">
        <v>-88.489698000000004</v>
      </c>
      <c r="AX528" s="4">
        <v>332.7</v>
      </c>
      <c r="AY528" s="4">
        <v>0</v>
      </c>
      <c r="AZ528" s="4">
        <v>12</v>
      </c>
      <c r="BA528" s="4">
        <v>9</v>
      </c>
      <c r="BB528" s="4" t="s">
        <v>422</v>
      </c>
      <c r="BC528" s="4">
        <v>1.2</v>
      </c>
      <c r="BD528" s="4">
        <v>1.5</v>
      </c>
      <c r="BE528" s="4">
        <v>1.9</v>
      </c>
      <c r="BX528" s="4">
        <v>1.611E-3</v>
      </c>
      <c r="BY528" s="4">
        <v>-5</v>
      </c>
      <c r="BZ528" s="4">
        <v>0.92961099999999997</v>
      </c>
      <c r="CA528" s="4">
        <v>3.9369000000000001E-2</v>
      </c>
      <c r="CB528" s="4">
        <v>18.778141999999999</v>
      </c>
    </row>
    <row r="529" spans="1:80">
      <c r="A529" s="2">
        <v>42439</v>
      </c>
      <c r="B529" s="32">
        <v>0.52204381944444445</v>
      </c>
      <c r="C529" s="4">
        <v>0</v>
      </c>
      <c r="D529" s="4">
        <v>0</v>
      </c>
      <c r="E529" s="4" t="s">
        <v>155</v>
      </c>
      <c r="F529" s="4">
        <v>0</v>
      </c>
      <c r="G529" s="4">
        <v>-0.6</v>
      </c>
      <c r="H529" s="4">
        <v>0.2</v>
      </c>
      <c r="I529" s="4">
        <v>4.9000000000000004</v>
      </c>
      <c r="K529" s="4">
        <v>21.2</v>
      </c>
      <c r="L529" s="4">
        <v>0</v>
      </c>
      <c r="AB529" s="4" t="s">
        <v>415</v>
      </c>
      <c r="AC529" s="4">
        <v>0</v>
      </c>
      <c r="AD529" s="4">
        <v>12.8</v>
      </c>
      <c r="AE529" s="4">
        <v>857</v>
      </c>
      <c r="AF529" s="4">
        <v>937</v>
      </c>
      <c r="AG529" s="4">
        <v>905</v>
      </c>
      <c r="AK529" s="4">
        <v>983</v>
      </c>
      <c r="AL529" s="4">
        <v>0</v>
      </c>
      <c r="AM529" s="4">
        <v>0</v>
      </c>
      <c r="AN529" s="4">
        <v>23</v>
      </c>
      <c r="AO529" s="4">
        <v>192</v>
      </c>
      <c r="AP529" s="4">
        <v>192</v>
      </c>
      <c r="AQ529" s="4">
        <v>4.2</v>
      </c>
      <c r="AR529" s="4">
        <v>195</v>
      </c>
      <c r="AS529" s="4" t="s">
        <v>155</v>
      </c>
      <c r="AT529" s="4">
        <v>2</v>
      </c>
      <c r="AU529" s="5">
        <v>0.72996527777777775</v>
      </c>
      <c r="AV529" s="4">
        <v>47.159376999999999</v>
      </c>
      <c r="AW529" s="4">
        <v>-88.489698000000004</v>
      </c>
      <c r="AX529" s="4">
        <v>333</v>
      </c>
      <c r="AY529" s="4">
        <v>0</v>
      </c>
      <c r="AZ529" s="4">
        <v>12</v>
      </c>
      <c r="BA529" s="4">
        <v>9</v>
      </c>
      <c r="BB529" s="4" t="s">
        <v>422</v>
      </c>
      <c r="BC529" s="4">
        <v>1.2</v>
      </c>
      <c r="BD529" s="4">
        <v>1.5</v>
      </c>
      <c r="BE529" s="4">
        <v>1.9</v>
      </c>
      <c r="BX529" s="4">
        <v>2E-3</v>
      </c>
      <c r="BY529" s="4">
        <v>-5</v>
      </c>
      <c r="BZ529" s="4">
        <v>0.92938900000000002</v>
      </c>
      <c r="CA529" s="4">
        <v>4.8875000000000002E-2</v>
      </c>
      <c r="CB529" s="4">
        <v>18.773658000000001</v>
      </c>
    </row>
    <row r="530" spans="1:80">
      <c r="A530" s="2">
        <v>42439</v>
      </c>
      <c r="B530" s="32">
        <v>0.52205539351851848</v>
      </c>
      <c r="C530" s="4">
        <v>0</v>
      </c>
      <c r="D530" s="4">
        <v>0</v>
      </c>
      <c r="E530" s="4" t="s">
        <v>155</v>
      </c>
      <c r="F530" s="4">
        <v>0</v>
      </c>
      <c r="G530" s="4">
        <v>-0.6</v>
      </c>
      <c r="H530" s="4">
        <v>0.2</v>
      </c>
      <c r="I530" s="4">
        <v>2.7</v>
      </c>
      <c r="K530" s="4">
        <v>21.2</v>
      </c>
      <c r="L530" s="4">
        <v>0</v>
      </c>
      <c r="AB530" s="4" t="s">
        <v>415</v>
      </c>
      <c r="AC530" s="4">
        <v>0</v>
      </c>
      <c r="AD530" s="4">
        <v>12.8</v>
      </c>
      <c r="AE530" s="4">
        <v>858</v>
      </c>
      <c r="AF530" s="4">
        <v>938</v>
      </c>
      <c r="AG530" s="4">
        <v>903</v>
      </c>
      <c r="AK530" s="4">
        <v>983</v>
      </c>
      <c r="AL530" s="4">
        <v>0</v>
      </c>
      <c r="AM530" s="4">
        <v>0</v>
      </c>
      <c r="AN530" s="4">
        <v>23</v>
      </c>
      <c r="AO530" s="4">
        <v>192</v>
      </c>
      <c r="AP530" s="4">
        <v>192</v>
      </c>
      <c r="AQ530" s="4">
        <v>4.2</v>
      </c>
      <c r="AR530" s="4">
        <v>195</v>
      </c>
      <c r="AS530" s="4" t="s">
        <v>155</v>
      </c>
      <c r="AT530" s="4">
        <v>2</v>
      </c>
      <c r="AU530" s="5">
        <v>0.7299768518518519</v>
      </c>
      <c r="AV530" s="4">
        <v>47.159376999999999</v>
      </c>
      <c r="AW530" s="4">
        <v>-88.489698000000004</v>
      </c>
      <c r="AX530" s="4">
        <v>333.3</v>
      </c>
      <c r="AY530" s="4">
        <v>0</v>
      </c>
      <c r="AZ530" s="4">
        <v>12</v>
      </c>
      <c r="BA530" s="4">
        <v>9</v>
      </c>
      <c r="BB530" s="4" t="s">
        <v>422</v>
      </c>
      <c r="BC530" s="4">
        <v>1.2</v>
      </c>
      <c r="BD530" s="4">
        <v>1.5</v>
      </c>
      <c r="BE530" s="4">
        <v>1.901</v>
      </c>
      <c r="BX530" s="4">
        <v>2E-3</v>
      </c>
      <c r="BY530" s="4">
        <v>-5</v>
      </c>
      <c r="BZ530" s="4">
        <v>0.92961099999999997</v>
      </c>
      <c r="CA530" s="4">
        <v>4.8875000000000002E-2</v>
      </c>
      <c r="CB530" s="4">
        <v>18.778141999999999</v>
      </c>
    </row>
    <row r="531" spans="1:80">
      <c r="A531" s="2">
        <v>42439</v>
      </c>
      <c r="B531" s="32">
        <v>0.52206696759259252</v>
      </c>
      <c r="C531" s="4">
        <v>0</v>
      </c>
      <c r="D531" s="4">
        <v>0</v>
      </c>
      <c r="E531" s="4" t="s">
        <v>155</v>
      </c>
      <c r="F531" s="4">
        <v>0</v>
      </c>
      <c r="G531" s="4">
        <v>-0.6</v>
      </c>
      <c r="H531" s="4">
        <v>0.2</v>
      </c>
      <c r="I531" s="4">
        <v>7.2</v>
      </c>
      <c r="K531" s="4">
        <v>21.2</v>
      </c>
      <c r="L531" s="4">
        <v>0</v>
      </c>
      <c r="AB531" s="4" t="s">
        <v>415</v>
      </c>
      <c r="AC531" s="4">
        <v>0</v>
      </c>
      <c r="AD531" s="4">
        <v>12.9</v>
      </c>
      <c r="AE531" s="4">
        <v>857</v>
      </c>
      <c r="AF531" s="4">
        <v>937</v>
      </c>
      <c r="AG531" s="4">
        <v>903</v>
      </c>
      <c r="AK531" s="4">
        <v>983</v>
      </c>
      <c r="AL531" s="4">
        <v>0</v>
      </c>
      <c r="AM531" s="4">
        <v>0</v>
      </c>
      <c r="AN531" s="4">
        <v>23</v>
      </c>
      <c r="AO531" s="4">
        <v>192</v>
      </c>
      <c r="AP531" s="4">
        <v>192</v>
      </c>
      <c r="AQ531" s="4">
        <v>4.4000000000000004</v>
      </c>
      <c r="AR531" s="4">
        <v>195</v>
      </c>
      <c r="AS531" s="4" t="s">
        <v>155</v>
      </c>
      <c r="AT531" s="4">
        <v>2</v>
      </c>
      <c r="AU531" s="5">
        <v>0.72998842592592583</v>
      </c>
      <c r="AV531" s="4">
        <v>47.159376999999999</v>
      </c>
      <c r="AW531" s="4">
        <v>-88.489698000000004</v>
      </c>
      <c r="AX531" s="4">
        <v>333.7</v>
      </c>
      <c r="AY531" s="4">
        <v>0</v>
      </c>
      <c r="AZ531" s="4">
        <v>12</v>
      </c>
      <c r="BA531" s="4">
        <v>9</v>
      </c>
      <c r="BB531" s="4" t="s">
        <v>422</v>
      </c>
      <c r="BC531" s="4">
        <v>1.2</v>
      </c>
      <c r="BD531" s="4">
        <v>1.5</v>
      </c>
      <c r="BE531" s="4">
        <v>2</v>
      </c>
      <c r="BX531" s="4">
        <v>2E-3</v>
      </c>
      <c r="BY531" s="4">
        <v>-5</v>
      </c>
      <c r="BZ531" s="4">
        <v>0.93061099999999997</v>
      </c>
      <c r="CA531" s="4">
        <v>4.8875000000000002E-2</v>
      </c>
      <c r="CB531" s="4">
        <v>18.798342000000002</v>
      </c>
    </row>
    <row r="532" spans="1:80">
      <c r="A532" s="2">
        <v>42439</v>
      </c>
      <c r="B532" s="32">
        <v>0.52207854166666667</v>
      </c>
      <c r="C532" s="4">
        <v>0</v>
      </c>
      <c r="D532" s="4">
        <v>0</v>
      </c>
      <c r="E532" s="4" t="s">
        <v>155</v>
      </c>
      <c r="F532" s="4">
        <v>0</v>
      </c>
      <c r="G532" s="4">
        <v>-0.6</v>
      </c>
      <c r="H532" s="4">
        <v>0.2</v>
      </c>
      <c r="I532" s="4">
        <v>2.6</v>
      </c>
      <c r="K532" s="4">
        <v>21.2</v>
      </c>
      <c r="L532" s="4">
        <v>0</v>
      </c>
      <c r="AB532" s="4" t="s">
        <v>415</v>
      </c>
      <c r="AC532" s="4">
        <v>0</v>
      </c>
      <c r="AD532" s="4">
        <v>12.8</v>
      </c>
      <c r="AE532" s="4">
        <v>857</v>
      </c>
      <c r="AF532" s="4">
        <v>937</v>
      </c>
      <c r="AG532" s="4">
        <v>904</v>
      </c>
      <c r="AK532" s="4">
        <v>983</v>
      </c>
      <c r="AL532" s="4">
        <v>0</v>
      </c>
      <c r="AM532" s="4">
        <v>0</v>
      </c>
      <c r="AN532" s="4">
        <v>23</v>
      </c>
      <c r="AO532" s="4">
        <v>192.6</v>
      </c>
      <c r="AP532" s="4">
        <v>192</v>
      </c>
      <c r="AQ532" s="4">
        <v>4.5</v>
      </c>
      <c r="AR532" s="4">
        <v>195</v>
      </c>
      <c r="AS532" s="4" t="s">
        <v>155</v>
      </c>
      <c r="AT532" s="4">
        <v>2</v>
      </c>
      <c r="AU532" s="5">
        <v>0.73</v>
      </c>
      <c r="AV532" s="4">
        <v>47.159376999999999</v>
      </c>
      <c r="AW532" s="4">
        <v>-88.489698000000004</v>
      </c>
      <c r="AX532" s="4">
        <v>333.3</v>
      </c>
      <c r="AY532" s="4">
        <v>0</v>
      </c>
      <c r="AZ532" s="4">
        <v>12</v>
      </c>
      <c r="BA532" s="4">
        <v>9</v>
      </c>
      <c r="BB532" s="4" t="s">
        <v>422</v>
      </c>
      <c r="BC532" s="4">
        <v>1.2</v>
      </c>
      <c r="BD532" s="4">
        <v>1.5</v>
      </c>
      <c r="BE532" s="4">
        <v>2</v>
      </c>
      <c r="BX532" s="4">
        <v>1.389E-3</v>
      </c>
      <c r="BY532" s="4">
        <v>-5</v>
      </c>
      <c r="BZ532" s="4">
        <v>0.93100000000000005</v>
      </c>
      <c r="CA532" s="4">
        <v>3.3944000000000002E-2</v>
      </c>
      <c r="CB532" s="4">
        <v>18.8062</v>
      </c>
    </row>
    <row r="533" spans="1:80">
      <c r="A533" s="2">
        <v>42439</v>
      </c>
      <c r="B533" s="32">
        <v>0.52209011574074071</v>
      </c>
      <c r="C533" s="4">
        <v>0</v>
      </c>
      <c r="D533" s="4">
        <v>0</v>
      </c>
      <c r="E533" s="4" t="s">
        <v>155</v>
      </c>
      <c r="F533" s="4">
        <v>0</v>
      </c>
      <c r="G533" s="4">
        <v>-0.6</v>
      </c>
      <c r="H533" s="4">
        <v>0.2</v>
      </c>
      <c r="I533" s="4">
        <v>4.8</v>
      </c>
      <c r="K533" s="4">
        <v>21.2</v>
      </c>
      <c r="L533" s="4">
        <v>0</v>
      </c>
      <c r="AB533" s="4" t="s">
        <v>415</v>
      </c>
      <c r="AC533" s="4">
        <v>0</v>
      </c>
      <c r="AD533" s="4">
        <v>12.8</v>
      </c>
      <c r="AE533" s="4">
        <v>857</v>
      </c>
      <c r="AF533" s="4">
        <v>937</v>
      </c>
      <c r="AG533" s="4">
        <v>904</v>
      </c>
      <c r="AK533" s="4">
        <v>983</v>
      </c>
      <c r="AL533" s="4">
        <v>0</v>
      </c>
      <c r="AM533" s="4">
        <v>0</v>
      </c>
      <c r="AN533" s="4">
        <v>23</v>
      </c>
      <c r="AO533" s="4">
        <v>193</v>
      </c>
      <c r="AP533" s="4">
        <v>192</v>
      </c>
      <c r="AQ533" s="4">
        <v>4.4000000000000004</v>
      </c>
      <c r="AR533" s="4">
        <v>195</v>
      </c>
      <c r="AS533" s="4" t="s">
        <v>155</v>
      </c>
      <c r="AT533" s="4">
        <v>2</v>
      </c>
      <c r="AU533" s="5">
        <v>0.73001157407407413</v>
      </c>
      <c r="AV533" s="4">
        <v>47.159376999999999</v>
      </c>
      <c r="AW533" s="4">
        <v>-88.489698000000004</v>
      </c>
      <c r="AX533" s="4">
        <v>333</v>
      </c>
      <c r="AY533" s="4">
        <v>0</v>
      </c>
      <c r="AZ533" s="4">
        <v>12</v>
      </c>
      <c r="BA533" s="4">
        <v>9</v>
      </c>
      <c r="BB533" s="4" t="s">
        <v>422</v>
      </c>
      <c r="BC533" s="4">
        <v>1.2</v>
      </c>
      <c r="BD533" s="4">
        <v>1.5</v>
      </c>
      <c r="BE533" s="4">
        <v>2</v>
      </c>
      <c r="BX533" s="4">
        <v>1.611E-3</v>
      </c>
      <c r="BY533" s="4">
        <v>-5</v>
      </c>
      <c r="BZ533" s="4">
        <v>0.93100000000000005</v>
      </c>
      <c r="CA533" s="4">
        <v>3.9369000000000001E-2</v>
      </c>
      <c r="CB533" s="4">
        <v>18.8062</v>
      </c>
    </row>
    <row r="534" spans="1:80">
      <c r="A534" s="2">
        <v>42439</v>
      </c>
      <c r="B534" s="32">
        <v>0.52210168981481486</v>
      </c>
      <c r="C534" s="4">
        <v>0</v>
      </c>
      <c r="D534" s="4">
        <v>0</v>
      </c>
      <c r="E534" s="4" t="s">
        <v>155</v>
      </c>
      <c r="F534" s="4">
        <v>0</v>
      </c>
      <c r="G534" s="4">
        <v>-0.6</v>
      </c>
      <c r="H534" s="4">
        <v>0.2</v>
      </c>
      <c r="I534" s="4">
        <v>5.6</v>
      </c>
      <c r="K534" s="4">
        <v>21.2</v>
      </c>
      <c r="L534" s="4">
        <v>0</v>
      </c>
      <c r="AB534" s="4" t="s">
        <v>415</v>
      </c>
      <c r="AC534" s="4">
        <v>0</v>
      </c>
      <c r="AD534" s="4">
        <v>12.8</v>
      </c>
      <c r="AE534" s="4">
        <v>857</v>
      </c>
      <c r="AF534" s="4">
        <v>937</v>
      </c>
      <c r="AG534" s="4">
        <v>905</v>
      </c>
      <c r="AK534" s="4">
        <v>983</v>
      </c>
      <c r="AL534" s="4">
        <v>0</v>
      </c>
      <c r="AM534" s="4">
        <v>0</v>
      </c>
      <c r="AN534" s="4">
        <v>23</v>
      </c>
      <c r="AO534" s="4">
        <v>193</v>
      </c>
      <c r="AP534" s="4">
        <v>192</v>
      </c>
      <c r="AQ534" s="4">
        <v>4.2</v>
      </c>
      <c r="AR534" s="4">
        <v>195</v>
      </c>
      <c r="AS534" s="4" t="s">
        <v>155</v>
      </c>
      <c r="AT534" s="4">
        <v>2</v>
      </c>
      <c r="AU534" s="5">
        <v>0.73002314814814817</v>
      </c>
      <c r="AV534" s="4">
        <v>47.159376999999999</v>
      </c>
      <c r="AW534" s="4">
        <v>-88.489698000000004</v>
      </c>
      <c r="AX534" s="4">
        <v>332.6</v>
      </c>
      <c r="AY534" s="4">
        <v>0</v>
      </c>
      <c r="AZ534" s="4">
        <v>12</v>
      </c>
      <c r="BA534" s="4">
        <v>9</v>
      </c>
      <c r="BB534" s="4" t="s">
        <v>422</v>
      </c>
      <c r="BC534" s="4">
        <v>1.2</v>
      </c>
      <c r="BD534" s="4">
        <v>1.5</v>
      </c>
      <c r="BE534" s="4">
        <v>2</v>
      </c>
      <c r="BX534" s="4">
        <v>1.389E-3</v>
      </c>
      <c r="BY534" s="4">
        <v>-5</v>
      </c>
      <c r="BZ534" s="4">
        <v>0.93100000000000005</v>
      </c>
      <c r="CA534" s="4">
        <v>3.3944000000000002E-2</v>
      </c>
      <c r="CB534" s="4">
        <v>18.8062</v>
      </c>
    </row>
    <row r="535" spans="1:80">
      <c r="A535" s="2">
        <v>42439</v>
      </c>
      <c r="B535" s="32">
        <v>0.5221132638888889</v>
      </c>
      <c r="C535" s="4">
        <v>0</v>
      </c>
      <c r="D535" s="4">
        <v>0</v>
      </c>
      <c r="E535" s="4" t="s">
        <v>155</v>
      </c>
      <c r="F535" s="4">
        <v>0</v>
      </c>
      <c r="G535" s="4">
        <v>-0.6</v>
      </c>
      <c r="H535" s="4">
        <v>0.2</v>
      </c>
      <c r="I535" s="4">
        <v>2.2999999999999998</v>
      </c>
      <c r="K535" s="4">
        <v>21.1</v>
      </c>
      <c r="L535" s="4">
        <v>0</v>
      </c>
      <c r="AB535" s="4" t="s">
        <v>415</v>
      </c>
      <c r="AC535" s="4">
        <v>0</v>
      </c>
      <c r="AD535" s="4">
        <v>12.7</v>
      </c>
      <c r="AE535" s="4">
        <v>858</v>
      </c>
      <c r="AF535" s="4">
        <v>938</v>
      </c>
      <c r="AG535" s="4">
        <v>903</v>
      </c>
      <c r="AK535" s="4">
        <v>983</v>
      </c>
      <c r="AL535" s="4">
        <v>0</v>
      </c>
      <c r="AM535" s="4">
        <v>0</v>
      </c>
      <c r="AN535" s="4">
        <v>23</v>
      </c>
      <c r="AO535" s="4">
        <v>192.4</v>
      </c>
      <c r="AP535" s="4">
        <v>191.4</v>
      </c>
      <c r="AQ535" s="4">
        <v>4.0999999999999996</v>
      </c>
      <c r="AR535" s="4">
        <v>195</v>
      </c>
      <c r="AS535" s="4" t="s">
        <v>155</v>
      </c>
      <c r="AT535" s="4">
        <v>2</v>
      </c>
      <c r="AU535" s="5">
        <v>0.73003472222222221</v>
      </c>
      <c r="AV535" s="4">
        <v>47.159376999999999</v>
      </c>
      <c r="AW535" s="4">
        <v>-88.489698000000004</v>
      </c>
      <c r="AX535" s="4">
        <v>332</v>
      </c>
      <c r="AY535" s="4">
        <v>0</v>
      </c>
      <c r="AZ535" s="4">
        <v>12</v>
      </c>
      <c r="BA535" s="4">
        <v>9</v>
      </c>
      <c r="BB535" s="4" t="s">
        <v>422</v>
      </c>
      <c r="BC535" s="4">
        <v>1.2</v>
      </c>
      <c r="BD535" s="4">
        <v>1.5</v>
      </c>
      <c r="BE535" s="4">
        <v>2</v>
      </c>
      <c r="BX535" s="4">
        <v>3.8900000000000002E-4</v>
      </c>
      <c r="BY535" s="4">
        <v>-5</v>
      </c>
      <c r="BZ535" s="4">
        <v>0.93100000000000005</v>
      </c>
      <c r="CA535" s="4">
        <v>9.5060000000000006E-3</v>
      </c>
      <c r="CB535" s="4">
        <v>18.8062</v>
      </c>
    </row>
    <row r="536" spans="1:80">
      <c r="A536" s="2">
        <v>42439</v>
      </c>
      <c r="B536" s="32">
        <v>0.52212483796296294</v>
      </c>
      <c r="C536" s="4">
        <v>0</v>
      </c>
      <c r="D536" s="4">
        <v>0</v>
      </c>
      <c r="E536" s="4" t="s">
        <v>155</v>
      </c>
      <c r="F536" s="4">
        <v>0</v>
      </c>
      <c r="G536" s="4">
        <v>-0.6</v>
      </c>
      <c r="H536" s="4">
        <v>0.2</v>
      </c>
      <c r="I536" s="4">
        <v>6.9</v>
      </c>
      <c r="K536" s="4">
        <v>21.1</v>
      </c>
      <c r="L536" s="4">
        <v>0</v>
      </c>
      <c r="AB536" s="4" t="s">
        <v>415</v>
      </c>
      <c r="AC536" s="4">
        <v>0</v>
      </c>
      <c r="AD536" s="4">
        <v>12.8</v>
      </c>
      <c r="AE536" s="4">
        <v>857</v>
      </c>
      <c r="AF536" s="4">
        <v>937</v>
      </c>
      <c r="AG536" s="4">
        <v>904</v>
      </c>
      <c r="AK536" s="4">
        <v>983</v>
      </c>
      <c r="AL536" s="4">
        <v>0</v>
      </c>
      <c r="AM536" s="4">
        <v>0</v>
      </c>
      <c r="AN536" s="4">
        <v>23</v>
      </c>
      <c r="AO536" s="4">
        <v>192</v>
      </c>
      <c r="AP536" s="4">
        <v>191.6</v>
      </c>
      <c r="AQ536" s="4">
        <v>4.3</v>
      </c>
      <c r="AR536" s="4">
        <v>195</v>
      </c>
      <c r="AS536" s="4" t="s">
        <v>155</v>
      </c>
      <c r="AT536" s="4">
        <v>2</v>
      </c>
      <c r="AU536" s="5">
        <v>0.73004629629629625</v>
      </c>
      <c r="AV536" s="4">
        <v>47.159376999999999</v>
      </c>
      <c r="AW536" s="4">
        <v>-88.489698000000004</v>
      </c>
      <c r="AX536" s="4">
        <v>331.3</v>
      </c>
      <c r="AY536" s="4">
        <v>0</v>
      </c>
      <c r="AZ536" s="4">
        <v>12</v>
      </c>
      <c r="BA536" s="4">
        <v>9</v>
      </c>
      <c r="BB536" s="4" t="s">
        <v>422</v>
      </c>
      <c r="BC536" s="4">
        <v>1.2</v>
      </c>
      <c r="BD536" s="4">
        <v>1.5</v>
      </c>
      <c r="BE536" s="4">
        <v>2</v>
      </c>
      <c r="BX536" s="4">
        <v>6.11E-4</v>
      </c>
      <c r="BY536" s="4">
        <v>-5</v>
      </c>
      <c r="BZ536" s="4">
        <v>0.93161099999999997</v>
      </c>
      <c r="CA536" s="4">
        <v>1.4932000000000001E-2</v>
      </c>
      <c r="CB536" s="4">
        <v>18.818542000000001</v>
      </c>
    </row>
    <row r="537" spans="1:80">
      <c r="A537" s="2">
        <v>42439</v>
      </c>
      <c r="B537" s="32">
        <v>0.52213641203703698</v>
      </c>
      <c r="C537" s="4">
        <v>0</v>
      </c>
      <c r="D537" s="4">
        <v>0</v>
      </c>
      <c r="E537" s="4" t="s">
        <v>155</v>
      </c>
      <c r="F537" s="4">
        <v>0</v>
      </c>
      <c r="G537" s="4">
        <v>-0.6</v>
      </c>
      <c r="H537" s="4">
        <v>0.2</v>
      </c>
      <c r="I537" s="4">
        <v>3.6</v>
      </c>
      <c r="K537" s="4">
        <v>21.2</v>
      </c>
      <c r="L537" s="4">
        <v>0</v>
      </c>
      <c r="AB537" s="4" t="s">
        <v>415</v>
      </c>
      <c r="AC537" s="4">
        <v>0</v>
      </c>
      <c r="AD537" s="4">
        <v>12.8</v>
      </c>
      <c r="AE537" s="4">
        <v>858</v>
      </c>
      <c r="AF537" s="4">
        <v>938</v>
      </c>
      <c r="AG537" s="4">
        <v>903</v>
      </c>
      <c r="AK537" s="4">
        <v>983</v>
      </c>
      <c r="AL537" s="4">
        <v>0</v>
      </c>
      <c r="AM537" s="4">
        <v>0</v>
      </c>
      <c r="AN537" s="4">
        <v>23</v>
      </c>
      <c r="AO537" s="4">
        <v>192</v>
      </c>
      <c r="AP537" s="4">
        <v>191.4</v>
      </c>
      <c r="AQ537" s="4">
        <v>4.3</v>
      </c>
      <c r="AR537" s="4">
        <v>195</v>
      </c>
      <c r="AS537" s="4" t="s">
        <v>155</v>
      </c>
      <c r="AT537" s="4">
        <v>2</v>
      </c>
      <c r="AU537" s="5">
        <v>0.73004629629629625</v>
      </c>
      <c r="AV537" s="4">
        <v>47.159376999999999</v>
      </c>
      <c r="AW537" s="4">
        <v>-88.489698000000004</v>
      </c>
      <c r="AX537" s="4">
        <v>331.3</v>
      </c>
      <c r="AY537" s="4">
        <v>0</v>
      </c>
      <c r="AZ537" s="4">
        <v>12</v>
      </c>
      <c r="BA537" s="4">
        <v>9</v>
      </c>
      <c r="BB537" s="4" t="s">
        <v>422</v>
      </c>
      <c r="BC537" s="4">
        <v>1.2</v>
      </c>
      <c r="BD537" s="4">
        <v>1.5</v>
      </c>
      <c r="BE537" s="4">
        <v>2</v>
      </c>
      <c r="BX537" s="4">
        <v>3.8900000000000002E-4</v>
      </c>
      <c r="BY537" s="4">
        <v>-5</v>
      </c>
      <c r="BZ537" s="4">
        <v>0.93138900000000002</v>
      </c>
      <c r="CA537" s="4">
        <v>9.5060000000000006E-3</v>
      </c>
      <c r="CB537" s="4">
        <v>18.814057999999999</v>
      </c>
    </row>
    <row r="538" spans="1:80">
      <c r="A538" s="2">
        <v>42439</v>
      </c>
      <c r="B538" s="32">
        <v>0.52214798611111113</v>
      </c>
      <c r="C538" s="4">
        <v>0</v>
      </c>
      <c r="D538" s="4">
        <v>0</v>
      </c>
      <c r="E538" s="4" t="s">
        <v>155</v>
      </c>
      <c r="F538" s="4">
        <v>0</v>
      </c>
      <c r="G538" s="4">
        <v>-0.6</v>
      </c>
      <c r="H538" s="4">
        <v>0.2</v>
      </c>
      <c r="I538" s="4">
        <v>4.8</v>
      </c>
      <c r="K538" s="4">
        <v>21.1</v>
      </c>
      <c r="L538" s="4">
        <v>0</v>
      </c>
      <c r="AB538" s="4" t="s">
        <v>415</v>
      </c>
      <c r="AC538" s="4">
        <v>0</v>
      </c>
      <c r="AD538" s="4">
        <v>13</v>
      </c>
      <c r="AE538" s="4">
        <v>856</v>
      </c>
      <c r="AF538" s="4">
        <v>936</v>
      </c>
      <c r="AG538" s="4">
        <v>903</v>
      </c>
      <c r="AK538" s="4">
        <v>984</v>
      </c>
      <c r="AL538" s="4">
        <v>0</v>
      </c>
      <c r="AM538" s="4">
        <v>0</v>
      </c>
      <c r="AN538" s="4">
        <v>23</v>
      </c>
      <c r="AO538" s="4">
        <v>192</v>
      </c>
      <c r="AP538" s="4">
        <v>191</v>
      </c>
      <c r="AQ538" s="4">
        <v>4.3</v>
      </c>
      <c r="AR538" s="4">
        <v>195</v>
      </c>
      <c r="AS538" s="4" t="s">
        <v>155</v>
      </c>
      <c r="AT538" s="4">
        <v>2</v>
      </c>
      <c r="AU538" s="5">
        <v>0.73006944444444455</v>
      </c>
      <c r="AV538" s="4">
        <v>47.159377999999997</v>
      </c>
      <c r="AW538" s="4">
        <v>-88.489698000000004</v>
      </c>
      <c r="AX538" s="4">
        <v>330.6</v>
      </c>
      <c r="AY538" s="4">
        <v>0</v>
      </c>
      <c r="AZ538" s="4">
        <v>12</v>
      </c>
      <c r="BA538" s="4">
        <v>9</v>
      </c>
      <c r="BB538" s="4" t="s">
        <v>422</v>
      </c>
      <c r="BC538" s="4">
        <v>1.2</v>
      </c>
      <c r="BD538" s="4">
        <v>1.5</v>
      </c>
      <c r="BE538" s="4">
        <v>2</v>
      </c>
      <c r="BX538" s="4">
        <v>6.11E-4</v>
      </c>
      <c r="BY538" s="4">
        <v>-5</v>
      </c>
      <c r="BZ538" s="4">
        <v>0.93161099999999997</v>
      </c>
      <c r="CA538" s="4">
        <v>1.4932000000000001E-2</v>
      </c>
      <c r="CB538" s="4">
        <v>18.818542000000001</v>
      </c>
    </row>
    <row r="539" spans="1:80">
      <c r="A539" s="2">
        <v>42439</v>
      </c>
      <c r="B539" s="32">
        <v>0.52215956018518517</v>
      </c>
      <c r="C539" s="4">
        <v>0</v>
      </c>
      <c r="D539" s="4">
        <v>0</v>
      </c>
      <c r="E539" s="4" t="s">
        <v>155</v>
      </c>
      <c r="F539" s="4">
        <v>0</v>
      </c>
      <c r="G539" s="4">
        <v>-0.6</v>
      </c>
      <c r="H539" s="4">
        <v>0.2</v>
      </c>
      <c r="I539" s="4">
        <v>4.9000000000000004</v>
      </c>
      <c r="K539" s="4">
        <v>21.1</v>
      </c>
      <c r="L539" s="4">
        <v>0</v>
      </c>
      <c r="AB539" s="4" t="s">
        <v>415</v>
      </c>
      <c r="AC539" s="4">
        <v>0</v>
      </c>
      <c r="AD539" s="4">
        <v>13</v>
      </c>
      <c r="AE539" s="4">
        <v>856</v>
      </c>
      <c r="AF539" s="4">
        <v>936</v>
      </c>
      <c r="AG539" s="4">
        <v>906</v>
      </c>
      <c r="AK539" s="4">
        <v>983</v>
      </c>
      <c r="AL539" s="4">
        <v>0</v>
      </c>
      <c r="AM539" s="4">
        <v>0</v>
      </c>
      <c r="AN539" s="4">
        <v>23</v>
      </c>
      <c r="AO539" s="4">
        <v>192</v>
      </c>
      <c r="AP539" s="4">
        <v>191</v>
      </c>
      <c r="AQ539" s="4">
        <v>4.3</v>
      </c>
      <c r="AR539" s="4">
        <v>195</v>
      </c>
      <c r="AS539" s="4" t="s">
        <v>155</v>
      </c>
      <c r="AT539" s="4">
        <v>2</v>
      </c>
      <c r="AU539" s="5">
        <v>0.73008101851851848</v>
      </c>
      <c r="AV539" s="4">
        <v>47.159377999999997</v>
      </c>
      <c r="AW539" s="4">
        <v>-88.489698000000004</v>
      </c>
      <c r="AX539" s="4">
        <v>330.2</v>
      </c>
      <c r="AY539" s="4">
        <v>0</v>
      </c>
      <c r="AZ539" s="4">
        <v>12</v>
      </c>
      <c r="BA539" s="4">
        <v>9</v>
      </c>
      <c r="BB539" s="4" t="s">
        <v>422</v>
      </c>
      <c r="BC539" s="4">
        <v>1.2</v>
      </c>
      <c r="BD539" s="4">
        <v>1.5</v>
      </c>
      <c r="BE539" s="4">
        <v>2</v>
      </c>
      <c r="BX539" s="4">
        <v>1.611E-3</v>
      </c>
      <c r="BY539" s="4">
        <v>-5</v>
      </c>
      <c r="BZ539" s="4">
        <v>0.93200000000000005</v>
      </c>
      <c r="CA539" s="4">
        <v>3.9369000000000001E-2</v>
      </c>
      <c r="CB539" s="4">
        <v>18.8264</v>
      </c>
    </row>
    <row r="540" spans="1:80">
      <c r="A540" s="2">
        <v>42439</v>
      </c>
      <c r="B540" s="32">
        <v>0.52217113425925932</v>
      </c>
      <c r="C540" s="4">
        <v>0</v>
      </c>
      <c r="D540" s="4">
        <v>0</v>
      </c>
      <c r="E540" s="4" t="s">
        <v>155</v>
      </c>
      <c r="F540" s="4">
        <v>0</v>
      </c>
      <c r="G540" s="4">
        <v>-0.6</v>
      </c>
      <c r="H540" s="4">
        <v>0.2</v>
      </c>
      <c r="I540" s="4">
        <v>2.2999999999999998</v>
      </c>
      <c r="K540" s="4">
        <v>21.1</v>
      </c>
      <c r="L540" s="4">
        <v>0</v>
      </c>
      <c r="AB540" s="4" t="s">
        <v>415</v>
      </c>
      <c r="AC540" s="4">
        <v>0</v>
      </c>
      <c r="AD540" s="4">
        <v>12.8</v>
      </c>
      <c r="AE540" s="4">
        <v>857</v>
      </c>
      <c r="AF540" s="4">
        <v>937</v>
      </c>
      <c r="AG540" s="4">
        <v>909</v>
      </c>
      <c r="AK540" s="4">
        <v>983</v>
      </c>
      <c r="AL540" s="4">
        <v>0</v>
      </c>
      <c r="AM540" s="4">
        <v>0</v>
      </c>
      <c r="AN540" s="4">
        <v>23</v>
      </c>
      <c r="AO540" s="4">
        <v>192</v>
      </c>
      <c r="AP540" s="4">
        <v>191</v>
      </c>
      <c r="AQ540" s="4">
        <v>4.2</v>
      </c>
      <c r="AR540" s="4">
        <v>195</v>
      </c>
      <c r="AS540" s="4" t="s">
        <v>155</v>
      </c>
      <c r="AT540" s="4">
        <v>2</v>
      </c>
      <c r="AU540" s="5">
        <v>0.73009259259259263</v>
      </c>
      <c r="AV540" s="4">
        <v>47.159376999999999</v>
      </c>
      <c r="AW540" s="4">
        <v>-88.489698000000004</v>
      </c>
      <c r="AX540" s="4">
        <v>329.8</v>
      </c>
      <c r="AY540" s="4">
        <v>0</v>
      </c>
      <c r="AZ540" s="4">
        <v>12</v>
      </c>
      <c r="BA540" s="4">
        <v>9</v>
      </c>
      <c r="BB540" s="4" t="s">
        <v>422</v>
      </c>
      <c r="BC540" s="4">
        <v>1.2</v>
      </c>
      <c r="BD540" s="4">
        <v>1.5</v>
      </c>
      <c r="BE540" s="4">
        <v>2</v>
      </c>
      <c r="BX540" s="4">
        <v>1.389E-3</v>
      </c>
      <c r="BY540" s="4">
        <v>-5</v>
      </c>
      <c r="BZ540" s="4">
        <v>0.93200000000000005</v>
      </c>
      <c r="CA540" s="4">
        <v>3.3944000000000002E-2</v>
      </c>
      <c r="CB540" s="4">
        <v>18.8264</v>
      </c>
    </row>
    <row r="541" spans="1:80">
      <c r="A541" s="2">
        <v>42439</v>
      </c>
      <c r="B541" s="32">
        <v>0.52218270833333336</v>
      </c>
      <c r="C541" s="4">
        <v>0</v>
      </c>
      <c r="D541" s="4">
        <v>0</v>
      </c>
      <c r="E541" s="4" t="s">
        <v>155</v>
      </c>
      <c r="F541" s="4">
        <v>0</v>
      </c>
      <c r="G541" s="4">
        <v>-0.6</v>
      </c>
      <c r="H541" s="4">
        <v>0.2</v>
      </c>
      <c r="I541" s="4">
        <v>7.4</v>
      </c>
      <c r="K541" s="4">
        <v>21.1</v>
      </c>
      <c r="L541" s="4">
        <v>0</v>
      </c>
      <c r="AB541" s="4" t="s">
        <v>415</v>
      </c>
      <c r="AC541" s="4">
        <v>0</v>
      </c>
      <c r="AD541" s="4">
        <v>13.2</v>
      </c>
      <c r="AE541" s="4">
        <v>856</v>
      </c>
      <c r="AF541" s="4">
        <v>936</v>
      </c>
      <c r="AG541" s="4">
        <v>907</v>
      </c>
      <c r="AK541" s="4">
        <v>984</v>
      </c>
      <c r="AL541" s="4">
        <v>0</v>
      </c>
      <c r="AM541" s="4">
        <v>0</v>
      </c>
      <c r="AN541" s="4">
        <v>23</v>
      </c>
      <c r="AO541" s="4">
        <v>192</v>
      </c>
      <c r="AP541" s="4">
        <v>191</v>
      </c>
      <c r="AQ541" s="4">
        <v>4</v>
      </c>
      <c r="AR541" s="4">
        <v>195</v>
      </c>
      <c r="AS541" s="4" t="s">
        <v>155</v>
      </c>
      <c r="AT541" s="4">
        <v>2</v>
      </c>
      <c r="AU541" s="5">
        <v>0.73009259259259263</v>
      </c>
      <c r="AV541" s="4">
        <v>47.159376999999999</v>
      </c>
      <c r="AW541" s="4">
        <v>-88.489698000000004</v>
      </c>
      <c r="AX541" s="4">
        <v>329.8</v>
      </c>
      <c r="AY541" s="4">
        <v>0</v>
      </c>
      <c r="AZ541" s="4">
        <v>12</v>
      </c>
      <c r="BA541" s="4">
        <v>9</v>
      </c>
      <c r="BB541" s="4" t="s">
        <v>422</v>
      </c>
      <c r="BC541" s="4">
        <v>1.204</v>
      </c>
      <c r="BD541" s="4">
        <v>1.5069999999999999</v>
      </c>
      <c r="BE541" s="4">
        <v>2.008</v>
      </c>
      <c r="BX541" s="4">
        <v>2.222E-3</v>
      </c>
      <c r="BY541" s="4">
        <v>-5</v>
      </c>
      <c r="BZ541" s="4">
        <v>0.93200000000000005</v>
      </c>
      <c r="CA541" s="4">
        <v>5.4301000000000002E-2</v>
      </c>
      <c r="CB541" s="4">
        <v>18.8264</v>
      </c>
    </row>
    <row r="542" spans="1:80">
      <c r="A542" s="2">
        <v>42439</v>
      </c>
      <c r="B542" s="32">
        <v>0.5221942824074074</v>
      </c>
      <c r="C542" s="4">
        <v>0</v>
      </c>
      <c r="D542" s="4">
        <v>0</v>
      </c>
      <c r="E542" s="4" t="s">
        <v>155</v>
      </c>
      <c r="F542" s="4">
        <v>0</v>
      </c>
      <c r="G542" s="4">
        <v>-0.6</v>
      </c>
      <c r="H542" s="4">
        <v>0.2</v>
      </c>
      <c r="I542" s="4">
        <v>3.8</v>
      </c>
      <c r="K542" s="4">
        <v>21.1</v>
      </c>
      <c r="L542" s="4">
        <v>0</v>
      </c>
      <c r="AB542" s="4" t="s">
        <v>415</v>
      </c>
      <c r="AC542" s="4">
        <v>0</v>
      </c>
      <c r="AD542" s="4">
        <v>13.3</v>
      </c>
      <c r="AE542" s="4">
        <v>854</v>
      </c>
      <c r="AF542" s="4">
        <v>934</v>
      </c>
      <c r="AG542" s="4">
        <v>904</v>
      </c>
      <c r="AK542" s="4">
        <v>984</v>
      </c>
      <c r="AL542" s="4">
        <v>0</v>
      </c>
      <c r="AM542" s="4">
        <v>0</v>
      </c>
      <c r="AN542" s="4">
        <v>23</v>
      </c>
      <c r="AO542" s="4">
        <v>192</v>
      </c>
      <c r="AP542" s="4">
        <v>191</v>
      </c>
      <c r="AQ542" s="4">
        <v>4</v>
      </c>
      <c r="AR542" s="4">
        <v>195</v>
      </c>
      <c r="AS542" s="4" t="s">
        <v>155</v>
      </c>
      <c r="AT542" s="4">
        <v>2</v>
      </c>
      <c r="AU542" s="5">
        <v>0.7301157407407407</v>
      </c>
      <c r="AV542" s="4">
        <v>47.159377999999997</v>
      </c>
      <c r="AW542" s="4">
        <v>-88.489698000000004</v>
      </c>
      <c r="AX542" s="4">
        <v>329.9</v>
      </c>
      <c r="AY542" s="4">
        <v>0</v>
      </c>
      <c r="AZ542" s="4">
        <v>12</v>
      </c>
      <c r="BA542" s="4">
        <v>10</v>
      </c>
      <c r="BB542" s="4" t="s">
        <v>419</v>
      </c>
      <c r="BC542" s="4">
        <v>1.5960000000000001</v>
      </c>
      <c r="BD542" s="4">
        <v>2.1960000000000002</v>
      </c>
      <c r="BE542" s="4">
        <v>2.7930000000000001</v>
      </c>
      <c r="BX542" s="4">
        <v>1.779E-3</v>
      </c>
      <c r="BY542" s="4">
        <v>-5</v>
      </c>
      <c r="BZ542" s="4">
        <v>0.93261000000000005</v>
      </c>
      <c r="CA542" s="4">
        <v>4.3479999999999998E-2</v>
      </c>
      <c r="CB542" s="4">
        <v>18.838730000000002</v>
      </c>
    </row>
    <row r="543" spans="1:80">
      <c r="A543" s="2">
        <v>42439</v>
      </c>
      <c r="B543" s="32">
        <v>0.52220585648148143</v>
      </c>
      <c r="C543" s="4">
        <v>0</v>
      </c>
      <c r="D543" s="4">
        <v>0</v>
      </c>
      <c r="E543" s="4" t="s">
        <v>155</v>
      </c>
      <c r="F543" s="4">
        <v>0</v>
      </c>
      <c r="G543" s="4">
        <v>-0.6</v>
      </c>
      <c r="H543" s="4">
        <v>0.2</v>
      </c>
      <c r="I543" s="4">
        <v>5</v>
      </c>
      <c r="K543" s="4">
        <v>21.1</v>
      </c>
      <c r="L543" s="4">
        <v>0</v>
      </c>
      <c r="AB543" s="4" t="s">
        <v>415</v>
      </c>
      <c r="AC543" s="4">
        <v>0</v>
      </c>
      <c r="AD543" s="4">
        <v>13.4</v>
      </c>
      <c r="AE543" s="4">
        <v>853</v>
      </c>
      <c r="AF543" s="4">
        <v>933</v>
      </c>
      <c r="AG543" s="4">
        <v>904</v>
      </c>
      <c r="AK543" s="4">
        <v>984</v>
      </c>
      <c r="AL543" s="4">
        <v>0</v>
      </c>
      <c r="AM543" s="4">
        <v>0</v>
      </c>
      <c r="AN543" s="4">
        <v>23</v>
      </c>
      <c r="AO543" s="4">
        <v>192</v>
      </c>
      <c r="AP543" s="4">
        <v>191</v>
      </c>
      <c r="AQ543" s="4">
        <v>3.9</v>
      </c>
      <c r="AR543" s="4">
        <v>195</v>
      </c>
      <c r="AS543" s="4" t="s">
        <v>155</v>
      </c>
      <c r="AT543" s="4">
        <v>2</v>
      </c>
      <c r="AU543" s="5">
        <v>0.73012731481481474</v>
      </c>
      <c r="AV543" s="4">
        <v>47.159377999999997</v>
      </c>
      <c r="AW543" s="4">
        <v>-88.489698000000004</v>
      </c>
      <c r="AX543" s="4">
        <v>329.8</v>
      </c>
      <c r="AY543" s="4">
        <v>0</v>
      </c>
      <c r="AZ543" s="4">
        <v>12</v>
      </c>
      <c r="BA543" s="4">
        <v>9</v>
      </c>
      <c r="BB543" s="4" t="s">
        <v>419</v>
      </c>
      <c r="BC543" s="4">
        <v>1.2</v>
      </c>
      <c r="BD543" s="4">
        <v>1.8</v>
      </c>
      <c r="BE543" s="4">
        <v>2.1</v>
      </c>
      <c r="BX543" s="4">
        <v>2.8319999999999999E-3</v>
      </c>
      <c r="BY543" s="4">
        <v>-5</v>
      </c>
      <c r="BZ543" s="4">
        <v>0.93300000000000005</v>
      </c>
      <c r="CA543" s="4">
        <v>6.9203000000000001E-2</v>
      </c>
      <c r="CB543" s="4">
        <v>18.846599999999999</v>
      </c>
    </row>
    <row r="544" spans="1:80">
      <c r="A544" s="2">
        <v>42439</v>
      </c>
      <c r="B544" s="32">
        <v>0.52221743055555558</v>
      </c>
      <c r="C544" s="4">
        <v>0</v>
      </c>
      <c r="D544" s="4">
        <v>0</v>
      </c>
      <c r="E544" s="4" t="s">
        <v>155</v>
      </c>
      <c r="F544" s="4">
        <v>0</v>
      </c>
      <c r="G544" s="4">
        <v>-0.6</v>
      </c>
      <c r="H544" s="4">
        <v>0.2</v>
      </c>
      <c r="I544" s="4">
        <v>7.3</v>
      </c>
      <c r="K544" s="4">
        <v>21.1</v>
      </c>
      <c r="L544" s="4">
        <v>0</v>
      </c>
      <c r="AB544" s="4" t="s">
        <v>415</v>
      </c>
      <c r="AC544" s="4">
        <v>0</v>
      </c>
      <c r="AD544" s="4">
        <v>13.5</v>
      </c>
      <c r="AE544" s="4">
        <v>853</v>
      </c>
      <c r="AF544" s="4">
        <v>933</v>
      </c>
      <c r="AG544" s="4">
        <v>904</v>
      </c>
      <c r="AK544" s="4">
        <v>984</v>
      </c>
      <c r="AL544" s="4">
        <v>0</v>
      </c>
      <c r="AM544" s="4">
        <v>0</v>
      </c>
      <c r="AN544" s="4">
        <v>23</v>
      </c>
      <c r="AO544" s="4">
        <v>192</v>
      </c>
      <c r="AP544" s="4">
        <v>190.4</v>
      </c>
      <c r="AQ544" s="4">
        <v>3.8</v>
      </c>
      <c r="AR544" s="4">
        <v>195</v>
      </c>
      <c r="AS544" s="4" t="s">
        <v>155</v>
      </c>
      <c r="AT544" s="4">
        <v>2</v>
      </c>
      <c r="AU544" s="5">
        <v>0.73012731481481474</v>
      </c>
      <c r="AV544" s="4">
        <v>47.159377999999997</v>
      </c>
      <c r="AW544" s="4">
        <v>-88.489698000000004</v>
      </c>
      <c r="AX544" s="4">
        <v>329.8</v>
      </c>
      <c r="AY544" s="4">
        <v>0</v>
      </c>
      <c r="AZ544" s="4">
        <v>12</v>
      </c>
      <c r="BA544" s="4">
        <v>9</v>
      </c>
      <c r="BB544" s="4" t="s">
        <v>421</v>
      </c>
      <c r="BC544" s="4">
        <v>1.2</v>
      </c>
      <c r="BD544" s="4">
        <v>1.8</v>
      </c>
      <c r="BE544" s="4">
        <v>2.1</v>
      </c>
      <c r="BX544" s="4">
        <v>3.3890000000000001E-3</v>
      </c>
      <c r="BY544" s="4">
        <v>-5</v>
      </c>
      <c r="BZ544" s="4">
        <v>0.93300000000000005</v>
      </c>
      <c r="CA544" s="4">
        <v>8.2819000000000004E-2</v>
      </c>
      <c r="CB544" s="4">
        <v>18.846599999999999</v>
      </c>
    </row>
    <row r="545" spans="1:80">
      <c r="A545" s="2">
        <v>42439</v>
      </c>
      <c r="B545" s="32">
        <v>0.52222900462962962</v>
      </c>
      <c r="C545" s="4">
        <v>0</v>
      </c>
      <c r="D545" s="4">
        <v>0</v>
      </c>
      <c r="E545" s="4" t="s">
        <v>155</v>
      </c>
      <c r="F545" s="4">
        <v>0</v>
      </c>
      <c r="G545" s="4">
        <v>-0.6</v>
      </c>
      <c r="H545" s="4">
        <v>0.2</v>
      </c>
      <c r="I545" s="4">
        <v>2.2999999999999998</v>
      </c>
      <c r="K545" s="4">
        <v>21.1</v>
      </c>
      <c r="L545" s="4">
        <v>0</v>
      </c>
      <c r="AB545" s="4" t="s">
        <v>415</v>
      </c>
      <c r="AC545" s="4">
        <v>0</v>
      </c>
      <c r="AD545" s="4">
        <v>13.4</v>
      </c>
      <c r="AE545" s="4">
        <v>854</v>
      </c>
      <c r="AF545" s="4">
        <v>933</v>
      </c>
      <c r="AG545" s="4">
        <v>905</v>
      </c>
      <c r="AK545" s="4">
        <v>984</v>
      </c>
      <c r="AL545" s="4">
        <v>0</v>
      </c>
      <c r="AM545" s="4">
        <v>0</v>
      </c>
      <c r="AN545" s="4">
        <v>23</v>
      </c>
      <c r="AO545" s="4">
        <v>192</v>
      </c>
      <c r="AP545" s="4">
        <v>190</v>
      </c>
      <c r="AQ545" s="4">
        <v>3.9</v>
      </c>
      <c r="AR545" s="4">
        <v>195</v>
      </c>
      <c r="AS545" s="4" t="s">
        <v>155</v>
      </c>
      <c r="AT545" s="4">
        <v>2</v>
      </c>
      <c r="AU545" s="5">
        <v>0.73015046296296304</v>
      </c>
      <c r="AV545" s="4">
        <v>47.159377999999997</v>
      </c>
      <c r="AW545" s="4">
        <v>-88.489698000000004</v>
      </c>
      <c r="AX545" s="4">
        <v>329.7</v>
      </c>
      <c r="AY545" s="4">
        <v>0</v>
      </c>
      <c r="AZ545" s="4">
        <v>12</v>
      </c>
      <c r="BA545" s="4">
        <v>9</v>
      </c>
      <c r="BB545" s="4" t="s">
        <v>421</v>
      </c>
      <c r="BC545" s="4">
        <v>1.2</v>
      </c>
      <c r="BD545" s="4">
        <v>1.8</v>
      </c>
      <c r="BE545" s="4">
        <v>2.1</v>
      </c>
      <c r="BX545" s="4">
        <v>1.7780000000000001E-3</v>
      </c>
      <c r="BY545" s="4">
        <v>-5</v>
      </c>
      <c r="BZ545" s="4">
        <v>0.93300000000000005</v>
      </c>
      <c r="CA545" s="4">
        <v>4.3450000000000003E-2</v>
      </c>
      <c r="CB545" s="4">
        <v>18.846599999999999</v>
      </c>
    </row>
    <row r="546" spans="1:80">
      <c r="A546" s="2">
        <v>42439</v>
      </c>
      <c r="B546" s="32">
        <v>0.52224057870370377</v>
      </c>
      <c r="C546" s="4">
        <v>0</v>
      </c>
      <c r="D546" s="4">
        <v>0</v>
      </c>
      <c r="E546" s="4" t="s">
        <v>155</v>
      </c>
      <c r="F546" s="4">
        <v>0</v>
      </c>
      <c r="G546" s="4">
        <v>-0.6</v>
      </c>
      <c r="H546" s="4">
        <v>0.2</v>
      </c>
      <c r="I546" s="4">
        <v>7.7</v>
      </c>
      <c r="K546" s="4">
        <v>21.1</v>
      </c>
      <c r="L546" s="4">
        <v>0</v>
      </c>
      <c r="AB546" s="4" t="s">
        <v>415</v>
      </c>
      <c r="AC546" s="4">
        <v>0</v>
      </c>
      <c r="AD546" s="4">
        <v>13.5</v>
      </c>
      <c r="AE546" s="4">
        <v>853</v>
      </c>
      <c r="AF546" s="4">
        <v>932</v>
      </c>
      <c r="AG546" s="4">
        <v>904</v>
      </c>
      <c r="AK546" s="4">
        <v>984</v>
      </c>
      <c r="AL546" s="4">
        <v>0</v>
      </c>
      <c r="AM546" s="4">
        <v>0</v>
      </c>
      <c r="AN546" s="4">
        <v>23</v>
      </c>
      <c r="AO546" s="4">
        <v>192</v>
      </c>
      <c r="AP546" s="4">
        <v>190</v>
      </c>
      <c r="AQ546" s="4">
        <v>4.0999999999999996</v>
      </c>
      <c r="AR546" s="4">
        <v>195</v>
      </c>
      <c r="AS546" s="4" t="s">
        <v>155</v>
      </c>
      <c r="AT546" s="4">
        <v>2</v>
      </c>
      <c r="AU546" s="5">
        <v>0.73016203703703697</v>
      </c>
      <c r="AV546" s="4">
        <v>47.159377999999997</v>
      </c>
      <c r="AW546" s="4">
        <v>-88.489698000000004</v>
      </c>
      <c r="AX546" s="4">
        <v>329.3</v>
      </c>
      <c r="AY546" s="4">
        <v>0</v>
      </c>
      <c r="AZ546" s="4">
        <v>12</v>
      </c>
      <c r="BA546" s="4">
        <v>9</v>
      </c>
      <c r="BB546" s="4" t="s">
        <v>421</v>
      </c>
      <c r="BC546" s="4">
        <v>1.2</v>
      </c>
      <c r="BD546" s="4">
        <v>1.8</v>
      </c>
      <c r="BE546" s="4">
        <v>2.1</v>
      </c>
      <c r="BX546" s="4">
        <v>2.222E-3</v>
      </c>
      <c r="BY546" s="4">
        <v>-5</v>
      </c>
      <c r="BZ546" s="4">
        <v>0.93361099999999997</v>
      </c>
      <c r="CA546" s="4">
        <v>5.4301000000000002E-2</v>
      </c>
      <c r="CB546" s="4">
        <v>18.858941999999999</v>
      </c>
    </row>
    <row r="547" spans="1:80">
      <c r="A547" s="2">
        <v>42439</v>
      </c>
      <c r="B547" s="32">
        <v>0.52225215277777781</v>
      </c>
      <c r="C547" s="4">
        <v>0</v>
      </c>
      <c r="D547" s="4">
        <v>0</v>
      </c>
      <c r="E547" s="4" t="s">
        <v>155</v>
      </c>
      <c r="F547" s="4">
        <v>0</v>
      </c>
      <c r="G547" s="4">
        <v>-0.5</v>
      </c>
      <c r="H547" s="4">
        <v>0.2</v>
      </c>
      <c r="I547" s="4">
        <v>3.9</v>
      </c>
      <c r="K547" s="4">
        <v>21.1</v>
      </c>
      <c r="L547" s="4">
        <v>0</v>
      </c>
      <c r="AB547" s="4" t="s">
        <v>415</v>
      </c>
      <c r="AC547" s="4">
        <v>0</v>
      </c>
      <c r="AD547" s="4">
        <v>13.5</v>
      </c>
      <c r="AE547" s="4">
        <v>853</v>
      </c>
      <c r="AF547" s="4">
        <v>933</v>
      </c>
      <c r="AG547" s="4">
        <v>903</v>
      </c>
      <c r="AK547" s="4">
        <v>984</v>
      </c>
      <c r="AL547" s="4">
        <v>0</v>
      </c>
      <c r="AM547" s="4">
        <v>0</v>
      </c>
      <c r="AN547" s="4">
        <v>23</v>
      </c>
      <c r="AO547" s="4">
        <v>192</v>
      </c>
      <c r="AP547" s="4">
        <v>190</v>
      </c>
      <c r="AQ547" s="4">
        <v>3.9</v>
      </c>
      <c r="AR547" s="4">
        <v>195</v>
      </c>
      <c r="AS547" s="4" t="s">
        <v>155</v>
      </c>
      <c r="AT547" s="4">
        <v>2</v>
      </c>
      <c r="AU547" s="5">
        <v>0.73017361111111112</v>
      </c>
      <c r="AV547" s="4">
        <v>47.159377999999997</v>
      </c>
      <c r="AW547" s="4">
        <v>-88.489698000000004</v>
      </c>
      <c r="AX547" s="4">
        <v>328.9</v>
      </c>
      <c r="AY547" s="4">
        <v>0</v>
      </c>
      <c r="AZ547" s="4">
        <v>12</v>
      </c>
      <c r="BA547" s="4">
        <v>9</v>
      </c>
      <c r="BB547" s="4" t="s">
        <v>421</v>
      </c>
      <c r="BC547" s="4">
        <v>1.2</v>
      </c>
      <c r="BD547" s="4">
        <v>1.8</v>
      </c>
      <c r="BE547" s="4">
        <v>2.1</v>
      </c>
      <c r="BX547" s="4">
        <v>2.3890000000000001E-3</v>
      </c>
      <c r="BY547" s="4">
        <v>-5</v>
      </c>
      <c r="BZ547" s="4">
        <v>0.93400000000000005</v>
      </c>
      <c r="CA547" s="4">
        <v>5.8381000000000002E-2</v>
      </c>
      <c r="CB547" s="4">
        <v>18.866800000000001</v>
      </c>
    </row>
    <row r="548" spans="1:80">
      <c r="A548" s="2">
        <v>42439</v>
      </c>
      <c r="B548" s="32">
        <v>0.52226372685185185</v>
      </c>
      <c r="C548" s="4">
        <v>0</v>
      </c>
      <c r="D548" s="4">
        <v>0</v>
      </c>
      <c r="E548" s="4" t="s">
        <v>155</v>
      </c>
      <c r="F548" s="4">
        <v>0</v>
      </c>
      <c r="G548" s="4">
        <v>-0.5</v>
      </c>
      <c r="H548" s="4">
        <v>0.2</v>
      </c>
      <c r="I548" s="4">
        <v>5.0999999999999996</v>
      </c>
      <c r="K548" s="4">
        <v>21.1</v>
      </c>
      <c r="L548" s="4">
        <v>0</v>
      </c>
      <c r="AB548" s="4" t="s">
        <v>415</v>
      </c>
      <c r="AC548" s="4">
        <v>0</v>
      </c>
      <c r="AD548" s="4">
        <v>13.5</v>
      </c>
      <c r="AE548" s="4">
        <v>853</v>
      </c>
      <c r="AF548" s="4">
        <v>932</v>
      </c>
      <c r="AG548" s="4">
        <v>904</v>
      </c>
      <c r="AK548" s="4">
        <v>984</v>
      </c>
      <c r="AL548" s="4">
        <v>0</v>
      </c>
      <c r="AM548" s="4">
        <v>0</v>
      </c>
      <c r="AN548" s="4">
        <v>23</v>
      </c>
      <c r="AO548" s="4">
        <v>191.4</v>
      </c>
      <c r="AP548" s="4">
        <v>190</v>
      </c>
      <c r="AQ548" s="4">
        <v>3.7</v>
      </c>
      <c r="AR548" s="4">
        <v>195</v>
      </c>
      <c r="AS548" s="4" t="s">
        <v>155</v>
      </c>
      <c r="AT548" s="4">
        <v>2</v>
      </c>
      <c r="AU548" s="5">
        <v>0.73018518518518516</v>
      </c>
      <c r="AV548" s="4">
        <v>47.159377999999997</v>
      </c>
      <c r="AW548" s="4">
        <v>-88.489698000000004</v>
      </c>
      <c r="AX548" s="4">
        <v>328.5</v>
      </c>
      <c r="AY548" s="4">
        <v>0</v>
      </c>
      <c r="AZ548" s="4">
        <v>12</v>
      </c>
      <c r="BA548" s="4">
        <v>9</v>
      </c>
      <c r="BB548" s="4" t="s">
        <v>421</v>
      </c>
      <c r="BC548" s="4">
        <v>1.2</v>
      </c>
      <c r="BD548" s="4">
        <v>1.8</v>
      </c>
      <c r="BE548" s="4">
        <v>2.1</v>
      </c>
      <c r="BX548" s="4">
        <v>2.611E-3</v>
      </c>
      <c r="BY548" s="4">
        <v>-5</v>
      </c>
      <c r="BZ548" s="4">
        <v>0.93400000000000005</v>
      </c>
      <c r="CA548" s="4">
        <v>6.3807000000000003E-2</v>
      </c>
      <c r="CB548" s="4">
        <v>18.866800000000001</v>
      </c>
    </row>
    <row r="549" spans="1:80">
      <c r="A549" s="2">
        <v>42439</v>
      </c>
      <c r="B549" s="32">
        <v>0.52227530092592589</v>
      </c>
      <c r="C549" s="4">
        <v>0</v>
      </c>
      <c r="D549" s="4">
        <v>0</v>
      </c>
      <c r="E549" s="4" t="s">
        <v>155</v>
      </c>
      <c r="F549" s="4">
        <v>0</v>
      </c>
      <c r="G549" s="4">
        <v>-0.5</v>
      </c>
      <c r="H549" s="4">
        <v>0.2</v>
      </c>
      <c r="I549" s="4">
        <v>6</v>
      </c>
      <c r="K549" s="4">
        <v>21.1</v>
      </c>
      <c r="L549" s="4">
        <v>0</v>
      </c>
      <c r="AB549" s="4" t="s">
        <v>415</v>
      </c>
      <c r="AC549" s="4">
        <v>0</v>
      </c>
      <c r="AD549" s="4">
        <v>13.5</v>
      </c>
      <c r="AE549" s="4">
        <v>853</v>
      </c>
      <c r="AF549" s="4">
        <v>932</v>
      </c>
      <c r="AG549" s="4">
        <v>903</v>
      </c>
      <c r="AK549" s="4">
        <v>984</v>
      </c>
      <c r="AL549" s="4">
        <v>0</v>
      </c>
      <c r="AM549" s="4">
        <v>0</v>
      </c>
      <c r="AN549" s="4">
        <v>23</v>
      </c>
      <c r="AO549" s="4">
        <v>191</v>
      </c>
      <c r="AP549" s="4">
        <v>190</v>
      </c>
      <c r="AQ549" s="4">
        <v>3.6</v>
      </c>
      <c r="AR549" s="4">
        <v>195</v>
      </c>
      <c r="AS549" s="4" t="s">
        <v>155</v>
      </c>
      <c r="AT549" s="4">
        <v>2</v>
      </c>
      <c r="AU549" s="5">
        <v>0.73019675925925931</v>
      </c>
      <c r="AV549" s="4">
        <v>47.159377999999997</v>
      </c>
      <c r="AW549" s="4">
        <v>-88.489698000000004</v>
      </c>
      <c r="AX549" s="4">
        <v>328.1</v>
      </c>
      <c r="AY549" s="4">
        <v>0</v>
      </c>
      <c r="AZ549" s="4">
        <v>12</v>
      </c>
      <c r="BA549" s="4">
        <v>9</v>
      </c>
      <c r="BB549" s="4" t="s">
        <v>421</v>
      </c>
      <c r="BC549" s="4">
        <v>1.2</v>
      </c>
      <c r="BD549" s="4">
        <v>1.8</v>
      </c>
      <c r="BE549" s="4">
        <v>2.1</v>
      </c>
      <c r="BX549" s="4">
        <v>3.6110000000000001E-3</v>
      </c>
      <c r="BY549" s="4">
        <v>-5</v>
      </c>
      <c r="BZ549" s="4">
        <v>0.93338900000000002</v>
      </c>
      <c r="CA549" s="4">
        <v>8.8244000000000003E-2</v>
      </c>
      <c r="CB549" s="4">
        <v>18.854458000000001</v>
      </c>
    </row>
    <row r="550" spans="1:80">
      <c r="A550" s="2">
        <v>42439</v>
      </c>
      <c r="B550" s="32">
        <v>0.52228687499999993</v>
      </c>
      <c r="C550" s="4">
        <v>0</v>
      </c>
      <c r="D550" s="4">
        <v>0</v>
      </c>
      <c r="E550" s="4" t="s">
        <v>155</v>
      </c>
      <c r="F550" s="4">
        <v>0</v>
      </c>
      <c r="G550" s="4">
        <v>-0.6</v>
      </c>
      <c r="H550" s="4">
        <v>0.2</v>
      </c>
      <c r="I550" s="4">
        <v>2.7</v>
      </c>
      <c r="K550" s="4">
        <v>21.1</v>
      </c>
      <c r="L550" s="4">
        <v>0</v>
      </c>
      <c r="AB550" s="4" t="s">
        <v>415</v>
      </c>
      <c r="AC550" s="4">
        <v>0</v>
      </c>
      <c r="AD550" s="4">
        <v>13.4</v>
      </c>
      <c r="AE550" s="4">
        <v>854</v>
      </c>
      <c r="AF550" s="4">
        <v>933</v>
      </c>
      <c r="AG550" s="4">
        <v>904</v>
      </c>
      <c r="AK550" s="4">
        <v>984</v>
      </c>
      <c r="AL550" s="4">
        <v>0</v>
      </c>
      <c r="AM550" s="4">
        <v>0</v>
      </c>
      <c r="AN550" s="4">
        <v>23</v>
      </c>
      <c r="AO550" s="4">
        <v>191</v>
      </c>
      <c r="AP550" s="4">
        <v>190.6</v>
      </c>
      <c r="AQ550" s="4">
        <v>3.6</v>
      </c>
      <c r="AR550" s="4">
        <v>195</v>
      </c>
      <c r="AS550" s="4" t="s">
        <v>155</v>
      </c>
      <c r="AT550" s="4">
        <v>2</v>
      </c>
      <c r="AU550" s="5">
        <v>0.73020833333333324</v>
      </c>
      <c r="AV550" s="4">
        <v>47.159377999999997</v>
      </c>
      <c r="AW550" s="4">
        <v>-88.489698000000004</v>
      </c>
      <c r="AX550" s="4">
        <v>327.9</v>
      </c>
      <c r="AY550" s="4">
        <v>0</v>
      </c>
      <c r="AZ550" s="4">
        <v>12</v>
      </c>
      <c r="BA550" s="4">
        <v>8</v>
      </c>
      <c r="BB550" s="4" t="s">
        <v>421</v>
      </c>
      <c r="BC550" s="4">
        <v>1.2</v>
      </c>
      <c r="BD550" s="4">
        <v>1.8</v>
      </c>
      <c r="BE550" s="4">
        <v>2.1</v>
      </c>
      <c r="BX550" s="4">
        <v>2.7780000000000001E-3</v>
      </c>
      <c r="BY550" s="4">
        <v>-5</v>
      </c>
      <c r="BZ550" s="4">
        <v>0.93300000000000005</v>
      </c>
      <c r="CA550" s="4">
        <v>6.7887000000000003E-2</v>
      </c>
      <c r="CB550" s="4">
        <v>18.846599999999999</v>
      </c>
    </row>
    <row r="551" spans="1:80">
      <c r="A551" s="2">
        <v>42439</v>
      </c>
      <c r="B551" s="32">
        <v>0.52229844907407408</v>
      </c>
      <c r="C551" s="4">
        <v>0</v>
      </c>
      <c r="D551" s="4">
        <v>0</v>
      </c>
      <c r="E551" s="4" t="s">
        <v>155</v>
      </c>
      <c r="F551" s="4">
        <v>0</v>
      </c>
      <c r="G551" s="4">
        <v>-0.6</v>
      </c>
      <c r="H551" s="4">
        <v>0.2</v>
      </c>
      <c r="I551" s="4">
        <v>6.7</v>
      </c>
      <c r="K551" s="4">
        <v>21.1</v>
      </c>
      <c r="L551" s="4">
        <v>0</v>
      </c>
      <c r="AB551" s="4" t="s">
        <v>415</v>
      </c>
      <c r="AC551" s="4">
        <v>0</v>
      </c>
      <c r="AD551" s="4">
        <v>13.5</v>
      </c>
      <c r="AE551" s="4">
        <v>853</v>
      </c>
      <c r="AF551" s="4">
        <v>932</v>
      </c>
      <c r="AG551" s="4">
        <v>904</v>
      </c>
      <c r="AK551" s="4">
        <v>984</v>
      </c>
      <c r="AL551" s="4">
        <v>0</v>
      </c>
      <c r="AM551" s="4">
        <v>0</v>
      </c>
      <c r="AN551" s="4">
        <v>23</v>
      </c>
      <c r="AO551" s="4">
        <v>191</v>
      </c>
      <c r="AP551" s="4">
        <v>191</v>
      </c>
      <c r="AQ551" s="4">
        <v>3.8</v>
      </c>
      <c r="AR551" s="4">
        <v>195</v>
      </c>
      <c r="AS551" s="4" t="s">
        <v>155</v>
      </c>
      <c r="AT551" s="4">
        <v>2</v>
      </c>
      <c r="AU551" s="5">
        <v>0.73021990740740739</v>
      </c>
      <c r="AV551" s="4">
        <v>47.159377999999997</v>
      </c>
      <c r="AW551" s="4">
        <v>-88.489698000000004</v>
      </c>
      <c r="AX551" s="4">
        <v>327.39999999999998</v>
      </c>
      <c r="AY551" s="4">
        <v>0</v>
      </c>
      <c r="AZ551" s="4">
        <v>12</v>
      </c>
      <c r="BA551" s="4">
        <v>8</v>
      </c>
      <c r="BB551" s="4" t="s">
        <v>426</v>
      </c>
      <c r="BC551" s="4">
        <v>1.2</v>
      </c>
      <c r="BD551" s="4">
        <v>1.8</v>
      </c>
      <c r="BE551" s="4">
        <v>2.1</v>
      </c>
      <c r="BX551" s="4">
        <v>2.611E-3</v>
      </c>
      <c r="BY551" s="4">
        <v>-5</v>
      </c>
      <c r="BZ551" s="4">
        <v>0.934222</v>
      </c>
      <c r="CA551" s="4">
        <v>6.3807000000000003E-2</v>
      </c>
      <c r="CB551" s="4">
        <v>18.871283999999999</v>
      </c>
    </row>
    <row r="552" spans="1:80">
      <c r="A552" s="2">
        <v>42439</v>
      </c>
      <c r="B552" s="32">
        <v>0.52231002314814812</v>
      </c>
      <c r="C552" s="4">
        <v>0</v>
      </c>
      <c r="D552" s="4">
        <v>0</v>
      </c>
      <c r="E552" s="4" t="s">
        <v>155</v>
      </c>
      <c r="F552" s="4">
        <v>0</v>
      </c>
      <c r="G552" s="4">
        <v>-0.6</v>
      </c>
      <c r="H552" s="4">
        <v>0.2</v>
      </c>
      <c r="I552" s="4">
        <v>3.9</v>
      </c>
      <c r="K552" s="4">
        <v>21.1</v>
      </c>
      <c r="L552" s="4">
        <v>0</v>
      </c>
      <c r="AB552" s="4" t="s">
        <v>415</v>
      </c>
      <c r="AC552" s="4">
        <v>0</v>
      </c>
      <c r="AD552" s="4">
        <v>13.5</v>
      </c>
      <c r="AE552" s="4">
        <v>853</v>
      </c>
      <c r="AF552" s="4">
        <v>932</v>
      </c>
      <c r="AG552" s="4">
        <v>904</v>
      </c>
      <c r="AK552" s="4">
        <v>984</v>
      </c>
      <c r="AL552" s="4">
        <v>0</v>
      </c>
      <c r="AM552" s="4">
        <v>0</v>
      </c>
      <c r="AN552" s="4">
        <v>23</v>
      </c>
      <c r="AO552" s="4">
        <v>191</v>
      </c>
      <c r="AP552" s="4">
        <v>191</v>
      </c>
      <c r="AQ552" s="4">
        <v>3.9</v>
      </c>
      <c r="AR552" s="4">
        <v>195</v>
      </c>
      <c r="AS552" s="4" t="s">
        <v>155</v>
      </c>
      <c r="AT552" s="4">
        <v>2</v>
      </c>
      <c r="AU552" s="5">
        <v>0.73023148148148154</v>
      </c>
      <c r="AV552" s="4">
        <v>47.159377999999997</v>
      </c>
      <c r="AW552" s="4">
        <v>-88.489698000000004</v>
      </c>
      <c r="AX552" s="4">
        <v>326.89999999999998</v>
      </c>
      <c r="AY552" s="4">
        <v>0</v>
      </c>
      <c r="AZ552" s="4">
        <v>12</v>
      </c>
      <c r="BA552" s="4">
        <v>8</v>
      </c>
      <c r="BB552" s="4" t="s">
        <v>426</v>
      </c>
      <c r="BC552" s="4">
        <v>1.2</v>
      </c>
      <c r="BD552" s="4">
        <v>1.8</v>
      </c>
      <c r="BE552" s="4">
        <v>2.1</v>
      </c>
      <c r="BX552" s="4">
        <v>2.3890000000000001E-3</v>
      </c>
      <c r="BY552" s="4">
        <v>-5</v>
      </c>
      <c r="BZ552" s="4">
        <v>0.93438900000000003</v>
      </c>
      <c r="CA552" s="4">
        <v>5.8381000000000002E-2</v>
      </c>
      <c r="CB552" s="4">
        <v>18.874658</v>
      </c>
    </row>
    <row r="553" spans="1:80">
      <c r="A553" s="2">
        <v>42439</v>
      </c>
      <c r="B553" s="32">
        <v>0.52232159722222227</v>
      </c>
      <c r="C553" s="4">
        <v>0</v>
      </c>
      <c r="D553" s="4">
        <v>0</v>
      </c>
      <c r="E553" s="4" t="s">
        <v>155</v>
      </c>
      <c r="F553" s="4">
        <v>0</v>
      </c>
      <c r="G553" s="4">
        <v>-0.5</v>
      </c>
      <c r="H553" s="4">
        <v>0.2</v>
      </c>
      <c r="I553" s="4">
        <v>5.3</v>
      </c>
      <c r="K553" s="4">
        <v>21.1</v>
      </c>
      <c r="L553" s="4">
        <v>0</v>
      </c>
      <c r="AB553" s="4" t="s">
        <v>415</v>
      </c>
      <c r="AC553" s="4">
        <v>0</v>
      </c>
      <c r="AD553" s="4">
        <v>13.2</v>
      </c>
      <c r="AE553" s="4">
        <v>855</v>
      </c>
      <c r="AF553" s="4">
        <v>933</v>
      </c>
      <c r="AG553" s="4">
        <v>905</v>
      </c>
      <c r="AK553" s="4">
        <v>984</v>
      </c>
      <c r="AL553" s="4">
        <v>0</v>
      </c>
      <c r="AM553" s="4">
        <v>0</v>
      </c>
      <c r="AN553" s="4">
        <v>23</v>
      </c>
      <c r="AO553" s="4">
        <v>191</v>
      </c>
      <c r="AP553" s="4">
        <v>191</v>
      </c>
      <c r="AQ553" s="4">
        <v>4</v>
      </c>
      <c r="AR553" s="4">
        <v>195</v>
      </c>
      <c r="AS553" s="4" t="s">
        <v>155</v>
      </c>
      <c r="AT553" s="4">
        <v>2</v>
      </c>
      <c r="AU553" s="5">
        <v>0.73024305555555558</v>
      </c>
      <c r="AV553" s="4">
        <v>47.159377999999997</v>
      </c>
      <c r="AW553" s="4">
        <v>-88.489698000000004</v>
      </c>
      <c r="AX553" s="4">
        <v>326.5</v>
      </c>
      <c r="AY553" s="4">
        <v>0</v>
      </c>
      <c r="AZ553" s="4">
        <v>12</v>
      </c>
      <c r="BA553" s="4">
        <v>8</v>
      </c>
      <c r="BB553" s="4" t="s">
        <v>426</v>
      </c>
      <c r="BC553" s="4">
        <v>1.2</v>
      </c>
      <c r="BD553" s="4">
        <v>1.8</v>
      </c>
      <c r="BE553" s="4">
        <v>2.1</v>
      </c>
      <c r="BX553" s="4">
        <v>1.389E-3</v>
      </c>
      <c r="BY553" s="4">
        <v>-5</v>
      </c>
      <c r="BZ553" s="4">
        <v>0.93400000000000005</v>
      </c>
      <c r="CA553" s="4">
        <v>3.3944000000000002E-2</v>
      </c>
      <c r="CB553" s="4">
        <v>18.866800000000001</v>
      </c>
    </row>
    <row r="554" spans="1:80">
      <c r="A554" s="2">
        <v>42439</v>
      </c>
      <c r="B554" s="32">
        <v>0.52233317129629631</v>
      </c>
      <c r="C554" s="4">
        <v>0</v>
      </c>
      <c r="D554" s="4">
        <v>0</v>
      </c>
      <c r="E554" s="4" t="s">
        <v>155</v>
      </c>
      <c r="F554" s="4">
        <v>0</v>
      </c>
      <c r="G554" s="4">
        <v>-0.5</v>
      </c>
      <c r="H554" s="4">
        <v>0.2</v>
      </c>
      <c r="I554" s="4">
        <v>7.3</v>
      </c>
      <c r="K554" s="4">
        <v>21.1</v>
      </c>
      <c r="L554" s="4">
        <v>0</v>
      </c>
      <c r="AB554" s="4" t="s">
        <v>415</v>
      </c>
      <c r="AC554" s="4">
        <v>0</v>
      </c>
      <c r="AD554" s="4">
        <v>13</v>
      </c>
      <c r="AE554" s="4">
        <v>856</v>
      </c>
      <c r="AF554" s="4">
        <v>935</v>
      </c>
      <c r="AG554" s="4">
        <v>905</v>
      </c>
      <c r="AK554" s="4">
        <v>983</v>
      </c>
      <c r="AL554" s="4">
        <v>0</v>
      </c>
      <c r="AM554" s="4">
        <v>0</v>
      </c>
      <c r="AN554" s="4">
        <v>23</v>
      </c>
      <c r="AO554" s="4">
        <v>191</v>
      </c>
      <c r="AP554" s="4">
        <v>191</v>
      </c>
      <c r="AQ554" s="4">
        <v>4.2</v>
      </c>
      <c r="AR554" s="4">
        <v>195</v>
      </c>
      <c r="AS554" s="4" t="s">
        <v>155</v>
      </c>
      <c r="AT554" s="4">
        <v>2</v>
      </c>
      <c r="AU554" s="5">
        <v>0.73025462962962961</v>
      </c>
      <c r="AV554" s="4">
        <v>47.159377999999997</v>
      </c>
      <c r="AW554" s="4">
        <v>-88.489698000000004</v>
      </c>
      <c r="AX554" s="4">
        <v>326.2</v>
      </c>
      <c r="AY554" s="4">
        <v>0</v>
      </c>
      <c r="AZ554" s="4">
        <v>12</v>
      </c>
      <c r="BA554" s="4">
        <v>8</v>
      </c>
      <c r="BB554" s="4" t="s">
        <v>426</v>
      </c>
      <c r="BC554" s="4">
        <v>1.2</v>
      </c>
      <c r="BD554" s="4">
        <v>1.8</v>
      </c>
      <c r="BE554" s="4">
        <v>2.1</v>
      </c>
      <c r="BX554" s="4">
        <v>2.222E-3</v>
      </c>
      <c r="BY554" s="4">
        <v>-5</v>
      </c>
      <c r="BZ554" s="4">
        <v>0.93400000000000005</v>
      </c>
      <c r="CA554" s="4">
        <v>5.4301000000000002E-2</v>
      </c>
      <c r="CB554" s="4">
        <v>18.866800000000001</v>
      </c>
    </row>
    <row r="555" spans="1:80">
      <c r="A555" s="2">
        <v>42439</v>
      </c>
      <c r="B555" s="32">
        <v>0.52234474537037034</v>
      </c>
      <c r="C555" s="4">
        <v>0</v>
      </c>
      <c r="D555" s="4">
        <v>0</v>
      </c>
      <c r="E555" s="4" t="s">
        <v>155</v>
      </c>
      <c r="F555" s="4">
        <v>0</v>
      </c>
      <c r="G555" s="4">
        <v>-0.5</v>
      </c>
      <c r="H555" s="4">
        <v>0.2</v>
      </c>
      <c r="I555" s="4">
        <v>3.3</v>
      </c>
      <c r="K555" s="4">
        <v>21.1</v>
      </c>
      <c r="L555" s="4">
        <v>0</v>
      </c>
      <c r="AB555" s="4" t="s">
        <v>415</v>
      </c>
      <c r="AC555" s="4">
        <v>0</v>
      </c>
      <c r="AD555" s="4">
        <v>13.1</v>
      </c>
      <c r="AE555" s="4">
        <v>855</v>
      </c>
      <c r="AF555" s="4">
        <v>934</v>
      </c>
      <c r="AG555" s="4">
        <v>905</v>
      </c>
      <c r="AK555" s="4">
        <v>984</v>
      </c>
      <c r="AL555" s="4">
        <v>0</v>
      </c>
      <c r="AM555" s="4">
        <v>0</v>
      </c>
      <c r="AN555" s="4">
        <v>23</v>
      </c>
      <c r="AO555" s="4">
        <v>191</v>
      </c>
      <c r="AP555" s="4">
        <v>190.4</v>
      </c>
      <c r="AQ555" s="4">
        <v>4.0999999999999996</v>
      </c>
      <c r="AR555" s="4">
        <v>195</v>
      </c>
      <c r="AS555" s="4" t="s">
        <v>155</v>
      </c>
      <c r="AT555" s="4">
        <v>2</v>
      </c>
      <c r="AU555" s="5">
        <v>0.73026620370370365</v>
      </c>
      <c r="AV555" s="4">
        <v>47.159377999999997</v>
      </c>
      <c r="AW555" s="4">
        <v>-88.489698000000004</v>
      </c>
      <c r="AX555" s="4">
        <v>325.89999999999998</v>
      </c>
      <c r="AY555" s="4">
        <v>0</v>
      </c>
      <c r="AZ555" s="4">
        <v>12</v>
      </c>
      <c r="BA555" s="4">
        <v>8</v>
      </c>
      <c r="BB555" s="4" t="s">
        <v>426</v>
      </c>
      <c r="BC555" s="4">
        <v>1.2</v>
      </c>
      <c r="BD555" s="4">
        <v>1.8</v>
      </c>
      <c r="BE555" s="4">
        <v>2.1</v>
      </c>
      <c r="BX555" s="4">
        <v>3.0000000000000001E-3</v>
      </c>
      <c r="BY555" s="4">
        <v>-5</v>
      </c>
      <c r="BZ555" s="4">
        <v>0.93400000000000005</v>
      </c>
      <c r="CA555" s="4">
        <v>7.3313000000000003E-2</v>
      </c>
      <c r="CB555" s="4">
        <v>18.866800000000001</v>
      </c>
    </row>
    <row r="556" spans="1:80">
      <c r="A556" s="2">
        <v>42439</v>
      </c>
      <c r="B556" s="32">
        <v>0.52235631944444438</v>
      </c>
      <c r="C556" s="4">
        <v>0</v>
      </c>
      <c r="D556" s="4">
        <v>0</v>
      </c>
      <c r="E556" s="4" t="s">
        <v>155</v>
      </c>
      <c r="F556" s="4">
        <v>0</v>
      </c>
      <c r="G556" s="4">
        <v>-0.6</v>
      </c>
      <c r="H556" s="4">
        <v>0.2</v>
      </c>
      <c r="I556" s="4">
        <v>7.4</v>
      </c>
      <c r="K556" s="4">
        <v>21.1</v>
      </c>
      <c r="L556" s="4">
        <v>0</v>
      </c>
      <c r="AB556" s="4" t="s">
        <v>415</v>
      </c>
      <c r="AC556" s="4">
        <v>0</v>
      </c>
      <c r="AD556" s="4">
        <v>13.4</v>
      </c>
      <c r="AE556" s="4">
        <v>854</v>
      </c>
      <c r="AF556" s="4">
        <v>933</v>
      </c>
      <c r="AG556" s="4">
        <v>904</v>
      </c>
      <c r="AK556" s="4">
        <v>984</v>
      </c>
      <c r="AL556" s="4">
        <v>0</v>
      </c>
      <c r="AM556" s="4">
        <v>0</v>
      </c>
      <c r="AN556" s="4">
        <v>23</v>
      </c>
      <c r="AO556" s="4">
        <v>191</v>
      </c>
      <c r="AP556" s="4">
        <v>190</v>
      </c>
      <c r="AQ556" s="4">
        <v>4</v>
      </c>
      <c r="AR556" s="4">
        <v>195</v>
      </c>
      <c r="AS556" s="4" t="s">
        <v>155</v>
      </c>
      <c r="AT556" s="4">
        <v>2</v>
      </c>
      <c r="AU556" s="5">
        <v>0.7302777777777778</v>
      </c>
      <c r="AV556" s="4">
        <v>47.159377999999997</v>
      </c>
      <c r="AW556" s="4">
        <v>-88.489698000000004</v>
      </c>
      <c r="AX556" s="4">
        <v>325.8</v>
      </c>
      <c r="AY556" s="4">
        <v>0</v>
      </c>
      <c r="AZ556" s="4">
        <v>12</v>
      </c>
      <c r="BA556" s="4">
        <v>8</v>
      </c>
      <c r="BB556" s="4" t="s">
        <v>426</v>
      </c>
      <c r="BC556" s="4">
        <v>1.2</v>
      </c>
      <c r="BD556" s="4">
        <v>1.8</v>
      </c>
      <c r="BE556" s="4">
        <v>2.1</v>
      </c>
      <c r="BX556" s="4">
        <v>3.0000000000000001E-3</v>
      </c>
      <c r="BY556" s="4">
        <v>-5</v>
      </c>
      <c r="BZ556" s="4">
        <v>0.935222</v>
      </c>
      <c r="CA556" s="4">
        <v>7.3313000000000003E-2</v>
      </c>
      <c r="CB556" s="4">
        <v>18.891483999999998</v>
      </c>
    </row>
    <row r="557" spans="1:80">
      <c r="A557" s="2">
        <v>42439</v>
      </c>
      <c r="B557" s="32">
        <v>0.52236789351851853</v>
      </c>
      <c r="C557" s="4">
        <v>0</v>
      </c>
      <c r="D557" s="4">
        <v>0</v>
      </c>
      <c r="E557" s="4" t="s">
        <v>155</v>
      </c>
      <c r="F557" s="4">
        <v>0</v>
      </c>
      <c r="G557" s="4">
        <v>-0.6</v>
      </c>
      <c r="H557" s="4">
        <v>0.2</v>
      </c>
      <c r="I557" s="4">
        <v>4.9000000000000004</v>
      </c>
      <c r="K557" s="4">
        <v>21.1</v>
      </c>
      <c r="L557" s="4">
        <v>0</v>
      </c>
      <c r="AB557" s="4" t="s">
        <v>415</v>
      </c>
      <c r="AC557" s="4">
        <v>0</v>
      </c>
      <c r="AD557" s="4">
        <v>13.4</v>
      </c>
      <c r="AE557" s="4">
        <v>853</v>
      </c>
      <c r="AF557" s="4">
        <v>933</v>
      </c>
      <c r="AG557" s="4">
        <v>904</v>
      </c>
      <c r="AK557" s="4">
        <v>984</v>
      </c>
      <c r="AL557" s="4">
        <v>0</v>
      </c>
      <c r="AM557" s="4">
        <v>0</v>
      </c>
      <c r="AN557" s="4">
        <v>23</v>
      </c>
      <c r="AO557" s="4">
        <v>191</v>
      </c>
      <c r="AP557" s="4">
        <v>190</v>
      </c>
      <c r="AQ557" s="4">
        <v>4</v>
      </c>
      <c r="AR557" s="4">
        <v>195</v>
      </c>
      <c r="AS557" s="4" t="s">
        <v>155</v>
      </c>
      <c r="AT557" s="4">
        <v>2</v>
      </c>
      <c r="AU557" s="5">
        <v>0.73028935185185195</v>
      </c>
      <c r="AV557" s="4">
        <v>47.159377999999997</v>
      </c>
      <c r="AW557" s="4">
        <v>-88.489698000000004</v>
      </c>
      <c r="AX557" s="4">
        <v>325.7</v>
      </c>
      <c r="AY557" s="4">
        <v>0</v>
      </c>
      <c r="AZ557" s="4">
        <v>12</v>
      </c>
      <c r="BA557" s="4">
        <v>8</v>
      </c>
      <c r="BB557" s="4" t="s">
        <v>426</v>
      </c>
      <c r="BC557" s="4">
        <v>1.2050000000000001</v>
      </c>
      <c r="BD557" s="4">
        <v>1.806</v>
      </c>
      <c r="BE557" s="4">
        <v>2.1080000000000001</v>
      </c>
      <c r="BX557" s="4">
        <v>3.6110000000000001E-3</v>
      </c>
      <c r="BY557" s="4">
        <v>-5</v>
      </c>
      <c r="BZ557" s="4">
        <v>0.93538900000000003</v>
      </c>
      <c r="CA557" s="4">
        <v>8.8244000000000003E-2</v>
      </c>
      <c r="CB557" s="4">
        <v>18.894857999999999</v>
      </c>
    </row>
    <row r="558" spans="1:80">
      <c r="A558" s="2">
        <v>42439</v>
      </c>
      <c r="B558" s="32">
        <v>0.52237946759259257</v>
      </c>
      <c r="C558" s="4">
        <v>0</v>
      </c>
      <c r="D558" s="4">
        <v>0</v>
      </c>
      <c r="E558" s="4" t="s">
        <v>155</v>
      </c>
      <c r="F558" s="4">
        <v>0</v>
      </c>
      <c r="G558" s="4">
        <v>-0.6</v>
      </c>
      <c r="H558" s="4">
        <v>0.2</v>
      </c>
      <c r="I558" s="4">
        <v>4.2</v>
      </c>
      <c r="K558" s="4">
        <v>21.1</v>
      </c>
      <c r="L558" s="4">
        <v>0</v>
      </c>
      <c r="AB558" s="4" t="s">
        <v>415</v>
      </c>
      <c r="AC558" s="4">
        <v>0</v>
      </c>
      <c r="AD558" s="4">
        <v>13.5</v>
      </c>
      <c r="AE558" s="4">
        <v>853</v>
      </c>
      <c r="AF558" s="4">
        <v>933</v>
      </c>
      <c r="AG558" s="4">
        <v>904</v>
      </c>
      <c r="AK558" s="4">
        <v>984</v>
      </c>
      <c r="AL558" s="4">
        <v>0</v>
      </c>
      <c r="AM558" s="4">
        <v>0</v>
      </c>
      <c r="AN558" s="4">
        <v>23</v>
      </c>
      <c r="AO558" s="4">
        <v>191</v>
      </c>
      <c r="AP558" s="4">
        <v>190</v>
      </c>
      <c r="AQ558" s="4">
        <v>3.9</v>
      </c>
      <c r="AR558" s="4">
        <v>195</v>
      </c>
      <c r="AS558" s="4" t="s">
        <v>155</v>
      </c>
      <c r="AT558" s="4">
        <v>2</v>
      </c>
      <c r="AU558" s="5">
        <v>0.73030092592592588</v>
      </c>
      <c r="AV558" s="4">
        <v>47.159377999999997</v>
      </c>
      <c r="AW558" s="4">
        <v>-88.489698000000004</v>
      </c>
      <c r="AX558" s="4">
        <v>326.10000000000002</v>
      </c>
      <c r="AY558" s="4">
        <v>0</v>
      </c>
      <c r="AZ558" s="4">
        <v>12</v>
      </c>
      <c r="BA558" s="4">
        <v>9</v>
      </c>
      <c r="BB558" s="4" t="s">
        <v>422</v>
      </c>
      <c r="BC558" s="4">
        <v>1.7</v>
      </c>
      <c r="BD558" s="4">
        <v>2.4</v>
      </c>
      <c r="BE558" s="4">
        <v>2.9</v>
      </c>
      <c r="BX558" s="4">
        <v>4.0000000000000001E-3</v>
      </c>
      <c r="BY558" s="4">
        <v>-5</v>
      </c>
      <c r="BZ558" s="4">
        <v>0.93561000000000005</v>
      </c>
      <c r="CA558" s="4">
        <v>9.7750000000000004E-2</v>
      </c>
      <c r="CB558" s="4">
        <v>18.899329999999999</v>
      </c>
    </row>
    <row r="559" spans="1:80">
      <c r="A559" s="2">
        <v>42439</v>
      </c>
      <c r="B559" s="32">
        <v>0.52239104166666672</v>
      </c>
      <c r="C559" s="4">
        <v>0</v>
      </c>
      <c r="D559" s="4">
        <v>0</v>
      </c>
      <c r="E559" s="4" t="s">
        <v>155</v>
      </c>
      <c r="F559" s="4">
        <v>0</v>
      </c>
      <c r="G559" s="4">
        <v>-0.6</v>
      </c>
      <c r="H559" s="4">
        <v>0.2</v>
      </c>
      <c r="I559" s="4">
        <v>7.3</v>
      </c>
      <c r="K559" s="4">
        <v>21.1</v>
      </c>
      <c r="L559" s="4">
        <v>0</v>
      </c>
      <c r="AB559" s="4" t="s">
        <v>415</v>
      </c>
      <c r="AC559" s="4">
        <v>0</v>
      </c>
      <c r="AD559" s="4">
        <v>13.5</v>
      </c>
      <c r="AE559" s="4">
        <v>852</v>
      </c>
      <c r="AF559" s="4">
        <v>932</v>
      </c>
      <c r="AG559" s="4">
        <v>904</v>
      </c>
      <c r="AK559" s="4">
        <v>984</v>
      </c>
      <c r="AL559" s="4">
        <v>0</v>
      </c>
      <c r="AM559" s="4">
        <v>0</v>
      </c>
      <c r="AN559" s="4">
        <v>23</v>
      </c>
      <c r="AO559" s="4">
        <v>191</v>
      </c>
      <c r="AP559" s="4">
        <v>190</v>
      </c>
      <c r="AQ559" s="4">
        <v>4</v>
      </c>
      <c r="AR559" s="4">
        <v>195</v>
      </c>
      <c r="AS559" s="4" t="s">
        <v>155</v>
      </c>
      <c r="AT559" s="4">
        <v>2</v>
      </c>
      <c r="AU559" s="5">
        <v>0.73031250000000003</v>
      </c>
      <c r="AV559" s="4">
        <v>47.159377999999997</v>
      </c>
      <c r="AW559" s="4">
        <v>-88.489698000000004</v>
      </c>
      <c r="AX559" s="4">
        <v>325.7</v>
      </c>
      <c r="AY559" s="4">
        <v>0</v>
      </c>
      <c r="AZ559" s="4">
        <v>12</v>
      </c>
      <c r="BA559" s="4">
        <v>9</v>
      </c>
      <c r="BB559" s="4" t="s">
        <v>422</v>
      </c>
      <c r="BC559" s="4">
        <v>1.6950000000000001</v>
      </c>
      <c r="BD559" s="4">
        <v>2.3940000000000001</v>
      </c>
      <c r="BE559" s="4">
        <v>2.8919999999999999</v>
      </c>
      <c r="BX559" s="4">
        <v>4.0000000000000001E-3</v>
      </c>
      <c r="BY559" s="4">
        <v>-5</v>
      </c>
      <c r="BZ559" s="4">
        <v>0.93600000000000005</v>
      </c>
      <c r="CA559" s="4">
        <v>9.7750000000000004E-2</v>
      </c>
      <c r="CB559" s="4">
        <v>18.9072</v>
      </c>
    </row>
    <row r="560" spans="1:80">
      <c r="A560" s="2">
        <v>42439</v>
      </c>
      <c r="B560" s="32">
        <v>0.52240261574074076</v>
      </c>
      <c r="C560" s="4">
        <v>0</v>
      </c>
      <c r="D560" s="4">
        <v>-2.0000000000000001E-4</v>
      </c>
      <c r="E560" s="4" t="s">
        <v>155</v>
      </c>
      <c r="F560" s="4">
        <v>-1.613445</v>
      </c>
      <c r="G560" s="4">
        <v>-0.6</v>
      </c>
      <c r="H560" s="4">
        <v>0.2</v>
      </c>
      <c r="I560" s="4">
        <v>3.3</v>
      </c>
      <c r="K560" s="4">
        <v>21.1</v>
      </c>
      <c r="L560" s="4">
        <v>0</v>
      </c>
      <c r="AB560" s="4" t="s">
        <v>415</v>
      </c>
      <c r="AC560" s="4">
        <v>0</v>
      </c>
      <c r="AD560" s="4">
        <v>13.4</v>
      </c>
      <c r="AE560" s="4">
        <v>853</v>
      </c>
      <c r="AF560" s="4">
        <v>933</v>
      </c>
      <c r="AG560" s="4">
        <v>905</v>
      </c>
      <c r="AK560" s="4">
        <v>984</v>
      </c>
      <c r="AL560" s="4">
        <v>0</v>
      </c>
      <c r="AM560" s="4">
        <v>0</v>
      </c>
      <c r="AN560" s="4">
        <v>23</v>
      </c>
      <c r="AO560" s="4">
        <v>191</v>
      </c>
      <c r="AP560" s="4">
        <v>190.6</v>
      </c>
      <c r="AQ560" s="4">
        <v>4</v>
      </c>
      <c r="AR560" s="4">
        <v>195</v>
      </c>
      <c r="AS560" s="4" t="s">
        <v>155</v>
      </c>
      <c r="AT560" s="4">
        <v>2</v>
      </c>
      <c r="AU560" s="5">
        <v>0.73032407407407407</v>
      </c>
      <c r="AV560" s="4">
        <v>47.159377999999997</v>
      </c>
      <c r="AW560" s="4">
        <v>-88.489698000000004</v>
      </c>
      <c r="AX560" s="4">
        <v>326</v>
      </c>
      <c r="AY560" s="4">
        <v>0</v>
      </c>
      <c r="AZ560" s="4">
        <v>12</v>
      </c>
      <c r="BA560" s="4">
        <v>9</v>
      </c>
      <c r="BB560" s="4" t="s">
        <v>422</v>
      </c>
      <c r="BC560" s="4">
        <v>1.2</v>
      </c>
      <c r="BD560" s="4">
        <v>1.8</v>
      </c>
      <c r="BE560" s="4">
        <v>2.1</v>
      </c>
      <c r="BX560" s="4">
        <v>4.0000000000000001E-3</v>
      </c>
      <c r="BY560" s="4">
        <v>-5</v>
      </c>
      <c r="BZ560" s="4">
        <v>0.93600000000000005</v>
      </c>
      <c r="CA560" s="4">
        <v>9.7750000000000004E-2</v>
      </c>
      <c r="CB560" s="4">
        <v>18.9072</v>
      </c>
    </row>
    <row r="561" spans="1:80">
      <c r="A561" s="2">
        <v>42439</v>
      </c>
      <c r="B561" s="32">
        <v>0.5224141898148148</v>
      </c>
      <c r="C561" s="4">
        <v>0</v>
      </c>
      <c r="D561" s="4">
        <v>-1E-3</v>
      </c>
      <c r="E561" s="4" t="s">
        <v>155</v>
      </c>
      <c r="F561" s="4">
        <v>-10</v>
      </c>
      <c r="G561" s="4">
        <v>-0.6</v>
      </c>
      <c r="H561" s="4">
        <v>0.2</v>
      </c>
      <c r="I561" s="4">
        <v>6.4</v>
      </c>
      <c r="K561" s="4">
        <v>21.1</v>
      </c>
      <c r="L561" s="4">
        <v>0</v>
      </c>
      <c r="AB561" s="4" t="s">
        <v>415</v>
      </c>
      <c r="AC561" s="4">
        <v>0</v>
      </c>
      <c r="AD561" s="4">
        <v>13.5</v>
      </c>
      <c r="AE561" s="4">
        <v>853</v>
      </c>
      <c r="AF561" s="4">
        <v>932</v>
      </c>
      <c r="AG561" s="4">
        <v>904</v>
      </c>
      <c r="AK561" s="4">
        <v>984</v>
      </c>
      <c r="AL561" s="4">
        <v>0</v>
      </c>
      <c r="AM561" s="4">
        <v>0</v>
      </c>
      <c r="AN561" s="4">
        <v>23</v>
      </c>
      <c r="AO561" s="4">
        <v>191</v>
      </c>
      <c r="AP561" s="4">
        <v>191</v>
      </c>
      <c r="AQ561" s="4">
        <v>4</v>
      </c>
      <c r="AR561" s="4">
        <v>195</v>
      </c>
      <c r="AS561" s="4" t="s">
        <v>155</v>
      </c>
      <c r="AT561" s="4">
        <v>2</v>
      </c>
      <c r="AU561" s="5">
        <v>0.73033564814814822</v>
      </c>
      <c r="AV561" s="4">
        <v>47.159377999999997</v>
      </c>
      <c r="AW561" s="4">
        <v>-88.489698000000004</v>
      </c>
      <c r="AX561" s="4">
        <v>325.8</v>
      </c>
      <c r="AY561" s="4">
        <v>0</v>
      </c>
      <c r="AZ561" s="4">
        <v>12</v>
      </c>
      <c r="BA561" s="4">
        <v>9</v>
      </c>
      <c r="BB561" s="4" t="s">
        <v>422</v>
      </c>
      <c r="BC561" s="4">
        <v>1.2</v>
      </c>
      <c r="BD561" s="4">
        <v>1.8</v>
      </c>
      <c r="BE561" s="4">
        <v>2.1</v>
      </c>
      <c r="BX561" s="4">
        <v>4.0000000000000001E-3</v>
      </c>
      <c r="BY561" s="4">
        <v>-5</v>
      </c>
      <c r="BZ561" s="4">
        <v>0.93661099999999997</v>
      </c>
      <c r="CA561" s="4">
        <v>9.7750000000000004E-2</v>
      </c>
      <c r="CB561" s="4">
        <v>18.919542</v>
      </c>
    </row>
    <row r="562" spans="1:80">
      <c r="A562" s="2">
        <v>42439</v>
      </c>
      <c r="B562" s="32">
        <v>0.52242576388888884</v>
      </c>
      <c r="C562" s="4">
        <v>0</v>
      </c>
      <c r="D562" s="4">
        <v>-1E-3</v>
      </c>
      <c r="E562" s="4" t="s">
        <v>155</v>
      </c>
      <c r="F562" s="4">
        <v>-10</v>
      </c>
      <c r="G562" s="4">
        <v>-0.6</v>
      </c>
      <c r="H562" s="4">
        <v>0.2</v>
      </c>
      <c r="I562" s="4">
        <v>2.9</v>
      </c>
      <c r="K562" s="4">
        <v>21.1</v>
      </c>
      <c r="L562" s="4">
        <v>0</v>
      </c>
      <c r="AB562" s="4" t="s">
        <v>415</v>
      </c>
      <c r="AC562" s="4">
        <v>0</v>
      </c>
      <c r="AD562" s="4">
        <v>13.4</v>
      </c>
      <c r="AE562" s="4">
        <v>853</v>
      </c>
      <c r="AF562" s="4">
        <v>932</v>
      </c>
      <c r="AG562" s="4">
        <v>904</v>
      </c>
      <c r="AK562" s="4">
        <v>984</v>
      </c>
      <c r="AL562" s="4">
        <v>0</v>
      </c>
      <c r="AM562" s="4">
        <v>0</v>
      </c>
      <c r="AN562" s="4">
        <v>23</v>
      </c>
      <c r="AO562" s="4">
        <v>191</v>
      </c>
      <c r="AP562" s="4">
        <v>190.4</v>
      </c>
      <c r="AQ562" s="4">
        <v>4</v>
      </c>
      <c r="AR562" s="4">
        <v>195</v>
      </c>
      <c r="AS562" s="4" t="s">
        <v>155</v>
      </c>
      <c r="AT562" s="4">
        <v>2</v>
      </c>
      <c r="AU562" s="5">
        <v>0.73034722222222215</v>
      </c>
      <c r="AV562" s="4">
        <v>47.159377999999997</v>
      </c>
      <c r="AW562" s="4">
        <v>-88.489698000000004</v>
      </c>
      <c r="AX562" s="4">
        <v>325.60000000000002</v>
      </c>
      <c r="AY562" s="4">
        <v>0</v>
      </c>
      <c r="AZ562" s="4">
        <v>12</v>
      </c>
      <c r="BA562" s="4">
        <v>9</v>
      </c>
      <c r="BB562" s="4" t="s">
        <v>422</v>
      </c>
      <c r="BC562" s="4">
        <v>1.2</v>
      </c>
      <c r="BD562" s="4">
        <v>1.8</v>
      </c>
      <c r="BE562" s="4">
        <v>2.1</v>
      </c>
      <c r="BX562" s="4">
        <v>4.0000000000000001E-3</v>
      </c>
      <c r="BY562" s="4">
        <v>-5</v>
      </c>
      <c r="BZ562" s="4">
        <v>0.93638900000000003</v>
      </c>
      <c r="CA562" s="4">
        <v>9.7750000000000004E-2</v>
      </c>
      <c r="CB562" s="4">
        <v>18.915057999999998</v>
      </c>
    </row>
    <row r="563" spans="1:80">
      <c r="A563" s="2">
        <v>42439</v>
      </c>
      <c r="B563" s="32">
        <v>0.52243733796296299</v>
      </c>
      <c r="C563" s="4">
        <v>0</v>
      </c>
      <c r="D563" s="4">
        <v>-1E-3</v>
      </c>
      <c r="E563" s="4" t="s">
        <v>155</v>
      </c>
      <c r="F563" s="4">
        <v>-10</v>
      </c>
      <c r="G563" s="4">
        <v>-0.6</v>
      </c>
      <c r="H563" s="4">
        <v>0.2</v>
      </c>
      <c r="I563" s="4">
        <v>2.1</v>
      </c>
      <c r="K563" s="4">
        <v>21.1</v>
      </c>
      <c r="L563" s="4">
        <v>0</v>
      </c>
      <c r="AB563" s="4" t="s">
        <v>415</v>
      </c>
      <c r="AC563" s="4">
        <v>0</v>
      </c>
      <c r="AD563" s="4">
        <v>13.4</v>
      </c>
      <c r="AE563" s="4">
        <v>854</v>
      </c>
      <c r="AF563" s="4">
        <v>932</v>
      </c>
      <c r="AG563" s="4">
        <v>904</v>
      </c>
      <c r="AK563" s="4">
        <v>984</v>
      </c>
      <c r="AL563" s="4">
        <v>0</v>
      </c>
      <c r="AM563" s="4">
        <v>0</v>
      </c>
      <c r="AN563" s="4">
        <v>23</v>
      </c>
      <c r="AO563" s="4">
        <v>191</v>
      </c>
      <c r="AP563" s="4">
        <v>190</v>
      </c>
      <c r="AQ563" s="4">
        <v>3.9</v>
      </c>
      <c r="AR563" s="4">
        <v>195</v>
      </c>
      <c r="AS563" s="4" t="s">
        <v>155</v>
      </c>
      <c r="AT563" s="4">
        <v>2</v>
      </c>
      <c r="AU563" s="5">
        <v>0.7303587962962963</v>
      </c>
      <c r="AV563" s="4">
        <v>47.159377999999997</v>
      </c>
      <c r="AW563" s="4">
        <v>-88.489698000000004</v>
      </c>
      <c r="AX563" s="4">
        <v>325.39999999999998</v>
      </c>
      <c r="AY563" s="4">
        <v>0</v>
      </c>
      <c r="AZ563" s="4">
        <v>12</v>
      </c>
      <c r="BA563" s="4">
        <v>9</v>
      </c>
      <c r="BB563" s="4" t="s">
        <v>422</v>
      </c>
      <c r="BC563" s="4">
        <v>1.2</v>
      </c>
      <c r="BD563" s="4">
        <v>1.8</v>
      </c>
      <c r="BE563" s="4">
        <v>2.1</v>
      </c>
      <c r="BX563" s="4">
        <v>4.0000000000000001E-3</v>
      </c>
      <c r="BY563" s="4">
        <v>-5</v>
      </c>
      <c r="BZ563" s="4">
        <v>0.93661099999999997</v>
      </c>
      <c r="CA563" s="4">
        <v>9.7750000000000004E-2</v>
      </c>
      <c r="CB563" s="4">
        <v>18.919542</v>
      </c>
    </row>
    <row r="564" spans="1:80">
      <c r="A564" s="2">
        <v>42439</v>
      </c>
      <c r="B564" s="32">
        <v>0.52244891203703703</v>
      </c>
      <c r="C564" s="4">
        <v>0</v>
      </c>
      <c r="D564" s="4">
        <v>-1E-3</v>
      </c>
      <c r="E564" s="4" t="s">
        <v>155</v>
      </c>
      <c r="F564" s="4">
        <v>-10</v>
      </c>
      <c r="G564" s="4">
        <v>-0.6</v>
      </c>
      <c r="H564" s="4">
        <v>0.2</v>
      </c>
      <c r="I564" s="4">
        <v>4.8</v>
      </c>
      <c r="K564" s="4">
        <v>21.1</v>
      </c>
      <c r="L564" s="4">
        <v>0</v>
      </c>
      <c r="AB564" s="4" t="s">
        <v>415</v>
      </c>
      <c r="AC564" s="4">
        <v>0</v>
      </c>
      <c r="AD564" s="4">
        <v>13.4</v>
      </c>
      <c r="AE564" s="4">
        <v>853</v>
      </c>
      <c r="AF564" s="4">
        <v>933</v>
      </c>
      <c r="AG564" s="4">
        <v>904</v>
      </c>
      <c r="AK564" s="4">
        <v>984</v>
      </c>
      <c r="AL564" s="4">
        <v>0</v>
      </c>
      <c r="AM564" s="4">
        <v>0</v>
      </c>
      <c r="AN564" s="4">
        <v>23</v>
      </c>
      <c r="AO564" s="4">
        <v>191</v>
      </c>
      <c r="AP564" s="4">
        <v>190</v>
      </c>
      <c r="AQ564" s="4">
        <v>3.9</v>
      </c>
      <c r="AR564" s="4">
        <v>195</v>
      </c>
      <c r="AS564" s="4" t="s">
        <v>155</v>
      </c>
      <c r="AT564" s="4">
        <v>2</v>
      </c>
      <c r="AU564" s="5">
        <v>0.73037037037037045</v>
      </c>
      <c r="AV564" s="4">
        <v>47.159377999999997</v>
      </c>
      <c r="AW564" s="4">
        <v>-88.489698000000004</v>
      </c>
      <c r="AX564" s="4">
        <v>325.10000000000002</v>
      </c>
      <c r="AY564" s="4">
        <v>0</v>
      </c>
      <c r="AZ564" s="4">
        <v>12</v>
      </c>
      <c r="BA564" s="4">
        <v>9</v>
      </c>
      <c r="BB564" s="4" t="s">
        <v>422</v>
      </c>
      <c r="BC564" s="4">
        <v>1.2</v>
      </c>
      <c r="BD564" s="4">
        <v>1.8</v>
      </c>
      <c r="BE564" s="4">
        <v>2.1</v>
      </c>
      <c r="BX564" s="4">
        <v>3.3890000000000001E-3</v>
      </c>
      <c r="BY564" s="4">
        <v>-5</v>
      </c>
      <c r="BZ564" s="4">
        <v>0.93638900000000003</v>
      </c>
      <c r="CA564" s="4">
        <v>8.2819000000000004E-2</v>
      </c>
      <c r="CB564" s="4">
        <v>18.915057999999998</v>
      </c>
    </row>
    <row r="565" spans="1:80">
      <c r="A565" s="2">
        <v>42439</v>
      </c>
      <c r="B565" s="32">
        <v>0.52246048611111118</v>
      </c>
      <c r="C565" s="4">
        <v>0</v>
      </c>
      <c r="D565" s="4">
        <v>-1E-3</v>
      </c>
      <c r="E565" s="4" t="s">
        <v>155</v>
      </c>
      <c r="F565" s="4">
        <v>-10</v>
      </c>
      <c r="G565" s="4">
        <v>-0.6</v>
      </c>
      <c r="H565" s="4">
        <v>0.2</v>
      </c>
      <c r="I565" s="4">
        <v>1.3</v>
      </c>
      <c r="K565" s="4">
        <v>21.1</v>
      </c>
      <c r="L565" s="4">
        <v>0</v>
      </c>
      <c r="AB565" s="4" t="s">
        <v>415</v>
      </c>
      <c r="AC565" s="4">
        <v>0</v>
      </c>
      <c r="AD565" s="4">
        <v>13.3</v>
      </c>
      <c r="AE565" s="4">
        <v>854</v>
      </c>
      <c r="AF565" s="4">
        <v>934</v>
      </c>
      <c r="AG565" s="4">
        <v>905</v>
      </c>
      <c r="AK565" s="4">
        <v>984</v>
      </c>
      <c r="AL565" s="4">
        <v>0</v>
      </c>
      <c r="AM565" s="4">
        <v>0</v>
      </c>
      <c r="AN565" s="4">
        <v>23</v>
      </c>
      <c r="AO565" s="4">
        <v>191</v>
      </c>
      <c r="AP565" s="4">
        <v>190</v>
      </c>
      <c r="AQ565" s="4">
        <v>3.9</v>
      </c>
      <c r="AR565" s="4">
        <v>195</v>
      </c>
      <c r="AS565" s="4" t="s">
        <v>155</v>
      </c>
      <c r="AT565" s="4">
        <v>2</v>
      </c>
      <c r="AU565" s="5">
        <v>0.73038194444444438</v>
      </c>
      <c r="AV565" s="4">
        <v>47.159377999999997</v>
      </c>
      <c r="AW565" s="4">
        <v>-88.489698000000004</v>
      </c>
      <c r="AX565" s="4">
        <v>324.7</v>
      </c>
      <c r="AY565" s="4">
        <v>0</v>
      </c>
      <c r="AZ565" s="4">
        <v>12</v>
      </c>
      <c r="BA565" s="4">
        <v>9</v>
      </c>
      <c r="BB565" s="4" t="s">
        <v>422</v>
      </c>
      <c r="BC565" s="4">
        <v>1.2</v>
      </c>
      <c r="BD565" s="4">
        <v>1.8</v>
      </c>
      <c r="BE565" s="4">
        <v>2.1</v>
      </c>
      <c r="BX565" s="4">
        <v>2.3890000000000001E-3</v>
      </c>
      <c r="BY565" s="4">
        <v>-5</v>
      </c>
      <c r="BZ565" s="4">
        <v>0.934778</v>
      </c>
      <c r="CA565" s="4">
        <v>5.8381000000000002E-2</v>
      </c>
      <c r="CB565" s="4">
        <v>18.882515999999999</v>
      </c>
    </row>
    <row r="566" spans="1:80">
      <c r="A566" s="2">
        <v>42439</v>
      </c>
      <c r="B566" s="32">
        <v>0.52247206018518522</v>
      </c>
      <c r="C566" s="4">
        <v>0</v>
      </c>
      <c r="D566" s="4">
        <v>-1E-3</v>
      </c>
      <c r="E566" s="4" t="s">
        <v>155</v>
      </c>
      <c r="F566" s="4">
        <v>-10</v>
      </c>
      <c r="G566" s="4">
        <v>-0.6</v>
      </c>
      <c r="H566" s="4">
        <v>0.2</v>
      </c>
      <c r="I566" s="4">
        <v>4.4000000000000004</v>
      </c>
      <c r="K566" s="4">
        <v>21.1</v>
      </c>
      <c r="L566" s="4">
        <v>0</v>
      </c>
      <c r="AB566" s="4" t="s">
        <v>415</v>
      </c>
      <c r="AC566" s="4">
        <v>0</v>
      </c>
      <c r="AD566" s="4">
        <v>13.3</v>
      </c>
      <c r="AE566" s="4">
        <v>854</v>
      </c>
      <c r="AF566" s="4">
        <v>934</v>
      </c>
      <c r="AG566" s="4">
        <v>905</v>
      </c>
      <c r="AK566" s="4">
        <v>984</v>
      </c>
      <c r="AL566" s="4">
        <v>0</v>
      </c>
      <c r="AM566" s="4">
        <v>0</v>
      </c>
      <c r="AN566" s="4">
        <v>23</v>
      </c>
      <c r="AO566" s="4">
        <v>191</v>
      </c>
      <c r="AP566" s="4">
        <v>190</v>
      </c>
      <c r="AQ566" s="4">
        <v>3.8</v>
      </c>
      <c r="AR566" s="4">
        <v>195</v>
      </c>
      <c r="AS566" s="4" t="s">
        <v>155</v>
      </c>
      <c r="AT566" s="4">
        <v>2</v>
      </c>
      <c r="AU566" s="5">
        <v>0.73039351851851853</v>
      </c>
      <c r="AV566" s="4">
        <v>47.159377999999997</v>
      </c>
      <c r="AW566" s="4">
        <v>-88.489698000000004</v>
      </c>
      <c r="AX566" s="4">
        <v>324.7</v>
      </c>
      <c r="AY566" s="4">
        <v>0</v>
      </c>
      <c r="AZ566" s="4">
        <v>12</v>
      </c>
      <c r="BA566" s="4">
        <v>9</v>
      </c>
      <c r="BB566" s="4" t="s">
        <v>422</v>
      </c>
      <c r="BC566" s="4">
        <v>1.2</v>
      </c>
      <c r="BD566" s="4">
        <v>1.8</v>
      </c>
      <c r="BE566" s="4">
        <v>2.1</v>
      </c>
      <c r="BX566" s="4">
        <v>1.389E-3</v>
      </c>
      <c r="BY566" s="4">
        <v>-5</v>
      </c>
      <c r="BZ566" s="4">
        <v>0.93400000000000005</v>
      </c>
      <c r="CA566" s="4">
        <v>3.3944000000000002E-2</v>
      </c>
      <c r="CB566" s="4">
        <v>18.866800000000001</v>
      </c>
    </row>
    <row r="567" spans="1:80">
      <c r="A567" s="2">
        <v>42439</v>
      </c>
      <c r="B567" s="32">
        <v>0.52248363425925926</v>
      </c>
      <c r="C567" s="4">
        <v>0</v>
      </c>
      <c r="D567" s="4">
        <v>-1E-3</v>
      </c>
      <c r="E567" s="4" t="s">
        <v>155</v>
      </c>
      <c r="F567" s="4">
        <v>-10</v>
      </c>
      <c r="G567" s="4">
        <v>-0.6</v>
      </c>
      <c r="H567" s="4">
        <v>0.2</v>
      </c>
      <c r="I567" s="4">
        <v>3.6</v>
      </c>
      <c r="K567" s="4">
        <v>21.1</v>
      </c>
      <c r="L567" s="4">
        <v>0</v>
      </c>
      <c r="AB567" s="4" t="s">
        <v>415</v>
      </c>
      <c r="AC567" s="4">
        <v>0</v>
      </c>
      <c r="AD567" s="4">
        <v>13.3</v>
      </c>
      <c r="AE567" s="4">
        <v>855</v>
      </c>
      <c r="AF567" s="4">
        <v>934</v>
      </c>
      <c r="AG567" s="4">
        <v>904</v>
      </c>
      <c r="AK567" s="4">
        <v>984</v>
      </c>
      <c r="AL567" s="4">
        <v>0</v>
      </c>
      <c r="AM567" s="4">
        <v>0</v>
      </c>
      <c r="AN567" s="4">
        <v>23</v>
      </c>
      <c r="AO567" s="4">
        <v>190.4</v>
      </c>
      <c r="AP567" s="4">
        <v>190</v>
      </c>
      <c r="AQ567" s="4">
        <v>3.5</v>
      </c>
      <c r="AR567" s="4">
        <v>195</v>
      </c>
      <c r="AS567" s="4" t="s">
        <v>155</v>
      </c>
      <c r="AT567" s="4">
        <v>2</v>
      </c>
      <c r="AU567" s="5">
        <v>0.73040509259259256</v>
      </c>
      <c r="AV567" s="4">
        <v>47.159377999999997</v>
      </c>
      <c r="AW567" s="4">
        <v>-88.489698000000004</v>
      </c>
      <c r="AX567" s="4">
        <v>324.60000000000002</v>
      </c>
      <c r="AY567" s="4">
        <v>0</v>
      </c>
      <c r="AZ567" s="4">
        <v>12</v>
      </c>
      <c r="BA567" s="4">
        <v>9</v>
      </c>
      <c r="BB567" s="4" t="s">
        <v>422</v>
      </c>
      <c r="BC567" s="4">
        <v>1.2</v>
      </c>
      <c r="BD567" s="4">
        <v>1.7989999999999999</v>
      </c>
      <c r="BE567" s="4">
        <v>2.0990000000000002</v>
      </c>
      <c r="BX567" s="4">
        <v>3.8900000000000002E-4</v>
      </c>
      <c r="BY567" s="4">
        <v>-5</v>
      </c>
      <c r="BZ567" s="4">
        <v>0.93338900000000002</v>
      </c>
      <c r="CA567" s="4">
        <v>9.5060000000000006E-3</v>
      </c>
      <c r="CB567" s="4">
        <v>18.854458000000001</v>
      </c>
    </row>
    <row r="568" spans="1:80">
      <c r="A568" s="2">
        <v>42439</v>
      </c>
      <c r="B568" s="32">
        <v>0.52249520833333329</v>
      </c>
      <c r="C568" s="4">
        <v>0</v>
      </c>
      <c r="D568" s="4">
        <v>-1E-3</v>
      </c>
      <c r="E568" s="4" t="s">
        <v>155</v>
      </c>
      <c r="F568" s="4">
        <v>-10</v>
      </c>
      <c r="G568" s="4">
        <v>-0.6</v>
      </c>
      <c r="H568" s="4">
        <v>0.2</v>
      </c>
      <c r="I568" s="4">
        <v>3</v>
      </c>
      <c r="K568" s="4">
        <v>21.1</v>
      </c>
      <c r="L568" s="4">
        <v>0</v>
      </c>
      <c r="AB568" s="4" t="s">
        <v>415</v>
      </c>
      <c r="AC568" s="4">
        <v>0</v>
      </c>
      <c r="AD568" s="4">
        <v>13.3</v>
      </c>
      <c r="AE568" s="4">
        <v>855</v>
      </c>
      <c r="AF568" s="4">
        <v>934</v>
      </c>
      <c r="AG568" s="4">
        <v>904</v>
      </c>
      <c r="AK568" s="4">
        <v>984</v>
      </c>
      <c r="AL568" s="4">
        <v>0</v>
      </c>
      <c r="AM568" s="4">
        <v>0</v>
      </c>
      <c r="AN568" s="4">
        <v>23</v>
      </c>
      <c r="AO568" s="4">
        <v>190</v>
      </c>
      <c r="AP568" s="4">
        <v>190</v>
      </c>
      <c r="AQ568" s="4">
        <v>3.4</v>
      </c>
      <c r="AR568" s="4">
        <v>195</v>
      </c>
      <c r="AS568" s="4" t="s">
        <v>155</v>
      </c>
      <c r="AT568" s="4">
        <v>2</v>
      </c>
      <c r="AU568" s="5">
        <v>0.73041666666666671</v>
      </c>
      <c r="AV568" s="4">
        <v>47.159377999999997</v>
      </c>
      <c r="AW568" s="4">
        <v>-88.489698000000004</v>
      </c>
      <c r="AX568" s="4">
        <v>324.60000000000002</v>
      </c>
      <c r="AY568" s="4">
        <v>0</v>
      </c>
      <c r="AZ568" s="4">
        <v>12</v>
      </c>
      <c r="BA568" s="4">
        <v>9</v>
      </c>
      <c r="BB568" s="4" t="s">
        <v>422</v>
      </c>
      <c r="BC568" s="4">
        <v>1.2</v>
      </c>
      <c r="BD568" s="4">
        <v>1.7</v>
      </c>
      <c r="BE568" s="4">
        <v>2</v>
      </c>
      <c r="BX568" s="4">
        <v>0</v>
      </c>
      <c r="BY568" s="4">
        <v>-5</v>
      </c>
      <c r="BZ568" s="4">
        <v>0.93300000000000005</v>
      </c>
      <c r="CA568" s="4">
        <v>0</v>
      </c>
      <c r="CB568" s="4">
        <v>18.846599999999999</v>
      </c>
    </row>
    <row r="569" spans="1:80">
      <c r="A569" s="2">
        <v>42439</v>
      </c>
      <c r="B569" s="32">
        <v>0.52250678240740744</v>
      </c>
      <c r="C569" s="4">
        <v>0</v>
      </c>
      <c r="D569" s="4">
        <v>-1E-3</v>
      </c>
      <c r="E569" s="4" t="s">
        <v>155</v>
      </c>
      <c r="F569" s="4">
        <v>-10</v>
      </c>
      <c r="G569" s="4">
        <v>-0.6</v>
      </c>
      <c r="H569" s="4">
        <v>0.2</v>
      </c>
      <c r="I569" s="4">
        <v>6.6</v>
      </c>
      <c r="K569" s="4">
        <v>21.1</v>
      </c>
      <c r="L569" s="4">
        <v>0</v>
      </c>
      <c r="AB569" s="4" t="s">
        <v>415</v>
      </c>
      <c r="AC569" s="4">
        <v>0</v>
      </c>
      <c r="AD569" s="4">
        <v>13.3</v>
      </c>
      <c r="AE569" s="4">
        <v>854</v>
      </c>
      <c r="AF569" s="4">
        <v>933</v>
      </c>
      <c r="AG569" s="4">
        <v>905</v>
      </c>
      <c r="AK569" s="4">
        <v>984</v>
      </c>
      <c r="AL569" s="4">
        <v>0</v>
      </c>
      <c r="AM569" s="4">
        <v>0</v>
      </c>
      <c r="AN569" s="4">
        <v>23</v>
      </c>
      <c r="AO569" s="4">
        <v>190</v>
      </c>
      <c r="AP569" s="4">
        <v>190</v>
      </c>
      <c r="AQ569" s="4">
        <v>3.5</v>
      </c>
      <c r="AR569" s="4">
        <v>195</v>
      </c>
      <c r="AS569" s="4" t="s">
        <v>155</v>
      </c>
      <c r="AT569" s="4">
        <v>2</v>
      </c>
      <c r="AU569" s="5">
        <v>0.73042824074074064</v>
      </c>
      <c r="AV569" s="4">
        <v>47.159377999999997</v>
      </c>
      <c r="AW569" s="4">
        <v>-88.489698000000004</v>
      </c>
      <c r="AX569" s="4">
        <v>324.3</v>
      </c>
      <c r="AY569" s="4">
        <v>0</v>
      </c>
      <c r="AZ569" s="4">
        <v>12</v>
      </c>
      <c r="BA569" s="4">
        <v>9</v>
      </c>
      <c r="BB569" s="4" t="s">
        <v>422</v>
      </c>
      <c r="BC569" s="4">
        <v>1.2</v>
      </c>
      <c r="BD569" s="4">
        <v>1.7</v>
      </c>
      <c r="BE569" s="4">
        <v>2</v>
      </c>
      <c r="BX569" s="4">
        <v>1.222E-3</v>
      </c>
      <c r="BY569" s="4">
        <v>-5</v>
      </c>
      <c r="BZ569" s="4">
        <v>0.93361099999999997</v>
      </c>
      <c r="CA569" s="4">
        <v>2.9863000000000001E-2</v>
      </c>
      <c r="CB569" s="4">
        <v>18.858941999999999</v>
      </c>
    </row>
    <row r="570" spans="1:80">
      <c r="A570" s="2">
        <v>42439</v>
      </c>
      <c r="B570" s="32">
        <v>0.52251835648148148</v>
      </c>
      <c r="C570" s="4">
        <v>0</v>
      </c>
      <c r="D570" s="4">
        <v>-1E-3</v>
      </c>
      <c r="E570" s="4" t="s">
        <v>155</v>
      </c>
      <c r="F570" s="4">
        <v>-10</v>
      </c>
      <c r="G570" s="4">
        <v>-0.5</v>
      </c>
      <c r="H570" s="4">
        <v>0.2</v>
      </c>
      <c r="I570" s="4">
        <v>1.3</v>
      </c>
      <c r="K570" s="4">
        <v>21.1</v>
      </c>
      <c r="L570" s="4">
        <v>0</v>
      </c>
      <c r="AB570" s="4" t="s">
        <v>415</v>
      </c>
      <c r="AC570" s="4">
        <v>0</v>
      </c>
      <c r="AD570" s="4">
        <v>13.2</v>
      </c>
      <c r="AE570" s="4">
        <v>855</v>
      </c>
      <c r="AF570" s="4">
        <v>934</v>
      </c>
      <c r="AG570" s="4">
        <v>905</v>
      </c>
      <c r="AK570" s="4">
        <v>984</v>
      </c>
      <c r="AL570" s="4">
        <v>0</v>
      </c>
      <c r="AM570" s="4">
        <v>0</v>
      </c>
      <c r="AN570" s="4">
        <v>23</v>
      </c>
      <c r="AO570" s="4">
        <v>190</v>
      </c>
      <c r="AP570" s="4">
        <v>190</v>
      </c>
      <c r="AQ570" s="4">
        <v>3.5</v>
      </c>
      <c r="AR570" s="4">
        <v>195</v>
      </c>
      <c r="AS570" s="4" t="s">
        <v>155</v>
      </c>
      <c r="AT570" s="4">
        <v>2</v>
      </c>
      <c r="AU570" s="5">
        <v>0.73043981481481479</v>
      </c>
      <c r="AV570" s="4">
        <v>47.159377999999997</v>
      </c>
      <c r="AW570" s="4">
        <v>-88.489698000000004</v>
      </c>
      <c r="AX570" s="4">
        <v>324.7</v>
      </c>
      <c r="AY570" s="4">
        <v>0</v>
      </c>
      <c r="AZ570" s="4">
        <v>12</v>
      </c>
      <c r="BA570" s="4">
        <v>9</v>
      </c>
      <c r="BB570" s="4" t="s">
        <v>422</v>
      </c>
      <c r="BC570" s="4">
        <v>1.2</v>
      </c>
      <c r="BD570" s="4">
        <v>1.7</v>
      </c>
      <c r="BE570" s="4">
        <v>2</v>
      </c>
      <c r="BX570" s="4">
        <v>7.7800000000000005E-4</v>
      </c>
      <c r="BY570" s="4">
        <v>-5</v>
      </c>
      <c r="BZ570" s="4">
        <v>0.93338900000000002</v>
      </c>
      <c r="CA570" s="4">
        <v>1.9012000000000001E-2</v>
      </c>
      <c r="CB570" s="4">
        <v>18.854458000000001</v>
      </c>
    </row>
    <row r="571" spans="1:80">
      <c r="A571" s="2">
        <v>42439</v>
      </c>
      <c r="B571" s="32">
        <v>0.52252993055555552</v>
      </c>
      <c r="C571" s="4">
        <v>0</v>
      </c>
      <c r="D571" s="4">
        <v>-1E-3</v>
      </c>
      <c r="E571" s="4" t="s">
        <v>155</v>
      </c>
      <c r="F571" s="4">
        <v>-10</v>
      </c>
      <c r="G571" s="4">
        <v>-0.5</v>
      </c>
      <c r="H571" s="4">
        <v>0.2</v>
      </c>
      <c r="I571" s="4">
        <v>4.7</v>
      </c>
      <c r="K571" s="4">
        <v>21.1</v>
      </c>
      <c r="L571" s="4">
        <v>0</v>
      </c>
      <c r="AB571" s="4" t="s">
        <v>415</v>
      </c>
      <c r="AC571" s="4">
        <v>0</v>
      </c>
      <c r="AD571" s="4">
        <v>13.3</v>
      </c>
      <c r="AE571" s="4">
        <v>854</v>
      </c>
      <c r="AF571" s="4">
        <v>933</v>
      </c>
      <c r="AG571" s="4">
        <v>905</v>
      </c>
      <c r="AK571" s="4">
        <v>984</v>
      </c>
      <c r="AL571" s="4">
        <v>0</v>
      </c>
      <c r="AM571" s="4">
        <v>0</v>
      </c>
      <c r="AN571" s="4">
        <v>23</v>
      </c>
      <c r="AO571" s="4">
        <v>190</v>
      </c>
      <c r="AP571" s="4">
        <v>190</v>
      </c>
      <c r="AQ571" s="4">
        <v>3.5</v>
      </c>
      <c r="AR571" s="4">
        <v>195</v>
      </c>
      <c r="AS571" s="4" t="s">
        <v>155</v>
      </c>
      <c r="AT571" s="4">
        <v>2</v>
      </c>
      <c r="AU571" s="5">
        <v>0.73045138888888894</v>
      </c>
      <c r="AV571" s="4">
        <v>47.159377999999997</v>
      </c>
      <c r="AW571" s="4">
        <v>-88.489698000000004</v>
      </c>
      <c r="AX571" s="4">
        <v>324.8</v>
      </c>
      <c r="AY571" s="4">
        <v>0</v>
      </c>
      <c r="AZ571" s="4">
        <v>12</v>
      </c>
      <c r="BA571" s="4">
        <v>9</v>
      </c>
      <c r="BB571" s="4" t="s">
        <v>422</v>
      </c>
      <c r="BC571" s="4">
        <v>1.2</v>
      </c>
      <c r="BD571" s="4">
        <v>1.7</v>
      </c>
      <c r="BE571" s="4">
        <v>2</v>
      </c>
      <c r="BX571" s="4">
        <v>0</v>
      </c>
      <c r="BY571" s="4">
        <v>-5</v>
      </c>
      <c r="BZ571" s="4">
        <v>0.93300000000000005</v>
      </c>
      <c r="CA571" s="4">
        <v>0</v>
      </c>
      <c r="CB571" s="4">
        <v>18.846599999999999</v>
      </c>
    </row>
    <row r="572" spans="1:80">
      <c r="A572" s="2">
        <v>42439</v>
      </c>
      <c r="B572" s="32">
        <v>0.52254150462962967</v>
      </c>
      <c r="C572" s="4">
        <v>0</v>
      </c>
      <c r="D572" s="4">
        <v>-1E-3</v>
      </c>
      <c r="E572" s="4" t="s">
        <v>155</v>
      </c>
      <c r="F572" s="4">
        <v>-10</v>
      </c>
      <c r="G572" s="4">
        <v>-0.5</v>
      </c>
      <c r="H572" s="4">
        <v>0.1</v>
      </c>
      <c r="I572" s="4">
        <v>3.9</v>
      </c>
      <c r="K572" s="4">
        <v>21.1</v>
      </c>
      <c r="L572" s="4">
        <v>0</v>
      </c>
      <c r="AB572" s="4" t="s">
        <v>415</v>
      </c>
      <c r="AC572" s="4">
        <v>0</v>
      </c>
      <c r="AD572" s="4">
        <v>13.2</v>
      </c>
      <c r="AE572" s="4">
        <v>854</v>
      </c>
      <c r="AF572" s="4">
        <v>933</v>
      </c>
      <c r="AG572" s="4">
        <v>906</v>
      </c>
      <c r="AK572" s="4">
        <v>984</v>
      </c>
      <c r="AL572" s="4">
        <v>0</v>
      </c>
      <c r="AM572" s="4">
        <v>0</v>
      </c>
      <c r="AN572" s="4">
        <v>23</v>
      </c>
      <c r="AO572" s="4">
        <v>190</v>
      </c>
      <c r="AP572" s="4">
        <v>190</v>
      </c>
      <c r="AQ572" s="4">
        <v>3.5</v>
      </c>
      <c r="AR572" s="4">
        <v>195</v>
      </c>
      <c r="AS572" s="4" t="s">
        <v>155</v>
      </c>
      <c r="AT572" s="4">
        <v>2</v>
      </c>
      <c r="AU572" s="5">
        <v>0.73046296296296298</v>
      </c>
      <c r="AV572" s="4">
        <v>47.159377999999997</v>
      </c>
      <c r="AW572" s="4">
        <v>-88.489698000000004</v>
      </c>
      <c r="AX572" s="4">
        <v>325.10000000000002</v>
      </c>
      <c r="AY572" s="4">
        <v>0</v>
      </c>
      <c r="AZ572" s="4">
        <v>12</v>
      </c>
      <c r="BA572" s="4">
        <v>9</v>
      </c>
      <c r="BB572" s="4" t="s">
        <v>422</v>
      </c>
      <c r="BC572" s="4">
        <v>1.2</v>
      </c>
      <c r="BD572" s="4">
        <v>1.7</v>
      </c>
      <c r="BE572" s="4">
        <v>2</v>
      </c>
      <c r="BX572" s="4">
        <v>-6.11E-4</v>
      </c>
      <c r="BY572" s="4">
        <v>-5</v>
      </c>
      <c r="BZ572" s="4">
        <v>0.93300000000000005</v>
      </c>
      <c r="CA572" s="4">
        <v>-1.4932000000000001E-2</v>
      </c>
      <c r="CB572" s="4">
        <v>18.846599999999999</v>
      </c>
    </row>
    <row r="573" spans="1:80">
      <c r="A573" s="2">
        <v>42439</v>
      </c>
      <c r="B573" s="32">
        <v>0.52255307870370371</v>
      </c>
      <c r="C573" s="4">
        <v>0</v>
      </c>
      <c r="D573" s="4">
        <v>-1E-3</v>
      </c>
      <c r="E573" s="4" t="s">
        <v>155</v>
      </c>
      <c r="F573" s="4">
        <v>-10</v>
      </c>
      <c r="G573" s="4">
        <v>-0.5</v>
      </c>
      <c r="H573" s="4">
        <v>0.1</v>
      </c>
      <c r="I573" s="4">
        <v>2.7</v>
      </c>
      <c r="K573" s="4">
        <v>21.1</v>
      </c>
      <c r="L573" s="4">
        <v>0</v>
      </c>
      <c r="AB573" s="4" t="s">
        <v>415</v>
      </c>
      <c r="AC573" s="4">
        <v>0</v>
      </c>
      <c r="AD573" s="4">
        <v>13.2</v>
      </c>
      <c r="AE573" s="4">
        <v>855</v>
      </c>
      <c r="AF573" s="4">
        <v>934</v>
      </c>
      <c r="AG573" s="4">
        <v>906</v>
      </c>
      <c r="AK573" s="4">
        <v>984</v>
      </c>
      <c r="AL573" s="4">
        <v>0</v>
      </c>
      <c r="AM573" s="4">
        <v>0</v>
      </c>
      <c r="AN573" s="4">
        <v>23</v>
      </c>
      <c r="AO573" s="4">
        <v>190</v>
      </c>
      <c r="AP573" s="4">
        <v>190</v>
      </c>
      <c r="AQ573" s="4">
        <v>3.5</v>
      </c>
      <c r="AR573" s="4">
        <v>195</v>
      </c>
      <c r="AS573" s="4" t="s">
        <v>155</v>
      </c>
      <c r="AT573" s="4">
        <v>2</v>
      </c>
      <c r="AU573" s="5">
        <v>0.73047453703703702</v>
      </c>
      <c r="AV573" s="4">
        <v>47.159379999999999</v>
      </c>
      <c r="AW573" s="4">
        <v>-88.489698000000004</v>
      </c>
      <c r="AX573" s="4">
        <v>325.5</v>
      </c>
      <c r="AY573" s="4">
        <v>0</v>
      </c>
      <c r="AZ573" s="4">
        <v>12</v>
      </c>
      <c r="BA573" s="4">
        <v>9</v>
      </c>
      <c r="BB573" s="4" t="s">
        <v>422</v>
      </c>
      <c r="BC573" s="4">
        <v>1.2</v>
      </c>
      <c r="BD573" s="4">
        <v>1.7</v>
      </c>
      <c r="BE573" s="4">
        <v>2</v>
      </c>
      <c r="BX573" s="4">
        <v>-1E-3</v>
      </c>
      <c r="BY573" s="4">
        <v>-5</v>
      </c>
      <c r="BZ573" s="4">
        <v>0.93361099999999997</v>
      </c>
      <c r="CA573" s="4">
        <v>-2.4438000000000001E-2</v>
      </c>
      <c r="CB573" s="4">
        <v>18.858941999999999</v>
      </c>
    </row>
    <row r="574" spans="1:80">
      <c r="A574" s="2">
        <v>42439</v>
      </c>
      <c r="B574" s="32">
        <v>0.52256465277777775</v>
      </c>
      <c r="C574" s="4">
        <v>0</v>
      </c>
      <c r="D574" s="4">
        <v>-1E-3</v>
      </c>
      <c r="E574" s="4" t="s">
        <v>155</v>
      </c>
      <c r="F574" s="4">
        <v>-10</v>
      </c>
      <c r="G574" s="4">
        <v>-0.5</v>
      </c>
      <c r="H574" s="4">
        <v>0.1</v>
      </c>
      <c r="I574" s="4">
        <v>6</v>
      </c>
      <c r="K574" s="4">
        <v>21.1</v>
      </c>
      <c r="L574" s="4">
        <v>0</v>
      </c>
      <c r="AB574" s="4" t="s">
        <v>415</v>
      </c>
      <c r="AC574" s="4">
        <v>0</v>
      </c>
      <c r="AD574" s="4">
        <v>13.3</v>
      </c>
      <c r="AE574" s="4">
        <v>854</v>
      </c>
      <c r="AF574" s="4">
        <v>934</v>
      </c>
      <c r="AG574" s="4">
        <v>905</v>
      </c>
      <c r="AK574" s="4">
        <v>984</v>
      </c>
      <c r="AL574" s="4">
        <v>0</v>
      </c>
      <c r="AM574" s="4">
        <v>0</v>
      </c>
      <c r="AN574" s="4">
        <v>23</v>
      </c>
      <c r="AO574" s="4">
        <v>190</v>
      </c>
      <c r="AP574" s="4">
        <v>190.6</v>
      </c>
      <c r="AQ574" s="4">
        <v>3.4</v>
      </c>
      <c r="AR574" s="4">
        <v>195</v>
      </c>
      <c r="AS574" s="4" t="s">
        <v>155</v>
      </c>
      <c r="AT574" s="4">
        <v>2</v>
      </c>
      <c r="AU574" s="5">
        <v>0.73048611111111106</v>
      </c>
      <c r="AV574" s="4">
        <v>47.159379999999999</v>
      </c>
      <c r="AW574" s="4">
        <v>-88.489698000000004</v>
      </c>
      <c r="AX574" s="4">
        <v>325.89999999999998</v>
      </c>
      <c r="AY574" s="4">
        <v>0</v>
      </c>
      <c r="AZ574" s="4">
        <v>12</v>
      </c>
      <c r="BA574" s="4">
        <v>9</v>
      </c>
      <c r="BB574" s="4" t="s">
        <v>422</v>
      </c>
      <c r="BC574" s="4">
        <v>1.2</v>
      </c>
      <c r="BD574" s="4">
        <v>1.7</v>
      </c>
      <c r="BE574" s="4">
        <v>2</v>
      </c>
      <c r="BX574" s="4">
        <v>2.2100000000000001E-4</v>
      </c>
      <c r="BY574" s="4">
        <v>-5</v>
      </c>
      <c r="BZ574" s="4">
        <v>0.93461000000000005</v>
      </c>
      <c r="CA574" s="4">
        <v>5.3949999999999996E-3</v>
      </c>
      <c r="CB574" s="4">
        <v>18.87913</v>
      </c>
    </row>
    <row r="575" spans="1:80">
      <c r="A575" s="2">
        <v>42439</v>
      </c>
      <c r="B575" s="32">
        <v>0.52257622685185179</v>
      </c>
      <c r="C575" s="4">
        <v>0</v>
      </c>
      <c r="D575" s="4">
        <v>-1E-3</v>
      </c>
      <c r="E575" s="4" t="s">
        <v>155</v>
      </c>
      <c r="F575" s="4">
        <v>-10</v>
      </c>
      <c r="G575" s="4">
        <v>-0.5</v>
      </c>
      <c r="H575" s="4">
        <v>0.1</v>
      </c>
      <c r="I575" s="4">
        <v>1.7</v>
      </c>
      <c r="K575" s="4">
        <v>21.1</v>
      </c>
      <c r="L575" s="4">
        <v>0</v>
      </c>
      <c r="AB575" s="4" t="s">
        <v>415</v>
      </c>
      <c r="AC575" s="4">
        <v>0</v>
      </c>
      <c r="AD575" s="4">
        <v>13.2</v>
      </c>
      <c r="AE575" s="4">
        <v>855</v>
      </c>
      <c r="AF575" s="4">
        <v>934</v>
      </c>
      <c r="AG575" s="4">
        <v>906</v>
      </c>
      <c r="AK575" s="4">
        <v>984</v>
      </c>
      <c r="AL575" s="4">
        <v>0</v>
      </c>
      <c r="AM575" s="4">
        <v>0</v>
      </c>
      <c r="AN575" s="4">
        <v>23</v>
      </c>
      <c r="AO575" s="4">
        <v>190</v>
      </c>
      <c r="AP575" s="4">
        <v>190.4</v>
      </c>
      <c r="AQ575" s="4">
        <v>3.3</v>
      </c>
      <c r="AR575" s="4">
        <v>195</v>
      </c>
      <c r="AS575" s="4" t="s">
        <v>155</v>
      </c>
      <c r="AT575" s="4">
        <v>2</v>
      </c>
      <c r="AU575" s="5">
        <v>0.73049768518518521</v>
      </c>
      <c r="AV575" s="4">
        <v>47.159379999999999</v>
      </c>
      <c r="AW575" s="4">
        <v>-88.489698000000004</v>
      </c>
      <c r="AX575" s="4">
        <v>326.3</v>
      </c>
      <c r="AY575" s="4">
        <v>0</v>
      </c>
      <c r="AZ575" s="4">
        <v>12</v>
      </c>
      <c r="BA575" s="4">
        <v>9</v>
      </c>
      <c r="BB575" s="4" t="s">
        <v>422</v>
      </c>
      <c r="BC575" s="4">
        <v>1.2</v>
      </c>
      <c r="BD575" s="4">
        <v>1.7</v>
      </c>
      <c r="BE575" s="4">
        <v>2</v>
      </c>
      <c r="BX575" s="4">
        <v>1.611E-3</v>
      </c>
      <c r="BY575" s="4">
        <v>-5</v>
      </c>
      <c r="BZ575" s="4">
        <v>0.93438900000000003</v>
      </c>
      <c r="CA575" s="4">
        <v>3.9358999999999998E-2</v>
      </c>
      <c r="CB575" s="4">
        <v>18.874666000000001</v>
      </c>
    </row>
    <row r="576" spans="1:80">
      <c r="A576" s="2">
        <v>42439</v>
      </c>
      <c r="B576" s="32">
        <v>0.52258780092592594</v>
      </c>
      <c r="C576" s="4">
        <v>0</v>
      </c>
      <c r="D576" s="4">
        <v>-1E-3</v>
      </c>
      <c r="E576" s="4" t="s">
        <v>155</v>
      </c>
      <c r="F576" s="4">
        <v>-10</v>
      </c>
      <c r="G576" s="4">
        <v>-0.5</v>
      </c>
      <c r="H576" s="4">
        <v>0.1</v>
      </c>
      <c r="I576" s="4">
        <v>5.0999999999999996</v>
      </c>
      <c r="K576" s="4">
        <v>21.1</v>
      </c>
      <c r="L576" s="4">
        <v>0</v>
      </c>
      <c r="AB576" s="4" t="s">
        <v>415</v>
      </c>
      <c r="AC576" s="4">
        <v>0</v>
      </c>
      <c r="AD576" s="4">
        <v>13.3</v>
      </c>
      <c r="AE576" s="4">
        <v>855</v>
      </c>
      <c r="AF576" s="4">
        <v>933</v>
      </c>
      <c r="AG576" s="4">
        <v>906</v>
      </c>
      <c r="AK576" s="4">
        <v>984</v>
      </c>
      <c r="AL576" s="4">
        <v>0</v>
      </c>
      <c r="AM576" s="4">
        <v>0</v>
      </c>
      <c r="AN576" s="4">
        <v>23</v>
      </c>
      <c r="AO576" s="4">
        <v>190</v>
      </c>
      <c r="AP576" s="4">
        <v>190.6</v>
      </c>
      <c r="AQ576" s="4">
        <v>3.3</v>
      </c>
      <c r="AR576" s="4">
        <v>195</v>
      </c>
      <c r="AS576" s="4" t="s">
        <v>155</v>
      </c>
      <c r="AT576" s="4">
        <v>2</v>
      </c>
      <c r="AU576" s="5">
        <v>0.73050925925925936</v>
      </c>
      <c r="AV576" s="4">
        <v>47.159379999999999</v>
      </c>
      <c r="AW576" s="4">
        <v>-88.489698000000004</v>
      </c>
      <c r="AX576" s="4">
        <v>326.39999999999998</v>
      </c>
      <c r="AY576" s="4">
        <v>0</v>
      </c>
      <c r="AZ576" s="4">
        <v>12</v>
      </c>
      <c r="BA576" s="4">
        <v>9</v>
      </c>
      <c r="BB576" s="4" t="s">
        <v>422</v>
      </c>
      <c r="BC576" s="4">
        <v>1.2</v>
      </c>
      <c r="BD576" s="4">
        <v>1.7</v>
      </c>
      <c r="BE576" s="4">
        <v>2</v>
      </c>
      <c r="BX576" s="4">
        <v>2E-3</v>
      </c>
      <c r="BY576" s="4">
        <v>-5</v>
      </c>
      <c r="BZ576" s="4">
        <v>0.93400000000000005</v>
      </c>
      <c r="CA576" s="4">
        <v>4.8875000000000002E-2</v>
      </c>
      <c r="CB576" s="4">
        <v>18.866800000000001</v>
      </c>
    </row>
    <row r="577" spans="1:80">
      <c r="A577" s="2">
        <v>42439</v>
      </c>
      <c r="B577" s="32">
        <v>0.52259937499999998</v>
      </c>
      <c r="C577" s="4">
        <v>0</v>
      </c>
      <c r="D577" s="4">
        <v>-1E-3</v>
      </c>
      <c r="E577" s="4" t="s">
        <v>155</v>
      </c>
      <c r="F577" s="4">
        <v>-10</v>
      </c>
      <c r="G577" s="4">
        <v>-0.6</v>
      </c>
      <c r="H577" s="4">
        <v>0.1</v>
      </c>
      <c r="I577" s="4">
        <v>4.9000000000000004</v>
      </c>
      <c r="K577" s="4">
        <v>21.1</v>
      </c>
      <c r="L577" s="4">
        <v>0</v>
      </c>
      <c r="AB577" s="4" t="s">
        <v>415</v>
      </c>
      <c r="AC577" s="4">
        <v>0</v>
      </c>
      <c r="AD577" s="4">
        <v>13.3</v>
      </c>
      <c r="AE577" s="4">
        <v>854</v>
      </c>
      <c r="AF577" s="4">
        <v>934</v>
      </c>
      <c r="AG577" s="4">
        <v>905</v>
      </c>
      <c r="AK577" s="4">
        <v>984</v>
      </c>
      <c r="AL577" s="4">
        <v>0</v>
      </c>
      <c r="AM577" s="4">
        <v>0</v>
      </c>
      <c r="AN577" s="4">
        <v>23</v>
      </c>
      <c r="AO577" s="4">
        <v>190</v>
      </c>
      <c r="AP577" s="4">
        <v>191</v>
      </c>
      <c r="AQ577" s="4">
        <v>3.3</v>
      </c>
      <c r="AR577" s="4">
        <v>195</v>
      </c>
      <c r="AS577" s="4" t="s">
        <v>155</v>
      </c>
      <c r="AT577" s="4">
        <v>2</v>
      </c>
      <c r="AU577" s="5">
        <v>0.73050925925925936</v>
      </c>
      <c r="AV577" s="4">
        <v>47.159379999999999</v>
      </c>
      <c r="AW577" s="4">
        <v>-88.489698000000004</v>
      </c>
      <c r="AX577" s="4">
        <v>326.39999999999998</v>
      </c>
      <c r="AY577" s="4">
        <v>0</v>
      </c>
      <c r="AZ577" s="4">
        <v>12</v>
      </c>
      <c r="BA577" s="4">
        <v>9</v>
      </c>
      <c r="BB577" s="4" t="s">
        <v>422</v>
      </c>
      <c r="BC577" s="4">
        <v>1.2</v>
      </c>
      <c r="BD577" s="4">
        <v>1.7</v>
      </c>
      <c r="BE577" s="4">
        <v>2</v>
      </c>
      <c r="BX577" s="4">
        <v>7.7800000000000005E-4</v>
      </c>
      <c r="BY577" s="4">
        <v>-5</v>
      </c>
      <c r="BZ577" s="4">
        <v>0.93400000000000005</v>
      </c>
      <c r="CA577" s="4">
        <v>1.9012000000000001E-2</v>
      </c>
      <c r="CB577" s="4">
        <v>18.866800000000001</v>
      </c>
    </row>
    <row r="578" spans="1:80">
      <c r="A578" s="2">
        <v>42439</v>
      </c>
      <c r="B578" s="32">
        <v>0.52261094907407413</v>
      </c>
      <c r="C578" s="4">
        <v>0</v>
      </c>
      <c r="D578" s="4">
        <v>-1E-3</v>
      </c>
      <c r="E578" s="4" t="s">
        <v>155</v>
      </c>
      <c r="F578" s="4">
        <v>-10</v>
      </c>
      <c r="G578" s="4">
        <v>-0.6</v>
      </c>
      <c r="H578" s="4">
        <v>0.1</v>
      </c>
      <c r="I578" s="4">
        <v>2</v>
      </c>
      <c r="K578" s="4">
        <v>21.1</v>
      </c>
      <c r="L578" s="4">
        <v>0</v>
      </c>
      <c r="AB578" s="4" t="s">
        <v>415</v>
      </c>
      <c r="AC578" s="4">
        <v>0</v>
      </c>
      <c r="AD578" s="4">
        <v>13.2</v>
      </c>
      <c r="AE578" s="4">
        <v>855</v>
      </c>
      <c r="AF578" s="4">
        <v>935</v>
      </c>
      <c r="AG578" s="4">
        <v>905</v>
      </c>
      <c r="AK578" s="4">
        <v>984</v>
      </c>
      <c r="AL578" s="4">
        <v>0</v>
      </c>
      <c r="AM578" s="4">
        <v>0</v>
      </c>
      <c r="AN578" s="4">
        <v>23</v>
      </c>
      <c r="AO578" s="4">
        <v>190</v>
      </c>
      <c r="AP578" s="4">
        <v>191</v>
      </c>
      <c r="AQ578" s="4">
        <v>3.7</v>
      </c>
      <c r="AR578" s="4">
        <v>195</v>
      </c>
      <c r="AS578" s="4" t="s">
        <v>155</v>
      </c>
      <c r="AT578" s="4">
        <v>2</v>
      </c>
      <c r="AU578" s="5">
        <v>0.73053240740740744</v>
      </c>
      <c r="AV578" s="4">
        <v>47.159379999999999</v>
      </c>
      <c r="AW578" s="4">
        <v>-88.489698000000004</v>
      </c>
      <c r="AX578" s="4">
        <v>326.7</v>
      </c>
      <c r="AY578" s="4">
        <v>0</v>
      </c>
      <c r="AZ578" s="4">
        <v>12</v>
      </c>
      <c r="BA578" s="4">
        <v>9</v>
      </c>
      <c r="BB578" s="4" t="s">
        <v>422</v>
      </c>
      <c r="BC578" s="4">
        <v>1.2</v>
      </c>
      <c r="BD578" s="4">
        <v>1.7</v>
      </c>
      <c r="BE578" s="4">
        <v>2</v>
      </c>
      <c r="BX578" s="4">
        <v>0</v>
      </c>
      <c r="BY578" s="4">
        <v>-5</v>
      </c>
      <c r="BZ578" s="4">
        <v>0.93338900000000002</v>
      </c>
      <c r="CA578" s="4">
        <v>0</v>
      </c>
      <c r="CB578" s="4">
        <v>18.854458000000001</v>
      </c>
    </row>
    <row r="579" spans="1:80">
      <c r="A579" s="2">
        <v>42439</v>
      </c>
      <c r="B579" s="32">
        <v>0.52262252314814817</v>
      </c>
      <c r="C579" s="4">
        <v>0</v>
      </c>
      <c r="D579" s="4">
        <v>-1E-3</v>
      </c>
      <c r="E579" s="4" t="s">
        <v>155</v>
      </c>
      <c r="F579" s="4">
        <v>-10</v>
      </c>
      <c r="G579" s="4">
        <v>-0.6</v>
      </c>
      <c r="H579" s="4">
        <v>0.1</v>
      </c>
      <c r="I579" s="4">
        <v>5.7</v>
      </c>
      <c r="K579" s="4">
        <v>21.1</v>
      </c>
      <c r="L579" s="4">
        <v>0</v>
      </c>
      <c r="AB579" s="4" t="s">
        <v>415</v>
      </c>
      <c r="AC579" s="4">
        <v>0</v>
      </c>
      <c r="AD579" s="4">
        <v>13.3</v>
      </c>
      <c r="AE579" s="4">
        <v>854</v>
      </c>
      <c r="AF579" s="4">
        <v>934</v>
      </c>
      <c r="AG579" s="4">
        <v>904</v>
      </c>
      <c r="AK579" s="4">
        <v>984</v>
      </c>
      <c r="AL579" s="4">
        <v>0</v>
      </c>
      <c r="AM579" s="4">
        <v>0</v>
      </c>
      <c r="AN579" s="4">
        <v>23</v>
      </c>
      <c r="AO579" s="4">
        <v>190</v>
      </c>
      <c r="AP579" s="4">
        <v>190.4</v>
      </c>
      <c r="AQ579" s="4">
        <v>4</v>
      </c>
      <c r="AR579" s="4">
        <v>195</v>
      </c>
      <c r="AS579" s="4" t="s">
        <v>155</v>
      </c>
      <c r="AT579" s="4">
        <v>2</v>
      </c>
      <c r="AU579" s="5">
        <v>0.73054398148148147</v>
      </c>
      <c r="AV579" s="4">
        <v>47.159379999999999</v>
      </c>
      <c r="AW579" s="4">
        <v>-88.489698000000004</v>
      </c>
      <c r="AX579" s="4">
        <v>327</v>
      </c>
      <c r="AY579" s="4">
        <v>0</v>
      </c>
      <c r="AZ579" s="4">
        <v>12</v>
      </c>
      <c r="BA579" s="4">
        <v>9</v>
      </c>
      <c r="BB579" s="4" t="s">
        <v>422</v>
      </c>
      <c r="BC579" s="4">
        <v>1.2</v>
      </c>
      <c r="BD579" s="4">
        <v>1.7</v>
      </c>
      <c r="BE579" s="4">
        <v>2</v>
      </c>
      <c r="BX579" s="4">
        <v>0</v>
      </c>
      <c r="BY579" s="4">
        <v>-5</v>
      </c>
      <c r="BZ579" s="4">
        <v>0.93361099999999997</v>
      </c>
      <c r="CA579" s="4">
        <v>0</v>
      </c>
      <c r="CB579" s="4">
        <v>18.858941999999999</v>
      </c>
    </row>
    <row r="580" spans="1:80">
      <c r="A580" s="2">
        <v>42439</v>
      </c>
      <c r="B580" s="32">
        <v>0.5226340972222222</v>
      </c>
      <c r="C580" s="4">
        <v>0</v>
      </c>
      <c r="D580" s="4">
        <v>-1E-3</v>
      </c>
      <c r="E580" s="4" t="s">
        <v>155</v>
      </c>
      <c r="F580" s="4">
        <v>-10</v>
      </c>
      <c r="G580" s="4">
        <v>-0.6</v>
      </c>
      <c r="H580" s="4">
        <v>0.1</v>
      </c>
      <c r="I580" s="4">
        <v>2</v>
      </c>
      <c r="K580" s="4">
        <v>21.1</v>
      </c>
      <c r="L580" s="4">
        <v>0</v>
      </c>
      <c r="AB580" s="4" t="s">
        <v>415</v>
      </c>
      <c r="AC580" s="4">
        <v>0</v>
      </c>
      <c r="AD580" s="4">
        <v>13.3</v>
      </c>
      <c r="AE580" s="4">
        <v>855</v>
      </c>
      <c r="AF580" s="4">
        <v>935</v>
      </c>
      <c r="AG580" s="4">
        <v>905</v>
      </c>
      <c r="AK580" s="4">
        <v>983</v>
      </c>
      <c r="AL580" s="4">
        <v>0</v>
      </c>
      <c r="AM580" s="4">
        <v>0</v>
      </c>
      <c r="AN580" s="4">
        <v>23</v>
      </c>
      <c r="AO580" s="4">
        <v>190</v>
      </c>
      <c r="AP580" s="4">
        <v>190</v>
      </c>
      <c r="AQ580" s="4">
        <v>4</v>
      </c>
      <c r="AR580" s="4">
        <v>195</v>
      </c>
      <c r="AS580" s="4" t="s">
        <v>155</v>
      </c>
      <c r="AT580" s="4">
        <v>2</v>
      </c>
      <c r="AU580" s="5">
        <v>0.73055555555555562</v>
      </c>
      <c r="AV580" s="4">
        <v>47.159379999999999</v>
      </c>
      <c r="AW580" s="4">
        <v>-88.489698000000004</v>
      </c>
      <c r="AX580" s="4">
        <v>327.10000000000002</v>
      </c>
      <c r="AY580" s="4">
        <v>0</v>
      </c>
      <c r="AZ580" s="4">
        <v>12</v>
      </c>
      <c r="BA580" s="4">
        <v>9</v>
      </c>
      <c r="BB580" s="4" t="s">
        <v>422</v>
      </c>
      <c r="BC580" s="4">
        <v>1.2</v>
      </c>
      <c r="BD580" s="4">
        <v>1.7</v>
      </c>
      <c r="BE580" s="4">
        <v>2</v>
      </c>
      <c r="BX580" s="4">
        <v>0</v>
      </c>
      <c r="BY580" s="4">
        <v>-5</v>
      </c>
      <c r="BZ580" s="4">
        <v>0.93400000000000005</v>
      </c>
      <c r="CA580" s="4">
        <v>0</v>
      </c>
      <c r="CB580" s="4">
        <v>18.866800000000001</v>
      </c>
    </row>
    <row r="581" spans="1:80">
      <c r="A581" s="2">
        <v>42439</v>
      </c>
      <c r="B581" s="32">
        <v>0.52264567129629624</v>
      </c>
      <c r="C581" s="4">
        <v>0</v>
      </c>
      <c r="D581" s="4">
        <v>-1E-3</v>
      </c>
      <c r="E581" s="4" t="s">
        <v>155</v>
      </c>
      <c r="F581" s="4">
        <v>-10</v>
      </c>
      <c r="G581" s="4">
        <v>-0.6</v>
      </c>
      <c r="H581" s="4">
        <v>0.1</v>
      </c>
      <c r="I581" s="4">
        <v>4.0999999999999996</v>
      </c>
      <c r="K581" s="4">
        <v>21.1</v>
      </c>
      <c r="L581" s="4">
        <v>0</v>
      </c>
      <c r="AB581" s="4" t="s">
        <v>415</v>
      </c>
      <c r="AC581" s="4">
        <v>0</v>
      </c>
      <c r="AD581" s="4">
        <v>13.3</v>
      </c>
      <c r="AE581" s="4">
        <v>854</v>
      </c>
      <c r="AF581" s="4">
        <v>934</v>
      </c>
      <c r="AG581" s="4">
        <v>904</v>
      </c>
      <c r="AK581" s="4">
        <v>984</v>
      </c>
      <c r="AL581" s="4">
        <v>0</v>
      </c>
      <c r="AM581" s="4">
        <v>0</v>
      </c>
      <c r="AN581" s="4">
        <v>23</v>
      </c>
      <c r="AO581" s="4">
        <v>190</v>
      </c>
      <c r="AP581" s="4">
        <v>190.6</v>
      </c>
      <c r="AQ581" s="4">
        <v>3.8</v>
      </c>
      <c r="AR581" s="4">
        <v>195</v>
      </c>
      <c r="AS581" s="4" t="s">
        <v>155</v>
      </c>
      <c r="AT581" s="4">
        <v>2</v>
      </c>
      <c r="AU581" s="5">
        <v>0.73056712962962955</v>
      </c>
      <c r="AV581" s="4">
        <v>47.159379999999999</v>
      </c>
      <c r="AW581" s="4">
        <v>-88.489698000000004</v>
      </c>
      <c r="AX581" s="4">
        <v>327.2</v>
      </c>
      <c r="AY581" s="4">
        <v>0</v>
      </c>
      <c r="AZ581" s="4">
        <v>12</v>
      </c>
      <c r="BA581" s="4">
        <v>9</v>
      </c>
      <c r="BB581" s="4" t="s">
        <v>422</v>
      </c>
      <c r="BC581" s="4">
        <v>1.2</v>
      </c>
      <c r="BD581" s="4">
        <v>1.7</v>
      </c>
      <c r="BE581" s="4">
        <v>2</v>
      </c>
      <c r="BX581" s="4">
        <v>6.11E-4</v>
      </c>
      <c r="BY581" s="4">
        <v>-5</v>
      </c>
      <c r="BZ581" s="4">
        <v>0.935222</v>
      </c>
      <c r="CA581" s="4">
        <v>1.4932000000000001E-2</v>
      </c>
      <c r="CB581" s="4">
        <v>18.891483999999998</v>
      </c>
    </row>
    <row r="582" spans="1:80">
      <c r="A582" s="2">
        <v>42439</v>
      </c>
      <c r="B582" s="32">
        <v>0.52265724537037039</v>
      </c>
      <c r="C582" s="4">
        <v>0</v>
      </c>
      <c r="D582" s="4">
        <v>-5.0000000000000001E-4</v>
      </c>
      <c r="E582" s="4" t="s">
        <v>155</v>
      </c>
      <c r="F582" s="4">
        <v>-4.9271640000000003</v>
      </c>
      <c r="G582" s="4">
        <v>-0.6</v>
      </c>
      <c r="H582" s="4">
        <v>0.1</v>
      </c>
      <c r="I582" s="4">
        <v>5.0999999999999996</v>
      </c>
      <c r="K582" s="4">
        <v>21.1</v>
      </c>
      <c r="L582" s="4">
        <v>0</v>
      </c>
      <c r="AB582" s="4" t="s">
        <v>415</v>
      </c>
      <c r="AC582" s="4">
        <v>0</v>
      </c>
      <c r="AD582" s="4">
        <v>13.3</v>
      </c>
      <c r="AE582" s="4">
        <v>854</v>
      </c>
      <c r="AF582" s="4">
        <v>933</v>
      </c>
      <c r="AG582" s="4">
        <v>905</v>
      </c>
      <c r="AK582" s="4">
        <v>984</v>
      </c>
      <c r="AL582" s="4">
        <v>0</v>
      </c>
      <c r="AM582" s="4">
        <v>0</v>
      </c>
      <c r="AN582" s="4">
        <v>23</v>
      </c>
      <c r="AO582" s="4">
        <v>190</v>
      </c>
      <c r="AP582" s="4">
        <v>190.4</v>
      </c>
      <c r="AQ582" s="4">
        <v>3.7</v>
      </c>
      <c r="AR582" s="4">
        <v>195</v>
      </c>
      <c r="AS582" s="4" t="s">
        <v>155</v>
      </c>
      <c r="AT582" s="4">
        <v>2</v>
      </c>
      <c r="AU582" s="5">
        <v>0.7305787037037037</v>
      </c>
      <c r="AV582" s="4">
        <v>47.159379999999999</v>
      </c>
      <c r="AW582" s="4">
        <v>-88.489699999999999</v>
      </c>
      <c r="AX582" s="4">
        <v>327.2</v>
      </c>
      <c r="AY582" s="4">
        <v>0</v>
      </c>
      <c r="AZ582" s="4">
        <v>12</v>
      </c>
      <c r="BA582" s="4">
        <v>9</v>
      </c>
      <c r="BB582" s="4" t="s">
        <v>422</v>
      </c>
      <c r="BC582" s="4">
        <v>1.2</v>
      </c>
      <c r="BD582" s="4">
        <v>1.7</v>
      </c>
      <c r="BE582" s="4">
        <v>2</v>
      </c>
      <c r="BX582" s="4">
        <v>1E-3</v>
      </c>
      <c r="BY582" s="4">
        <v>-5</v>
      </c>
      <c r="BZ582" s="4">
        <v>0.93661099999999997</v>
      </c>
      <c r="CA582" s="4">
        <v>2.4438000000000001E-2</v>
      </c>
      <c r="CB582" s="4">
        <v>18.919542</v>
      </c>
    </row>
    <row r="583" spans="1:80">
      <c r="A583" s="2">
        <v>42439</v>
      </c>
      <c r="B583" s="32">
        <v>0.52266881944444443</v>
      </c>
      <c r="C583" s="4">
        <v>0</v>
      </c>
      <c r="D583" s="4">
        <v>0</v>
      </c>
      <c r="E583" s="4" t="s">
        <v>155</v>
      </c>
      <c r="F583" s="4">
        <v>0</v>
      </c>
      <c r="G583" s="4">
        <v>-0.6</v>
      </c>
      <c r="H583" s="4">
        <v>0.1</v>
      </c>
      <c r="I583" s="4">
        <v>2</v>
      </c>
      <c r="K583" s="4">
        <v>21.1</v>
      </c>
      <c r="L583" s="4">
        <v>0</v>
      </c>
      <c r="AB583" s="4" t="s">
        <v>415</v>
      </c>
      <c r="AC583" s="4">
        <v>0</v>
      </c>
      <c r="AD583" s="4">
        <v>13.2</v>
      </c>
      <c r="AE583" s="4">
        <v>855</v>
      </c>
      <c r="AF583" s="4">
        <v>934</v>
      </c>
      <c r="AG583" s="4">
        <v>905</v>
      </c>
      <c r="AK583" s="4">
        <v>984</v>
      </c>
      <c r="AL583" s="4">
        <v>0</v>
      </c>
      <c r="AM583" s="4">
        <v>0</v>
      </c>
      <c r="AN583" s="4">
        <v>23</v>
      </c>
      <c r="AO583" s="4">
        <v>190</v>
      </c>
      <c r="AP583" s="4">
        <v>190.6</v>
      </c>
      <c r="AQ583" s="4">
        <v>3.6</v>
      </c>
      <c r="AR583" s="4">
        <v>195</v>
      </c>
      <c r="AS583" s="4" t="s">
        <v>155</v>
      </c>
      <c r="AT583" s="4">
        <v>2</v>
      </c>
      <c r="AU583" s="5">
        <v>0.73059027777777785</v>
      </c>
      <c r="AV583" s="4">
        <v>47.159379999999999</v>
      </c>
      <c r="AW583" s="4">
        <v>-88.489698000000004</v>
      </c>
      <c r="AX583" s="4">
        <v>327.2</v>
      </c>
      <c r="AY583" s="4">
        <v>0</v>
      </c>
      <c r="AZ583" s="4">
        <v>12</v>
      </c>
      <c r="BA583" s="4">
        <v>9</v>
      </c>
      <c r="BB583" s="4" t="s">
        <v>422</v>
      </c>
      <c r="BC583" s="4">
        <v>1.2</v>
      </c>
      <c r="BD583" s="4">
        <v>1.7</v>
      </c>
      <c r="BE583" s="4">
        <v>2</v>
      </c>
      <c r="BX583" s="4">
        <v>3.8900000000000002E-4</v>
      </c>
      <c r="BY583" s="4">
        <v>-5</v>
      </c>
      <c r="BZ583" s="4">
        <v>0.93638900000000003</v>
      </c>
      <c r="CA583" s="4">
        <v>9.5060000000000006E-3</v>
      </c>
      <c r="CB583" s="4">
        <v>18.915057999999998</v>
      </c>
    </row>
    <row r="584" spans="1:80">
      <c r="A584" s="2">
        <v>42439</v>
      </c>
      <c r="B584" s="32">
        <v>0.52268039351851858</v>
      </c>
      <c r="C584" s="4">
        <v>0</v>
      </c>
      <c r="D584" s="4">
        <v>0</v>
      </c>
      <c r="E584" s="4" t="s">
        <v>155</v>
      </c>
      <c r="F584" s="4">
        <v>0</v>
      </c>
      <c r="G584" s="4">
        <v>-0.6</v>
      </c>
      <c r="H584" s="4">
        <v>0.1</v>
      </c>
      <c r="I584" s="4">
        <v>6.2</v>
      </c>
      <c r="K584" s="4">
        <v>21.1</v>
      </c>
      <c r="L584" s="4">
        <v>0</v>
      </c>
      <c r="AB584" s="4" t="s">
        <v>415</v>
      </c>
      <c r="AC584" s="4">
        <v>0</v>
      </c>
      <c r="AD584" s="4">
        <v>13.3</v>
      </c>
      <c r="AE584" s="4">
        <v>854</v>
      </c>
      <c r="AF584" s="4">
        <v>933</v>
      </c>
      <c r="AG584" s="4">
        <v>904</v>
      </c>
      <c r="AK584" s="4">
        <v>984</v>
      </c>
      <c r="AL584" s="4">
        <v>0</v>
      </c>
      <c r="AM584" s="4">
        <v>0</v>
      </c>
      <c r="AN584" s="4">
        <v>23</v>
      </c>
      <c r="AO584" s="4">
        <v>190</v>
      </c>
      <c r="AP584" s="4">
        <v>191</v>
      </c>
      <c r="AQ584" s="4">
        <v>3.7</v>
      </c>
      <c r="AR584" s="4">
        <v>195</v>
      </c>
      <c r="AS584" s="4" t="s">
        <v>155</v>
      </c>
      <c r="AT584" s="4">
        <v>2</v>
      </c>
      <c r="AU584" s="5">
        <v>0.73060185185185189</v>
      </c>
      <c r="AV584" s="4">
        <v>47.159379999999999</v>
      </c>
      <c r="AW584" s="4">
        <v>-88.489699999999999</v>
      </c>
      <c r="AX584" s="4">
        <v>327.39999999999998</v>
      </c>
      <c r="AY584" s="4">
        <v>0</v>
      </c>
      <c r="AZ584" s="4">
        <v>12</v>
      </c>
      <c r="BA584" s="4">
        <v>9</v>
      </c>
      <c r="BB584" s="4" t="s">
        <v>422</v>
      </c>
      <c r="BC584" s="4">
        <v>1.2</v>
      </c>
      <c r="BD584" s="4">
        <v>1.7</v>
      </c>
      <c r="BE584" s="4">
        <v>2.0009999999999999</v>
      </c>
      <c r="BX584" s="4">
        <v>0</v>
      </c>
      <c r="BY584" s="4">
        <v>-5</v>
      </c>
      <c r="BZ584" s="4">
        <v>0.93538900000000003</v>
      </c>
      <c r="CA584" s="4">
        <v>0</v>
      </c>
      <c r="CB584" s="4">
        <v>18.894857999999999</v>
      </c>
    </row>
    <row r="585" spans="1:80">
      <c r="A585" s="2">
        <v>42439</v>
      </c>
      <c r="B585" s="32">
        <v>0.52269196759259262</v>
      </c>
      <c r="C585" s="4">
        <v>0</v>
      </c>
      <c r="D585" s="4">
        <v>0</v>
      </c>
      <c r="E585" s="4" t="s">
        <v>155</v>
      </c>
      <c r="F585" s="4">
        <v>0</v>
      </c>
      <c r="G585" s="4">
        <v>-0.6</v>
      </c>
      <c r="H585" s="4">
        <v>0.1</v>
      </c>
      <c r="I585" s="4">
        <v>2.2999999999999998</v>
      </c>
      <c r="K585" s="4">
        <v>21.1</v>
      </c>
      <c r="L585" s="4">
        <v>0</v>
      </c>
      <c r="AB585" s="4" t="s">
        <v>415</v>
      </c>
      <c r="AC585" s="4">
        <v>0</v>
      </c>
      <c r="AD585" s="4">
        <v>13.3</v>
      </c>
      <c r="AE585" s="4">
        <v>854</v>
      </c>
      <c r="AF585" s="4">
        <v>933</v>
      </c>
      <c r="AG585" s="4">
        <v>905</v>
      </c>
      <c r="AK585" s="4">
        <v>983</v>
      </c>
      <c r="AL585" s="4">
        <v>0</v>
      </c>
      <c r="AM585" s="4">
        <v>0</v>
      </c>
      <c r="AN585" s="4">
        <v>23</v>
      </c>
      <c r="AO585" s="4">
        <v>190</v>
      </c>
      <c r="AP585" s="4">
        <v>191</v>
      </c>
      <c r="AQ585" s="4">
        <v>3.6</v>
      </c>
      <c r="AR585" s="4">
        <v>195</v>
      </c>
      <c r="AS585" s="4" t="s">
        <v>155</v>
      </c>
      <c r="AT585" s="4">
        <v>2</v>
      </c>
      <c r="AU585" s="5">
        <v>0.73061342592592593</v>
      </c>
      <c r="AV585" s="4">
        <v>47.159379999999999</v>
      </c>
      <c r="AW585" s="4">
        <v>-88.489699999999999</v>
      </c>
      <c r="AX585" s="4">
        <v>327.39999999999998</v>
      </c>
      <c r="AY585" s="4">
        <v>0</v>
      </c>
      <c r="AZ585" s="4">
        <v>12</v>
      </c>
      <c r="BA585" s="4">
        <v>9</v>
      </c>
      <c r="BB585" s="4" t="s">
        <v>422</v>
      </c>
      <c r="BC585" s="4">
        <v>1.2010000000000001</v>
      </c>
      <c r="BD585" s="4">
        <v>1.6930000000000001</v>
      </c>
      <c r="BE585" s="4">
        <v>2.1</v>
      </c>
      <c r="BX585" s="4">
        <v>-6.11E-4</v>
      </c>
      <c r="BY585" s="4">
        <v>-5</v>
      </c>
      <c r="BZ585" s="4">
        <v>0.93500000000000005</v>
      </c>
      <c r="CA585" s="4">
        <v>-1.4932000000000001E-2</v>
      </c>
      <c r="CB585" s="4">
        <v>18.887</v>
      </c>
    </row>
    <row r="586" spans="1:80">
      <c r="A586" s="2">
        <v>42439</v>
      </c>
      <c r="B586" s="32">
        <v>0.52270354166666666</v>
      </c>
      <c r="C586" s="4">
        <v>0</v>
      </c>
      <c r="D586" s="4">
        <v>0</v>
      </c>
      <c r="E586" s="4" t="s">
        <v>155</v>
      </c>
      <c r="F586" s="4">
        <v>0</v>
      </c>
      <c r="G586" s="4">
        <v>-0.6</v>
      </c>
      <c r="H586" s="4">
        <v>0.1</v>
      </c>
      <c r="I586" s="4">
        <v>4.0999999999999996</v>
      </c>
      <c r="K586" s="4">
        <v>21.1</v>
      </c>
      <c r="L586" s="4">
        <v>0</v>
      </c>
      <c r="AB586" s="4" t="s">
        <v>415</v>
      </c>
      <c r="AC586" s="4">
        <v>0</v>
      </c>
      <c r="AD586" s="4">
        <v>13.3</v>
      </c>
      <c r="AE586" s="4">
        <v>854</v>
      </c>
      <c r="AF586" s="4">
        <v>933</v>
      </c>
      <c r="AG586" s="4">
        <v>905</v>
      </c>
      <c r="AK586" s="4">
        <v>984</v>
      </c>
      <c r="AL586" s="4">
        <v>0</v>
      </c>
      <c r="AM586" s="4">
        <v>0</v>
      </c>
      <c r="AN586" s="4">
        <v>23</v>
      </c>
      <c r="AO586" s="4">
        <v>190</v>
      </c>
      <c r="AP586" s="4">
        <v>191</v>
      </c>
      <c r="AQ586" s="4">
        <v>3.6</v>
      </c>
      <c r="AR586" s="4">
        <v>195</v>
      </c>
      <c r="AS586" s="4" t="s">
        <v>155</v>
      </c>
      <c r="AT586" s="4">
        <v>2</v>
      </c>
      <c r="AU586" s="5">
        <v>0.73062499999999997</v>
      </c>
      <c r="AV586" s="4">
        <v>47.159379999999999</v>
      </c>
      <c r="AW586" s="4">
        <v>-88.489699999999999</v>
      </c>
      <c r="AX586" s="4">
        <v>327.5</v>
      </c>
      <c r="AY586" s="4">
        <v>0</v>
      </c>
      <c r="AZ586" s="4">
        <v>12</v>
      </c>
      <c r="BA586" s="4">
        <v>9</v>
      </c>
      <c r="BB586" s="4" t="s">
        <v>422</v>
      </c>
      <c r="BC586" s="4">
        <v>1.2989999999999999</v>
      </c>
      <c r="BD586" s="4">
        <v>1.0009999999999999</v>
      </c>
      <c r="BE586" s="4">
        <v>2.1</v>
      </c>
      <c r="BX586" s="4">
        <v>-3.8900000000000002E-4</v>
      </c>
      <c r="BY586" s="4">
        <v>-5</v>
      </c>
      <c r="BZ586" s="4">
        <v>0.93561099999999997</v>
      </c>
      <c r="CA586" s="4">
        <v>-9.5060000000000006E-3</v>
      </c>
      <c r="CB586" s="4">
        <v>18.899342000000001</v>
      </c>
    </row>
    <row r="587" spans="1:80">
      <c r="A587" s="2">
        <v>42439</v>
      </c>
      <c r="B587" s="32">
        <v>0.5227151157407407</v>
      </c>
      <c r="C587" s="4">
        <v>0</v>
      </c>
      <c r="D587" s="4">
        <v>0</v>
      </c>
      <c r="E587" s="4" t="s">
        <v>155</v>
      </c>
      <c r="F587" s="4">
        <v>0</v>
      </c>
      <c r="G587" s="4">
        <v>-0.6</v>
      </c>
      <c r="H587" s="4">
        <v>0.1</v>
      </c>
      <c r="I587" s="4">
        <v>4.3</v>
      </c>
      <c r="K587" s="4">
        <v>21.1</v>
      </c>
      <c r="L587" s="4">
        <v>0</v>
      </c>
      <c r="AB587" s="4" t="s">
        <v>415</v>
      </c>
      <c r="AC587" s="4">
        <v>0</v>
      </c>
      <c r="AD587" s="4">
        <v>13.3</v>
      </c>
      <c r="AE587" s="4">
        <v>854</v>
      </c>
      <c r="AF587" s="4">
        <v>932</v>
      </c>
      <c r="AG587" s="4">
        <v>905</v>
      </c>
      <c r="AK587" s="4">
        <v>984</v>
      </c>
      <c r="AL587" s="4">
        <v>0</v>
      </c>
      <c r="AM587" s="4">
        <v>0</v>
      </c>
      <c r="AN587" s="4">
        <v>23</v>
      </c>
      <c r="AO587" s="4">
        <v>190</v>
      </c>
      <c r="AP587" s="4">
        <v>191</v>
      </c>
      <c r="AQ587" s="4">
        <v>3.7</v>
      </c>
      <c r="AR587" s="4">
        <v>195</v>
      </c>
      <c r="AS587" s="4" t="s">
        <v>155</v>
      </c>
      <c r="AT587" s="4">
        <v>2</v>
      </c>
      <c r="AU587" s="5">
        <v>0.73063657407407412</v>
      </c>
      <c r="AV587" s="4">
        <v>47.159379999999999</v>
      </c>
      <c r="AW587" s="4">
        <v>-88.489699999999999</v>
      </c>
      <c r="AX587" s="4">
        <v>327.60000000000002</v>
      </c>
      <c r="AY587" s="4">
        <v>0</v>
      </c>
      <c r="AZ587" s="4">
        <v>12</v>
      </c>
      <c r="BA587" s="4">
        <v>9</v>
      </c>
      <c r="BB587" s="4" t="s">
        <v>422</v>
      </c>
      <c r="BC587" s="4">
        <v>1.2</v>
      </c>
      <c r="BD587" s="4">
        <v>1.1000000000000001</v>
      </c>
      <c r="BE587" s="4">
        <v>2.1</v>
      </c>
      <c r="BX587" s="4">
        <v>0</v>
      </c>
      <c r="BY587" s="4">
        <v>-5</v>
      </c>
      <c r="BZ587" s="4">
        <v>0.93538900000000003</v>
      </c>
      <c r="CA587" s="4">
        <v>0</v>
      </c>
      <c r="CB587" s="4">
        <v>18.894857999999999</v>
      </c>
    </row>
    <row r="588" spans="1:80">
      <c r="A588" s="2">
        <v>42439</v>
      </c>
      <c r="B588" s="32">
        <v>0.52272668981481485</v>
      </c>
      <c r="C588" s="4">
        <v>0</v>
      </c>
      <c r="D588" s="4">
        <v>0</v>
      </c>
      <c r="E588" s="4" t="s">
        <v>155</v>
      </c>
      <c r="F588" s="4">
        <v>0</v>
      </c>
      <c r="G588" s="4">
        <v>-0.6</v>
      </c>
      <c r="H588" s="4">
        <v>0.1</v>
      </c>
      <c r="I588" s="4">
        <v>0.4</v>
      </c>
      <c r="K588" s="4">
        <v>21.1</v>
      </c>
      <c r="L588" s="4">
        <v>0</v>
      </c>
      <c r="AB588" s="4" t="s">
        <v>415</v>
      </c>
      <c r="AC588" s="4">
        <v>0</v>
      </c>
      <c r="AD588" s="4">
        <v>13.2</v>
      </c>
      <c r="AE588" s="4">
        <v>855</v>
      </c>
      <c r="AF588" s="4">
        <v>932</v>
      </c>
      <c r="AG588" s="4">
        <v>906</v>
      </c>
      <c r="AK588" s="4">
        <v>984</v>
      </c>
      <c r="AL588" s="4">
        <v>0</v>
      </c>
      <c r="AM588" s="4">
        <v>0</v>
      </c>
      <c r="AN588" s="4">
        <v>23</v>
      </c>
      <c r="AO588" s="4">
        <v>190</v>
      </c>
      <c r="AP588" s="4">
        <v>191</v>
      </c>
      <c r="AQ588" s="4">
        <v>3.6</v>
      </c>
      <c r="AR588" s="4">
        <v>195</v>
      </c>
      <c r="AS588" s="4" t="s">
        <v>155</v>
      </c>
      <c r="AT588" s="4">
        <v>2</v>
      </c>
      <c r="AU588" s="5">
        <v>0.73064814814814805</v>
      </c>
      <c r="AV588" s="4">
        <v>47.159379999999999</v>
      </c>
      <c r="AW588" s="4">
        <v>-88.489699999999999</v>
      </c>
      <c r="AX588" s="4">
        <v>327.5</v>
      </c>
      <c r="AY588" s="4">
        <v>0</v>
      </c>
      <c r="AZ588" s="4">
        <v>12</v>
      </c>
      <c r="BA588" s="4">
        <v>9</v>
      </c>
      <c r="BB588" s="4" t="s">
        <v>422</v>
      </c>
      <c r="BC588" s="4">
        <v>1.2</v>
      </c>
      <c r="BD588" s="4">
        <v>1.1000000000000001</v>
      </c>
      <c r="BE588" s="4">
        <v>2.1</v>
      </c>
      <c r="BX588" s="4">
        <v>6.11E-4</v>
      </c>
      <c r="BY588" s="4">
        <v>-5</v>
      </c>
      <c r="BZ588" s="4">
        <v>0.93561099999999997</v>
      </c>
      <c r="CA588" s="4">
        <v>1.4932000000000001E-2</v>
      </c>
      <c r="CB588" s="4">
        <v>18.899342000000001</v>
      </c>
    </row>
    <row r="589" spans="1:80">
      <c r="A589" s="2">
        <v>42439</v>
      </c>
      <c r="B589" s="32">
        <v>0.52273826388888889</v>
      </c>
      <c r="C589" s="4">
        <v>0</v>
      </c>
      <c r="D589" s="4">
        <v>0</v>
      </c>
      <c r="E589" s="4" t="s">
        <v>155</v>
      </c>
      <c r="F589" s="4">
        <v>0</v>
      </c>
      <c r="G589" s="4">
        <v>-0.6</v>
      </c>
      <c r="H589" s="4">
        <v>0.1</v>
      </c>
      <c r="I589" s="4">
        <v>5.4</v>
      </c>
      <c r="K589" s="4">
        <v>21.1</v>
      </c>
      <c r="L589" s="4">
        <v>0</v>
      </c>
      <c r="AB589" s="4" t="s">
        <v>415</v>
      </c>
      <c r="AC589" s="4">
        <v>0</v>
      </c>
      <c r="AD589" s="4">
        <v>13.3</v>
      </c>
      <c r="AE589" s="4">
        <v>854</v>
      </c>
      <c r="AF589" s="4">
        <v>931</v>
      </c>
      <c r="AG589" s="4">
        <v>905</v>
      </c>
      <c r="AK589" s="4">
        <v>984</v>
      </c>
      <c r="AL589" s="4">
        <v>0</v>
      </c>
      <c r="AM589" s="4">
        <v>0</v>
      </c>
      <c r="AN589" s="4">
        <v>23</v>
      </c>
      <c r="AO589" s="4">
        <v>190</v>
      </c>
      <c r="AP589" s="4">
        <v>191</v>
      </c>
      <c r="AQ589" s="4">
        <v>3.5</v>
      </c>
      <c r="AR589" s="4">
        <v>195</v>
      </c>
      <c r="AS589" s="4" t="s">
        <v>155</v>
      </c>
      <c r="AT589" s="4">
        <v>2</v>
      </c>
      <c r="AU589" s="5">
        <v>0.7306597222222222</v>
      </c>
      <c r="AV589" s="4">
        <v>47.159379999999999</v>
      </c>
      <c r="AW589" s="4">
        <v>-88.489699999999999</v>
      </c>
      <c r="AX589" s="4">
        <v>327.39999999999998</v>
      </c>
      <c r="AY589" s="4">
        <v>0</v>
      </c>
      <c r="AZ589" s="4">
        <v>12</v>
      </c>
      <c r="BA589" s="4">
        <v>9</v>
      </c>
      <c r="BB589" s="4" t="s">
        <v>422</v>
      </c>
      <c r="BC589" s="4">
        <v>1.2</v>
      </c>
      <c r="BD589" s="4">
        <v>1.1000000000000001</v>
      </c>
      <c r="BE589" s="4">
        <v>2.1</v>
      </c>
      <c r="BX589" s="4">
        <v>1E-3</v>
      </c>
      <c r="BY589" s="4">
        <v>-5</v>
      </c>
      <c r="BZ589" s="4">
        <v>0.93661099999999997</v>
      </c>
      <c r="CA589" s="4">
        <v>2.4438000000000001E-2</v>
      </c>
      <c r="CB589" s="4">
        <v>18.919542</v>
      </c>
    </row>
    <row r="590" spans="1:80">
      <c r="A590" s="2">
        <v>42439</v>
      </c>
      <c r="B590" s="32">
        <v>0.52274983796296293</v>
      </c>
      <c r="C590" s="4">
        <v>0</v>
      </c>
      <c r="D590" s="4">
        <v>0</v>
      </c>
      <c r="E590" s="4" t="s">
        <v>155</v>
      </c>
      <c r="F590" s="4">
        <v>0</v>
      </c>
      <c r="G590" s="4">
        <v>-0.6</v>
      </c>
      <c r="H590" s="4">
        <v>0.1</v>
      </c>
      <c r="I590" s="4">
        <v>2.6</v>
      </c>
      <c r="K590" s="4">
        <v>21.1</v>
      </c>
      <c r="L590" s="4">
        <v>0</v>
      </c>
      <c r="AB590" s="4" t="s">
        <v>415</v>
      </c>
      <c r="AC590" s="4">
        <v>0</v>
      </c>
      <c r="AD590" s="4">
        <v>13.3</v>
      </c>
      <c r="AE590" s="4">
        <v>854</v>
      </c>
      <c r="AF590" s="4">
        <v>932</v>
      </c>
      <c r="AG590" s="4">
        <v>904</v>
      </c>
      <c r="AK590" s="4">
        <v>983</v>
      </c>
      <c r="AL590" s="4">
        <v>0</v>
      </c>
      <c r="AM590" s="4">
        <v>0</v>
      </c>
      <c r="AN590" s="4">
        <v>23</v>
      </c>
      <c r="AO590" s="4">
        <v>190</v>
      </c>
      <c r="AP590" s="4">
        <v>190.4</v>
      </c>
      <c r="AQ590" s="4">
        <v>3.5</v>
      </c>
      <c r="AR590" s="4">
        <v>195</v>
      </c>
      <c r="AS590" s="4" t="s">
        <v>155</v>
      </c>
      <c r="AT590" s="4">
        <v>2</v>
      </c>
      <c r="AU590" s="5">
        <v>0.73067129629629635</v>
      </c>
      <c r="AV590" s="4">
        <v>47.159379999999999</v>
      </c>
      <c r="AW590" s="4">
        <v>-88.489699999999999</v>
      </c>
      <c r="AX590" s="4">
        <v>327.2</v>
      </c>
      <c r="AY590" s="4">
        <v>0</v>
      </c>
      <c r="AZ590" s="4">
        <v>12</v>
      </c>
      <c r="BA590" s="4">
        <v>9</v>
      </c>
      <c r="BB590" s="4" t="s">
        <v>422</v>
      </c>
      <c r="BC590" s="4">
        <v>1.2</v>
      </c>
      <c r="BD590" s="4">
        <v>1.1000000000000001</v>
      </c>
      <c r="BE590" s="4">
        <v>2.1</v>
      </c>
      <c r="BX590" s="4">
        <v>3.8999999999999999E-4</v>
      </c>
      <c r="BY590" s="4">
        <v>-5</v>
      </c>
      <c r="BZ590" s="4">
        <v>0.93577900000000003</v>
      </c>
      <c r="CA590" s="4">
        <v>9.5209999999999999E-3</v>
      </c>
      <c r="CB590" s="4">
        <v>18.902740000000001</v>
      </c>
    </row>
    <row r="591" spans="1:80">
      <c r="A591" s="2">
        <v>42439</v>
      </c>
      <c r="B591" s="32">
        <v>0.52276141203703708</v>
      </c>
      <c r="C591" s="4">
        <v>0</v>
      </c>
      <c r="D591" s="4">
        <v>0</v>
      </c>
      <c r="E591" s="4" t="s">
        <v>155</v>
      </c>
      <c r="F591" s="4">
        <v>0</v>
      </c>
      <c r="G591" s="4">
        <v>-0.6</v>
      </c>
      <c r="H591" s="4">
        <v>0.1</v>
      </c>
      <c r="I591" s="4">
        <v>3.1</v>
      </c>
      <c r="K591" s="4">
        <v>21.1</v>
      </c>
      <c r="L591" s="4">
        <v>0</v>
      </c>
      <c r="AB591" s="4" t="s">
        <v>415</v>
      </c>
      <c r="AC591" s="4">
        <v>0</v>
      </c>
      <c r="AD591" s="4">
        <v>13.3</v>
      </c>
      <c r="AE591" s="4">
        <v>854</v>
      </c>
      <c r="AF591" s="4">
        <v>932</v>
      </c>
      <c r="AG591" s="4">
        <v>904</v>
      </c>
      <c r="AK591" s="4">
        <v>984</v>
      </c>
      <c r="AL591" s="4">
        <v>0</v>
      </c>
      <c r="AM591" s="4">
        <v>0</v>
      </c>
      <c r="AN591" s="4">
        <v>23</v>
      </c>
      <c r="AO591" s="4">
        <v>190</v>
      </c>
      <c r="AP591" s="4">
        <v>190</v>
      </c>
      <c r="AQ591" s="4">
        <v>3.5</v>
      </c>
      <c r="AR591" s="4">
        <v>195</v>
      </c>
      <c r="AS591" s="4" t="s">
        <v>155</v>
      </c>
      <c r="AT591" s="4">
        <v>2</v>
      </c>
      <c r="AU591" s="5">
        <v>0.73068287037037039</v>
      </c>
      <c r="AV591" s="4">
        <v>47.159379999999999</v>
      </c>
      <c r="AW591" s="4">
        <v>-88.489699999999999</v>
      </c>
      <c r="AX591" s="4">
        <v>326.89999999999998</v>
      </c>
      <c r="AY591" s="4">
        <v>0</v>
      </c>
      <c r="AZ591" s="4">
        <v>12</v>
      </c>
      <c r="BA591" s="4">
        <v>8</v>
      </c>
      <c r="BB591" s="4" t="s">
        <v>422</v>
      </c>
      <c r="BC591" s="4">
        <v>1.2010000000000001</v>
      </c>
      <c r="BD591" s="4">
        <v>1.1000000000000001</v>
      </c>
      <c r="BE591" s="4">
        <v>2.101</v>
      </c>
      <c r="BX591" s="4">
        <v>0</v>
      </c>
      <c r="BY591" s="4">
        <v>-5</v>
      </c>
      <c r="BZ591" s="4">
        <v>0.93561099999999997</v>
      </c>
      <c r="CA591" s="4">
        <v>0</v>
      </c>
      <c r="CB591" s="4">
        <v>18.899334</v>
      </c>
    </row>
    <row r="592" spans="1:80">
      <c r="A592" s="2">
        <v>42439</v>
      </c>
      <c r="B592" s="32">
        <v>0.52277298611111112</v>
      </c>
      <c r="C592" s="4">
        <v>0</v>
      </c>
      <c r="D592" s="4">
        <v>0</v>
      </c>
      <c r="E592" s="4" t="s">
        <v>155</v>
      </c>
      <c r="F592" s="4">
        <v>0</v>
      </c>
      <c r="G592" s="4">
        <v>-0.6</v>
      </c>
      <c r="H592" s="4">
        <v>0.1</v>
      </c>
      <c r="I592" s="4">
        <v>4.5999999999999996</v>
      </c>
      <c r="K592" s="4">
        <v>21.1</v>
      </c>
      <c r="L592" s="4">
        <v>0</v>
      </c>
      <c r="AB592" s="4" t="s">
        <v>415</v>
      </c>
      <c r="AC592" s="4">
        <v>0</v>
      </c>
      <c r="AD592" s="4">
        <v>13.3</v>
      </c>
      <c r="AE592" s="4">
        <v>854</v>
      </c>
      <c r="AF592" s="4">
        <v>931</v>
      </c>
      <c r="AG592" s="4">
        <v>905</v>
      </c>
      <c r="AK592" s="4">
        <v>984</v>
      </c>
      <c r="AL592" s="4">
        <v>0</v>
      </c>
      <c r="AM592" s="4">
        <v>0</v>
      </c>
      <c r="AN592" s="4">
        <v>23</v>
      </c>
      <c r="AO592" s="4">
        <v>190</v>
      </c>
      <c r="AP592" s="4">
        <v>190</v>
      </c>
      <c r="AQ592" s="4">
        <v>3.6</v>
      </c>
      <c r="AR592" s="4">
        <v>195</v>
      </c>
      <c r="AS592" s="4" t="s">
        <v>155</v>
      </c>
      <c r="AT592" s="4">
        <v>2</v>
      </c>
      <c r="AU592" s="5">
        <v>0.73069444444444442</v>
      </c>
      <c r="AV592" s="4">
        <v>47.159379999999999</v>
      </c>
      <c r="AW592" s="4">
        <v>-88.489699999999999</v>
      </c>
      <c r="AX592" s="4">
        <v>326.60000000000002</v>
      </c>
      <c r="AY592" s="4">
        <v>0</v>
      </c>
      <c r="AZ592" s="4">
        <v>12</v>
      </c>
      <c r="BA592" s="4">
        <v>8</v>
      </c>
      <c r="BB592" s="4" t="s">
        <v>426</v>
      </c>
      <c r="BC592" s="4">
        <v>1.2989999999999999</v>
      </c>
      <c r="BD592" s="4">
        <v>1.101</v>
      </c>
      <c r="BE592" s="4">
        <v>2.1989999999999998</v>
      </c>
      <c r="BX592" s="4">
        <v>0</v>
      </c>
      <c r="BY592" s="4">
        <v>-5</v>
      </c>
      <c r="BZ592" s="4">
        <v>0.93600000000000005</v>
      </c>
      <c r="CA592" s="4">
        <v>0</v>
      </c>
      <c r="CB592" s="4">
        <v>18.9072</v>
      </c>
    </row>
    <row r="593" spans="1:80">
      <c r="A593" s="2">
        <v>42439</v>
      </c>
      <c r="B593" s="32">
        <v>0.52278456018518515</v>
      </c>
      <c r="C593" s="4">
        <v>0</v>
      </c>
      <c r="D593" s="4">
        <v>0</v>
      </c>
      <c r="E593" s="4" t="s">
        <v>155</v>
      </c>
      <c r="F593" s="4">
        <v>0</v>
      </c>
      <c r="G593" s="4">
        <v>-0.6</v>
      </c>
      <c r="H593" s="4">
        <v>0.1</v>
      </c>
      <c r="I593" s="4">
        <v>1</v>
      </c>
      <c r="K593" s="4">
        <v>21.1</v>
      </c>
      <c r="L593" s="4">
        <v>0</v>
      </c>
      <c r="AB593" s="4" t="s">
        <v>415</v>
      </c>
      <c r="AC593" s="4">
        <v>0</v>
      </c>
      <c r="AD593" s="4">
        <v>13.2</v>
      </c>
      <c r="AE593" s="4">
        <v>855</v>
      </c>
      <c r="AF593" s="4">
        <v>931</v>
      </c>
      <c r="AG593" s="4">
        <v>904</v>
      </c>
      <c r="AK593" s="4">
        <v>984</v>
      </c>
      <c r="AL593" s="4">
        <v>0</v>
      </c>
      <c r="AM593" s="4">
        <v>0</v>
      </c>
      <c r="AN593" s="4">
        <v>23</v>
      </c>
      <c r="AO593" s="4">
        <v>190</v>
      </c>
      <c r="AP593" s="4">
        <v>190.6</v>
      </c>
      <c r="AQ593" s="4">
        <v>3.7</v>
      </c>
      <c r="AR593" s="4">
        <v>195</v>
      </c>
      <c r="AS593" s="4" t="s">
        <v>155</v>
      </c>
      <c r="AT593" s="4">
        <v>2</v>
      </c>
      <c r="AU593" s="5">
        <v>0.73070601851851846</v>
      </c>
      <c r="AV593" s="4">
        <v>47.159379999999999</v>
      </c>
      <c r="AW593" s="4">
        <v>-88.489699999999999</v>
      </c>
      <c r="AX593" s="4">
        <v>326.3</v>
      </c>
      <c r="AY593" s="4">
        <v>0</v>
      </c>
      <c r="AZ593" s="4">
        <v>12</v>
      </c>
      <c r="BA593" s="4">
        <v>8</v>
      </c>
      <c r="BB593" s="4" t="s">
        <v>426</v>
      </c>
      <c r="BC593" s="4">
        <v>1.2</v>
      </c>
      <c r="BD593" s="4">
        <v>1.2</v>
      </c>
      <c r="BE593" s="4">
        <v>2.1</v>
      </c>
      <c r="BX593" s="4">
        <v>6.11E-4</v>
      </c>
      <c r="BY593" s="4">
        <v>-5</v>
      </c>
      <c r="BZ593" s="4">
        <v>0.93661099999999997</v>
      </c>
      <c r="CA593" s="4">
        <v>1.4932000000000001E-2</v>
      </c>
      <c r="CB593" s="4">
        <v>18.919542</v>
      </c>
    </row>
    <row r="594" spans="1:80">
      <c r="A594" s="2">
        <v>42439</v>
      </c>
      <c r="B594" s="32">
        <v>0.52279613425925919</v>
      </c>
      <c r="C594" s="4">
        <v>0</v>
      </c>
      <c r="D594" s="4">
        <v>0</v>
      </c>
      <c r="E594" s="4" t="s">
        <v>155</v>
      </c>
      <c r="F594" s="4">
        <v>0</v>
      </c>
      <c r="G594" s="4">
        <v>-0.6</v>
      </c>
      <c r="H594" s="4">
        <v>0.1</v>
      </c>
      <c r="I594" s="4">
        <v>5.4</v>
      </c>
      <c r="K594" s="4">
        <v>21.1</v>
      </c>
      <c r="L594" s="4">
        <v>0</v>
      </c>
      <c r="AB594" s="4" t="s">
        <v>415</v>
      </c>
      <c r="AC594" s="4">
        <v>0</v>
      </c>
      <c r="AD594" s="4">
        <v>13.3</v>
      </c>
      <c r="AE594" s="4">
        <v>854</v>
      </c>
      <c r="AF594" s="4">
        <v>930</v>
      </c>
      <c r="AG594" s="4">
        <v>904</v>
      </c>
      <c r="AK594" s="4">
        <v>984</v>
      </c>
      <c r="AL594" s="4">
        <v>0</v>
      </c>
      <c r="AM594" s="4">
        <v>0</v>
      </c>
      <c r="AN594" s="4">
        <v>23</v>
      </c>
      <c r="AO594" s="4">
        <v>190</v>
      </c>
      <c r="AP594" s="4">
        <v>191</v>
      </c>
      <c r="AQ594" s="4">
        <v>3.9</v>
      </c>
      <c r="AR594" s="4">
        <v>195</v>
      </c>
      <c r="AS594" s="4" t="s">
        <v>155</v>
      </c>
      <c r="AT594" s="4">
        <v>2</v>
      </c>
      <c r="AU594" s="5">
        <v>0.73071759259259261</v>
      </c>
      <c r="AV594" s="4">
        <v>47.159379999999999</v>
      </c>
      <c r="AW594" s="4">
        <v>-88.489699999999999</v>
      </c>
      <c r="AX594" s="4">
        <v>326</v>
      </c>
      <c r="AY594" s="4">
        <v>0</v>
      </c>
      <c r="AZ594" s="4">
        <v>12</v>
      </c>
      <c r="BA594" s="4">
        <v>8</v>
      </c>
      <c r="BB594" s="4" t="s">
        <v>426</v>
      </c>
      <c r="BC594" s="4">
        <v>1.2</v>
      </c>
      <c r="BD594" s="4">
        <v>1.2</v>
      </c>
      <c r="BE594" s="4">
        <v>2.1</v>
      </c>
      <c r="BX594" s="4">
        <v>1E-3</v>
      </c>
      <c r="BY594" s="4">
        <v>-5</v>
      </c>
      <c r="BZ594" s="4">
        <v>0.93700000000000006</v>
      </c>
      <c r="CA594" s="4">
        <v>2.4438000000000001E-2</v>
      </c>
      <c r="CB594" s="4">
        <v>18.927399999999999</v>
      </c>
    </row>
    <row r="595" spans="1:80">
      <c r="A595" s="2">
        <v>42439</v>
      </c>
      <c r="B595" s="32">
        <v>0.52280770833333334</v>
      </c>
      <c r="C595" s="4">
        <v>0</v>
      </c>
      <c r="D595" s="4">
        <v>0</v>
      </c>
      <c r="E595" s="4" t="s">
        <v>155</v>
      </c>
      <c r="F595" s="4">
        <v>0</v>
      </c>
      <c r="G595" s="4">
        <v>-0.6</v>
      </c>
      <c r="H595" s="4">
        <v>0.1</v>
      </c>
      <c r="I595" s="4">
        <v>2</v>
      </c>
      <c r="K595" s="4">
        <v>21.2</v>
      </c>
      <c r="L595" s="4">
        <v>0</v>
      </c>
      <c r="AB595" s="4" t="s">
        <v>415</v>
      </c>
      <c r="AC595" s="4">
        <v>0</v>
      </c>
      <c r="AD595" s="4">
        <v>13.3</v>
      </c>
      <c r="AE595" s="4">
        <v>855</v>
      </c>
      <c r="AF595" s="4">
        <v>930</v>
      </c>
      <c r="AG595" s="4">
        <v>905</v>
      </c>
      <c r="AK595" s="4">
        <v>984</v>
      </c>
      <c r="AL595" s="4">
        <v>0</v>
      </c>
      <c r="AM595" s="4">
        <v>0</v>
      </c>
      <c r="AN595" s="4">
        <v>23</v>
      </c>
      <c r="AO595" s="4">
        <v>190</v>
      </c>
      <c r="AP595" s="4">
        <v>191</v>
      </c>
      <c r="AQ595" s="4">
        <v>3.8</v>
      </c>
      <c r="AR595" s="4">
        <v>195</v>
      </c>
      <c r="AS595" s="4" t="s">
        <v>155</v>
      </c>
      <c r="AT595" s="4">
        <v>2</v>
      </c>
      <c r="AU595" s="5">
        <v>0.73072916666666676</v>
      </c>
      <c r="AV595" s="4">
        <v>47.159379999999999</v>
      </c>
      <c r="AW595" s="4">
        <v>-88.489699999999999</v>
      </c>
      <c r="AX595" s="4">
        <v>325.7</v>
      </c>
      <c r="AY595" s="4">
        <v>0</v>
      </c>
      <c r="AZ595" s="4">
        <v>12</v>
      </c>
      <c r="BA595" s="4">
        <v>8</v>
      </c>
      <c r="BB595" s="4" t="s">
        <v>426</v>
      </c>
      <c r="BC595" s="4">
        <v>1.2</v>
      </c>
      <c r="BD595" s="4">
        <v>1.2</v>
      </c>
      <c r="BE595" s="4">
        <v>2.1</v>
      </c>
      <c r="BX595" s="4">
        <v>-2.22E-4</v>
      </c>
      <c r="BY595" s="4">
        <v>-5</v>
      </c>
      <c r="BZ595" s="4">
        <v>0.93700000000000006</v>
      </c>
      <c r="CA595" s="4">
        <v>-5.4250000000000001E-3</v>
      </c>
      <c r="CB595" s="4">
        <v>18.927399999999999</v>
      </c>
    </row>
    <row r="596" spans="1:80">
      <c r="A596" s="2">
        <v>42439</v>
      </c>
      <c r="B596" s="32">
        <v>0.52281928240740738</v>
      </c>
      <c r="C596" s="4">
        <v>0</v>
      </c>
      <c r="D596" s="4">
        <v>0</v>
      </c>
      <c r="E596" s="4" t="s">
        <v>155</v>
      </c>
      <c r="F596" s="4">
        <v>0</v>
      </c>
      <c r="G596" s="4">
        <v>-0.6</v>
      </c>
      <c r="H596" s="4">
        <v>0.1</v>
      </c>
      <c r="I596" s="4">
        <v>3.1</v>
      </c>
      <c r="K596" s="4">
        <v>21.2</v>
      </c>
      <c r="L596" s="4">
        <v>0</v>
      </c>
      <c r="AB596" s="4" t="s">
        <v>415</v>
      </c>
      <c r="AC596" s="4">
        <v>0</v>
      </c>
      <c r="AD596" s="4">
        <v>13.3</v>
      </c>
      <c r="AE596" s="4">
        <v>854</v>
      </c>
      <c r="AF596" s="4">
        <v>930</v>
      </c>
      <c r="AG596" s="4">
        <v>905</v>
      </c>
      <c r="AK596" s="4">
        <v>983</v>
      </c>
      <c r="AL596" s="4">
        <v>0</v>
      </c>
      <c r="AM596" s="4">
        <v>0</v>
      </c>
      <c r="AN596" s="4">
        <v>23</v>
      </c>
      <c r="AO596" s="4">
        <v>190</v>
      </c>
      <c r="AP596" s="4">
        <v>191</v>
      </c>
      <c r="AQ596" s="4">
        <v>3.7</v>
      </c>
      <c r="AR596" s="4">
        <v>195</v>
      </c>
      <c r="AS596" s="4" t="s">
        <v>155</v>
      </c>
      <c r="AT596" s="4">
        <v>2</v>
      </c>
      <c r="AU596" s="5">
        <v>0.73074074074074069</v>
      </c>
      <c r="AV596" s="4">
        <v>47.159379999999999</v>
      </c>
      <c r="AW596" s="4">
        <v>-88.489699999999999</v>
      </c>
      <c r="AX596" s="4">
        <v>325.5</v>
      </c>
      <c r="AY596" s="4">
        <v>0</v>
      </c>
      <c r="AZ596" s="4">
        <v>12</v>
      </c>
      <c r="BA596" s="4">
        <v>8</v>
      </c>
      <c r="BB596" s="4" t="s">
        <v>426</v>
      </c>
      <c r="BC596" s="4">
        <v>1.2</v>
      </c>
      <c r="BD596" s="4">
        <v>1.2</v>
      </c>
      <c r="BE596" s="4">
        <v>2.1</v>
      </c>
      <c r="BX596" s="4">
        <v>-3.8900000000000002E-4</v>
      </c>
      <c r="BY596" s="4">
        <v>-5</v>
      </c>
      <c r="BZ596" s="4">
        <v>0.93638900000000003</v>
      </c>
      <c r="CA596" s="4">
        <v>-9.5060000000000006E-3</v>
      </c>
      <c r="CB596" s="4">
        <v>18.915057999999998</v>
      </c>
    </row>
    <row r="597" spans="1:80">
      <c r="A597" s="2">
        <v>42439</v>
      </c>
      <c r="B597" s="32">
        <v>0.52283085648148153</v>
      </c>
      <c r="C597" s="4">
        <v>0</v>
      </c>
      <c r="D597" s="4">
        <v>0</v>
      </c>
      <c r="E597" s="4" t="s">
        <v>155</v>
      </c>
      <c r="F597" s="4">
        <v>0</v>
      </c>
      <c r="G597" s="4">
        <v>-0.6</v>
      </c>
      <c r="H597" s="4">
        <v>0.1</v>
      </c>
      <c r="I597" s="4">
        <v>3.4</v>
      </c>
      <c r="K597" s="4">
        <v>21.2</v>
      </c>
      <c r="L597" s="4">
        <v>0</v>
      </c>
      <c r="AB597" s="4" t="s">
        <v>415</v>
      </c>
      <c r="AC597" s="4">
        <v>0</v>
      </c>
      <c r="AD597" s="4">
        <v>13.3</v>
      </c>
      <c r="AE597" s="4">
        <v>854</v>
      </c>
      <c r="AF597" s="4">
        <v>929</v>
      </c>
      <c r="AG597" s="4">
        <v>906</v>
      </c>
      <c r="AK597" s="4">
        <v>984</v>
      </c>
      <c r="AL597" s="4">
        <v>0</v>
      </c>
      <c r="AM597" s="4">
        <v>0</v>
      </c>
      <c r="AN597" s="4">
        <v>23</v>
      </c>
      <c r="AO597" s="4">
        <v>190</v>
      </c>
      <c r="AP597" s="4">
        <v>191</v>
      </c>
      <c r="AQ597" s="4">
        <v>3.7</v>
      </c>
      <c r="AR597" s="4">
        <v>195</v>
      </c>
      <c r="AS597" s="4" t="s">
        <v>155</v>
      </c>
      <c r="AT597" s="4">
        <v>2</v>
      </c>
      <c r="AU597" s="5">
        <v>0.73075231481481484</v>
      </c>
      <c r="AV597" s="4">
        <v>47.159379999999999</v>
      </c>
      <c r="AW597" s="4">
        <v>-88.489699999999999</v>
      </c>
      <c r="AX597" s="4">
        <v>325.3</v>
      </c>
      <c r="AY597" s="4">
        <v>0</v>
      </c>
      <c r="AZ597" s="4">
        <v>12</v>
      </c>
      <c r="BA597" s="4">
        <v>8</v>
      </c>
      <c r="BB597" s="4" t="s">
        <v>426</v>
      </c>
      <c r="BC597" s="4">
        <v>1.2</v>
      </c>
      <c r="BD597" s="4">
        <v>1.2</v>
      </c>
      <c r="BE597" s="4">
        <v>2.1</v>
      </c>
      <c r="BX597" s="4">
        <v>0</v>
      </c>
      <c r="BY597" s="4">
        <v>-5</v>
      </c>
      <c r="BZ597" s="4">
        <v>0.93538900000000003</v>
      </c>
      <c r="CA597" s="4">
        <v>0</v>
      </c>
      <c r="CB597" s="4">
        <v>18.894857999999999</v>
      </c>
    </row>
    <row r="598" spans="1:80">
      <c r="A598" s="2">
        <v>42439</v>
      </c>
      <c r="B598" s="32">
        <v>0.52284243055555557</v>
      </c>
      <c r="C598" s="4">
        <v>7.9000000000000001E-2</v>
      </c>
      <c r="D598" s="4">
        <v>0</v>
      </c>
      <c r="E598" s="4" t="s">
        <v>155</v>
      </c>
      <c r="F598" s="4">
        <v>0</v>
      </c>
      <c r="G598" s="4">
        <v>-0.6</v>
      </c>
      <c r="H598" s="4">
        <v>0.1</v>
      </c>
      <c r="I598" s="4">
        <v>1.3</v>
      </c>
      <c r="K598" s="4">
        <v>21.2</v>
      </c>
      <c r="L598" s="4">
        <v>0</v>
      </c>
      <c r="M598" s="4">
        <v>1</v>
      </c>
      <c r="N598" s="4">
        <v>7.9299999999999995E-2</v>
      </c>
      <c r="O598" s="4">
        <v>0</v>
      </c>
      <c r="P598" s="4">
        <v>0</v>
      </c>
      <c r="Q598" s="4">
        <v>0.1</v>
      </c>
      <c r="R598" s="4">
        <v>0.1</v>
      </c>
      <c r="S598" s="4">
        <v>0</v>
      </c>
      <c r="T598" s="4">
        <v>7.9799999999999996E-2</v>
      </c>
      <c r="U598" s="4">
        <v>0.1</v>
      </c>
      <c r="V598" s="4">
        <v>1.3009999999999999</v>
      </c>
      <c r="Y598" s="4">
        <v>0.14000000000000001</v>
      </c>
      <c r="Z598" s="4">
        <v>0</v>
      </c>
      <c r="AA598" s="4">
        <v>21.2</v>
      </c>
      <c r="AB598" s="4" t="s">
        <v>384</v>
      </c>
      <c r="AC598" s="4">
        <v>0</v>
      </c>
      <c r="AD598" s="4">
        <v>12.9</v>
      </c>
      <c r="AE598" s="4">
        <v>856</v>
      </c>
      <c r="AF598" s="4">
        <v>932</v>
      </c>
      <c r="AG598" s="4">
        <v>907</v>
      </c>
      <c r="AH598" s="4">
        <v>78</v>
      </c>
      <c r="AI598" s="4">
        <v>21.17</v>
      </c>
      <c r="AJ598" s="4">
        <v>0.49</v>
      </c>
      <c r="AK598" s="4">
        <v>983</v>
      </c>
      <c r="AL598" s="4">
        <v>0</v>
      </c>
      <c r="AM598" s="4">
        <v>0</v>
      </c>
      <c r="AN598" s="4">
        <v>23</v>
      </c>
      <c r="AO598" s="4">
        <v>190</v>
      </c>
      <c r="AP598" s="4">
        <v>191.6</v>
      </c>
      <c r="AQ598" s="4">
        <v>3.9</v>
      </c>
      <c r="AR598" s="4">
        <v>195</v>
      </c>
      <c r="AS598" s="4" t="s">
        <v>155</v>
      </c>
      <c r="AT598" s="4">
        <v>2</v>
      </c>
      <c r="AU598" s="5">
        <v>0.73076388888888888</v>
      </c>
      <c r="AV598" s="4">
        <v>47.159382000000001</v>
      </c>
      <c r="AW598" s="4">
        <v>-88.489699999999999</v>
      </c>
      <c r="AX598" s="4">
        <v>325.39999999999998</v>
      </c>
      <c r="AY598" s="4">
        <v>0</v>
      </c>
      <c r="AZ598" s="4">
        <v>12</v>
      </c>
      <c r="BA598" s="4">
        <v>8</v>
      </c>
      <c r="BB598" s="4" t="s">
        <v>426</v>
      </c>
      <c r="BC598" s="4">
        <v>1.204</v>
      </c>
      <c r="BD598" s="4">
        <v>1.206</v>
      </c>
      <c r="BE598" s="4">
        <v>2.1070000000000002</v>
      </c>
      <c r="BF598" s="4">
        <v>14.063000000000001</v>
      </c>
      <c r="BG598" s="4">
        <v>450</v>
      </c>
      <c r="BH598" s="4">
        <v>32</v>
      </c>
      <c r="BI598" s="4">
        <v>0.48599999999999999</v>
      </c>
      <c r="BJ598" s="4">
        <v>0</v>
      </c>
      <c r="BK598" s="4">
        <v>0</v>
      </c>
      <c r="BL598" s="4">
        <v>0</v>
      </c>
      <c r="BM598" s="4">
        <v>0</v>
      </c>
      <c r="BN598" s="4">
        <v>0</v>
      </c>
      <c r="BO598" s="4">
        <v>0</v>
      </c>
      <c r="BP598" s="4">
        <v>0</v>
      </c>
      <c r="BQ598" s="4">
        <v>0</v>
      </c>
      <c r="BR598" s="4">
        <v>0</v>
      </c>
      <c r="BS598" s="4">
        <v>0</v>
      </c>
      <c r="BT598" s="4">
        <v>0</v>
      </c>
      <c r="BU598" s="4">
        <v>0</v>
      </c>
      <c r="BW598" s="4">
        <v>0</v>
      </c>
      <c r="BX598" s="4">
        <v>6.11E-4</v>
      </c>
      <c r="BY598" s="4">
        <v>-5</v>
      </c>
      <c r="BZ598" s="4">
        <v>0.93561099999999997</v>
      </c>
      <c r="CA598" s="4">
        <v>1.4932000000000001E-2</v>
      </c>
      <c r="CB598" s="4">
        <v>18.899342000000001</v>
      </c>
    </row>
    <row r="599" spans="1:80">
      <c r="A599" s="2">
        <v>42439</v>
      </c>
      <c r="B599" s="32">
        <v>0.52285400462962961</v>
      </c>
      <c r="C599" s="4">
        <v>0.11</v>
      </c>
      <c r="D599" s="4">
        <v>-6.9999999999999999E-4</v>
      </c>
      <c r="E599" s="4" t="s">
        <v>155</v>
      </c>
      <c r="F599" s="4">
        <v>-6.6152600000000001</v>
      </c>
      <c r="G599" s="4">
        <v>-0.6</v>
      </c>
      <c r="H599" s="4">
        <v>0.1</v>
      </c>
      <c r="I599" s="4">
        <v>4.7</v>
      </c>
      <c r="K599" s="4">
        <v>21.2</v>
      </c>
      <c r="L599" s="4">
        <v>1</v>
      </c>
      <c r="M599" s="4">
        <v>1</v>
      </c>
      <c r="N599" s="4">
        <v>0.10979999999999999</v>
      </c>
      <c r="O599" s="4">
        <v>0</v>
      </c>
      <c r="P599" s="4">
        <v>0</v>
      </c>
      <c r="Q599" s="4">
        <v>0.1</v>
      </c>
      <c r="R599" s="4">
        <v>0.1</v>
      </c>
      <c r="S599" s="4">
        <v>0</v>
      </c>
      <c r="T599" s="4">
        <v>7.9799999999999996E-2</v>
      </c>
      <c r="U599" s="4">
        <v>0.1</v>
      </c>
      <c r="V599" s="4">
        <v>4.6900000000000004</v>
      </c>
      <c r="Y599" s="4">
        <v>0.8</v>
      </c>
      <c r="Z599" s="4">
        <v>0</v>
      </c>
      <c r="AA599" s="4">
        <v>21.200500000000002</v>
      </c>
      <c r="AB599" s="4" t="s">
        <v>384</v>
      </c>
      <c r="AC599" s="4">
        <v>0</v>
      </c>
      <c r="AD599" s="4">
        <v>12.8</v>
      </c>
      <c r="AE599" s="4">
        <v>858</v>
      </c>
      <c r="AF599" s="4">
        <v>934</v>
      </c>
      <c r="AG599" s="4">
        <v>909</v>
      </c>
      <c r="AH599" s="4">
        <v>78</v>
      </c>
      <c r="AI599" s="4">
        <v>21.18</v>
      </c>
      <c r="AJ599" s="4">
        <v>0.49</v>
      </c>
      <c r="AK599" s="4">
        <v>983</v>
      </c>
      <c r="AL599" s="4">
        <v>0</v>
      </c>
      <c r="AM599" s="4">
        <v>0</v>
      </c>
      <c r="AN599" s="4">
        <v>23</v>
      </c>
      <c r="AO599" s="4">
        <v>190.6</v>
      </c>
      <c r="AP599" s="4">
        <v>192</v>
      </c>
      <c r="AQ599" s="4">
        <v>3.9</v>
      </c>
      <c r="AR599" s="4">
        <v>195</v>
      </c>
      <c r="AS599" s="4" t="s">
        <v>155</v>
      </c>
      <c r="AT599" s="4">
        <v>2</v>
      </c>
      <c r="AU599" s="5">
        <v>0.73077546296296303</v>
      </c>
      <c r="AV599" s="4">
        <v>47.159379999999999</v>
      </c>
      <c r="AW599" s="4">
        <v>-88.489699999999999</v>
      </c>
      <c r="AX599" s="4">
        <v>325</v>
      </c>
      <c r="AY599" s="4">
        <v>0</v>
      </c>
      <c r="AZ599" s="4">
        <v>12</v>
      </c>
      <c r="BA599" s="4">
        <v>8</v>
      </c>
      <c r="BB599" s="4" t="s">
        <v>426</v>
      </c>
      <c r="BC599" s="4">
        <v>1.5960000000000001</v>
      </c>
      <c r="BD599" s="4">
        <v>1.8</v>
      </c>
      <c r="BE599" s="4">
        <v>2.7930000000000001</v>
      </c>
      <c r="BF599" s="4">
        <v>14.063000000000001</v>
      </c>
      <c r="BG599" s="4">
        <v>450</v>
      </c>
      <c r="BH599" s="4">
        <v>32</v>
      </c>
      <c r="BI599" s="4">
        <v>0.48699999999999999</v>
      </c>
      <c r="BJ599" s="4">
        <v>0</v>
      </c>
      <c r="BK599" s="4">
        <v>0</v>
      </c>
      <c r="BL599" s="4">
        <v>0</v>
      </c>
      <c r="BM599" s="4">
        <v>0</v>
      </c>
      <c r="BN599" s="4">
        <v>0</v>
      </c>
      <c r="BO599" s="4">
        <v>0</v>
      </c>
      <c r="BP599" s="4">
        <v>0</v>
      </c>
      <c r="BQ599" s="4">
        <v>0</v>
      </c>
      <c r="BR599" s="4">
        <v>0</v>
      </c>
      <c r="BS599" s="4">
        <v>0</v>
      </c>
      <c r="BT599" s="4">
        <v>0</v>
      </c>
      <c r="BU599" s="4">
        <v>0</v>
      </c>
      <c r="BW599" s="4">
        <v>0</v>
      </c>
      <c r="BX599" s="4">
        <v>2.222E-3</v>
      </c>
      <c r="BY599" s="4">
        <v>-5</v>
      </c>
      <c r="BZ599" s="4">
        <v>0.93661099999999997</v>
      </c>
      <c r="CA599" s="4">
        <v>5.4301000000000002E-2</v>
      </c>
      <c r="CB599" s="4">
        <v>18.919542</v>
      </c>
    </row>
    <row r="600" spans="1:80">
      <c r="A600" s="2">
        <v>42439</v>
      </c>
      <c r="B600" s="32">
        <v>0.52286557870370365</v>
      </c>
      <c r="C600" s="4">
        <v>0.01</v>
      </c>
      <c r="D600" s="4">
        <v>5.0000000000000001E-4</v>
      </c>
      <c r="E600" s="4" t="s">
        <v>155</v>
      </c>
      <c r="F600" s="4">
        <v>4.8977849999999998</v>
      </c>
      <c r="G600" s="4">
        <v>-0.6</v>
      </c>
      <c r="H600" s="4">
        <v>0.1</v>
      </c>
      <c r="I600" s="4">
        <v>103.5</v>
      </c>
      <c r="K600" s="4">
        <v>21.25</v>
      </c>
      <c r="L600" s="4">
        <v>1</v>
      </c>
      <c r="M600" s="4">
        <v>1</v>
      </c>
      <c r="N600" s="4">
        <v>0.01</v>
      </c>
      <c r="O600" s="4">
        <v>5.0000000000000001E-4</v>
      </c>
      <c r="P600" s="4">
        <v>0</v>
      </c>
      <c r="Q600" s="4">
        <v>0.1</v>
      </c>
      <c r="R600" s="4">
        <v>0.1</v>
      </c>
      <c r="S600" s="4">
        <v>0</v>
      </c>
      <c r="T600" s="4">
        <v>7.9799999999999996E-2</v>
      </c>
      <c r="U600" s="4">
        <v>0.1</v>
      </c>
      <c r="V600" s="4">
        <v>103.4671</v>
      </c>
      <c r="Y600" s="4">
        <v>0.628</v>
      </c>
      <c r="Z600" s="4">
        <v>0</v>
      </c>
      <c r="AA600" s="4">
        <v>21.246099999999998</v>
      </c>
      <c r="AB600" s="4" t="s">
        <v>384</v>
      </c>
      <c r="AC600" s="4">
        <v>0</v>
      </c>
      <c r="AD600" s="4">
        <v>12.7</v>
      </c>
      <c r="AE600" s="4">
        <v>859</v>
      </c>
      <c r="AF600" s="4">
        <v>935</v>
      </c>
      <c r="AG600" s="4">
        <v>909</v>
      </c>
      <c r="AH600" s="4">
        <v>78</v>
      </c>
      <c r="AI600" s="4">
        <v>21.18</v>
      </c>
      <c r="AJ600" s="4">
        <v>0.49</v>
      </c>
      <c r="AK600" s="4">
        <v>983</v>
      </c>
      <c r="AL600" s="4">
        <v>0</v>
      </c>
      <c r="AM600" s="4">
        <v>0</v>
      </c>
      <c r="AN600" s="4">
        <v>23</v>
      </c>
      <c r="AO600" s="4">
        <v>191</v>
      </c>
      <c r="AP600" s="4">
        <v>192</v>
      </c>
      <c r="AQ600" s="4">
        <v>3.9</v>
      </c>
      <c r="AR600" s="4">
        <v>195</v>
      </c>
      <c r="AS600" s="4" t="s">
        <v>155</v>
      </c>
      <c r="AT600" s="4">
        <v>2</v>
      </c>
      <c r="AU600" s="5">
        <v>0.73078703703703696</v>
      </c>
      <c r="AV600" s="4">
        <v>47.159379999999999</v>
      </c>
      <c r="AW600" s="4">
        <v>-88.489701999999994</v>
      </c>
      <c r="AX600" s="4">
        <v>324.89999999999998</v>
      </c>
      <c r="AY600" s="4">
        <v>0</v>
      </c>
      <c r="AZ600" s="4">
        <v>12</v>
      </c>
      <c r="BA600" s="4">
        <v>8</v>
      </c>
      <c r="BB600" s="4" t="s">
        <v>426</v>
      </c>
      <c r="BC600" s="4">
        <v>1.2</v>
      </c>
      <c r="BD600" s="4">
        <v>1.8</v>
      </c>
      <c r="BE600" s="4">
        <v>2.1</v>
      </c>
      <c r="BF600" s="4">
        <v>14.063000000000001</v>
      </c>
      <c r="BG600" s="4">
        <v>450</v>
      </c>
      <c r="BH600" s="4">
        <v>32</v>
      </c>
      <c r="BI600" s="4">
        <v>0.48699999999999999</v>
      </c>
      <c r="BJ600" s="4">
        <v>0</v>
      </c>
      <c r="BK600" s="4">
        <v>0</v>
      </c>
      <c r="BL600" s="4">
        <v>0</v>
      </c>
      <c r="BM600" s="4">
        <v>0</v>
      </c>
      <c r="BN600" s="4">
        <v>0</v>
      </c>
      <c r="BO600" s="4">
        <v>0</v>
      </c>
      <c r="BP600" s="4">
        <v>0</v>
      </c>
      <c r="BQ600" s="4">
        <v>0</v>
      </c>
      <c r="BR600" s="4">
        <v>0</v>
      </c>
      <c r="BS600" s="4">
        <v>0</v>
      </c>
      <c r="BT600" s="4">
        <v>0</v>
      </c>
      <c r="BU600" s="4">
        <v>0</v>
      </c>
      <c r="BW600" s="4">
        <v>0</v>
      </c>
      <c r="BX600" s="4">
        <v>2.3890000000000001E-3</v>
      </c>
      <c r="BY600" s="4">
        <v>-5</v>
      </c>
      <c r="BZ600" s="4">
        <v>0.93700000000000006</v>
      </c>
      <c r="CA600" s="4">
        <v>5.8381000000000002E-2</v>
      </c>
      <c r="CB600" s="4">
        <v>18.927399999999999</v>
      </c>
    </row>
    <row r="601" spans="1:80">
      <c r="A601" s="2">
        <v>42439</v>
      </c>
      <c r="B601" s="32">
        <v>0.5228771527777778</v>
      </c>
      <c r="C601" s="4">
        <v>0.01</v>
      </c>
      <c r="D601" s="4">
        <v>2E-3</v>
      </c>
      <c r="E601" s="4" t="s">
        <v>155</v>
      </c>
      <c r="F601" s="4">
        <v>20</v>
      </c>
      <c r="G601" s="4">
        <v>-0.6</v>
      </c>
      <c r="H601" s="4">
        <v>0.1</v>
      </c>
      <c r="I601" s="4">
        <v>138.19999999999999</v>
      </c>
      <c r="K601" s="4">
        <v>21.2</v>
      </c>
      <c r="L601" s="4">
        <v>0</v>
      </c>
      <c r="M601" s="4">
        <v>1</v>
      </c>
      <c r="N601" s="4">
        <v>0.01</v>
      </c>
      <c r="O601" s="4">
        <v>2E-3</v>
      </c>
      <c r="P601" s="4">
        <v>0</v>
      </c>
      <c r="Q601" s="4">
        <v>0.1</v>
      </c>
      <c r="R601" s="4">
        <v>0.1</v>
      </c>
      <c r="S601" s="4">
        <v>0</v>
      </c>
      <c r="T601" s="4">
        <v>7.9799999999999996E-2</v>
      </c>
      <c r="U601" s="4">
        <v>0.1</v>
      </c>
      <c r="V601" s="4">
        <v>138.2319</v>
      </c>
      <c r="Y601" s="4">
        <v>0.46600000000000003</v>
      </c>
      <c r="Z601" s="4">
        <v>0</v>
      </c>
      <c r="AA601" s="4">
        <v>21.2</v>
      </c>
      <c r="AB601" s="4" t="s">
        <v>384</v>
      </c>
      <c r="AC601" s="4">
        <v>0</v>
      </c>
      <c r="AD601" s="4">
        <v>12.6</v>
      </c>
      <c r="AE601" s="4">
        <v>859</v>
      </c>
      <c r="AF601" s="4">
        <v>935</v>
      </c>
      <c r="AG601" s="4">
        <v>907</v>
      </c>
      <c r="AH601" s="4">
        <v>78</v>
      </c>
      <c r="AI601" s="4">
        <v>21.18</v>
      </c>
      <c r="AJ601" s="4">
        <v>0.49</v>
      </c>
      <c r="AK601" s="4">
        <v>983</v>
      </c>
      <c r="AL601" s="4">
        <v>0</v>
      </c>
      <c r="AM601" s="4">
        <v>0</v>
      </c>
      <c r="AN601" s="4">
        <v>23</v>
      </c>
      <c r="AO601" s="4">
        <v>191</v>
      </c>
      <c r="AP601" s="4">
        <v>192</v>
      </c>
      <c r="AQ601" s="4">
        <v>3.9</v>
      </c>
      <c r="AR601" s="4">
        <v>195</v>
      </c>
      <c r="AS601" s="4" t="s">
        <v>155</v>
      </c>
      <c r="AT601" s="4">
        <v>2</v>
      </c>
      <c r="AU601" s="5">
        <v>0.73078703703703696</v>
      </c>
      <c r="AV601" s="4">
        <v>47.159379999999999</v>
      </c>
      <c r="AW601" s="4">
        <v>-88.489701999999994</v>
      </c>
      <c r="AX601" s="4">
        <v>324.89999999999998</v>
      </c>
      <c r="AY601" s="4">
        <v>0</v>
      </c>
      <c r="AZ601" s="4">
        <v>12</v>
      </c>
      <c r="BA601" s="4">
        <v>8</v>
      </c>
      <c r="BB601" s="4" t="s">
        <v>426</v>
      </c>
      <c r="BC601" s="4">
        <v>1.2010000000000001</v>
      </c>
      <c r="BD601" s="4">
        <v>1.792</v>
      </c>
      <c r="BE601" s="4">
        <v>2.1</v>
      </c>
      <c r="BF601" s="4">
        <v>14.063000000000001</v>
      </c>
      <c r="BG601" s="4">
        <v>450</v>
      </c>
      <c r="BH601" s="4">
        <v>32</v>
      </c>
      <c r="BI601" s="4">
        <v>0.48699999999999999</v>
      </c>
      <c r="BJ601" s="4">
        <v>0</v>
      </c>
      <c r="BK601" s="4">
        <v>0</v>
      </c>
      <c r="BL601" s="4">
        <v>0</v>
      </c>
      <c r="BM601" s="4">
        <v>0</v>
      </c>
      <c r="BN601" s="4">
        <v>0</v>
      </c>
      <c r="BO601" s="4">
        <v>0</v>
      </c>
      <c r="BP601" s="4">
        <v>0</v>
      </c>
      <c r="BQ601" s="4">
        <v>0</v>
      </c>
      <c r="BR601" s="4">
        <v>0</v>
      </c>
      <c r="BS601" s="4">
        <v>0</v>
      </c>
      <c r="BT601" s="4">
        <v>0</v>
      </c>
      <c r="BU601" s="4">
        <v>0</v>
      </c>
      <c r="BW601" s="4">
        <v>0</v>
      </c>
      <c r="BX601" s="4">
        <v>7.7800000000000005E-4</v>
      </c>
      <c r="BY601" s="4">
        <v>-5</v>
      </c>
      <c r="BZ601" s="4">
        <v>0.93638900000000003</v>
      </c>
      <c r="CA601" s="4">
        <v>1.9012000000000001E-2</v>
      </c>
      <c r="CB601" s="4">
        <v>18.915057999999998</v>
      </c>
    </row>
    <row r="602" spans="1:80">
      <c r="A602" s="2">
        <v>42439</v>
      </c>
      <c r="B602" s="32">
        <v>0.52288872685185184</v>
      </c>
      <c r="C602" s="4">
        <v>0.01</v>
      </c>
      <c r="D602" s="4">
        <v>2E-3</v>
      </c>
      <c r="E602" s="4" t="s">
        <v>155</v>
      </c>
      <c r="F602" s="4">
        <v>20</v>
      </c>
      <c r="G602" s="4">
        <v>-0.6</v>
      </c>
      <c r="H602" s="4">
        <v>0.1</v>
      </c>
      <c r="I602" s="4">
        <v>60.9</v>
      </c>
      <c r="K602" s="4">
        <v>21.2</v>
      </c>
      <c r="L602" s="4">
        <v>1</v>
      </c>
      <c r="M602" s="4">
        <v>1</v>
      </c>
      <c r="N602" s="4">
        <v>0.01</v>
      </c>
      <c r="O602" s="4">
        <v>2E-3</v>
      </c>
      <c r="P602" s="4">
        <v>0</v>
      </c>
      <c r="Q602" s="4">
        <v>0.1</v>
      </c>
      <c r="R602" s="4">
        <v>0.1</v>
      </c>
      <c r="S602" s="4">
        <v>0</v>
      </c>
      <c r="T602" s="4">
        <v>7.9799999999999996E-2</v>
      </c>
      <c r="U602" s="4">
        <v>0.1</v>
      </c>
      <c r="V602" s="4">
        <v>60.8504</v>
      </c>
      <c r="Y602" s="4">
        <v>0.502</v>
      </c>
      <c r="Z602" s="4">
        <v>0</v>
      </c>
      <c r="AA602" s="4">
        <v>21.2</v>
      </c>
      <c r="AB602" s="4" t="s">
        <v>384</v>
      </c>
      <c r="AC602" s="4">
        <v>0</v>
      </c>
      <c r="AD602" s="4">
        <v>12.6</v>
      </c>
      <c r="AE602" s="4">
        <v>855</v>
      </c>
      <c r="AF602" s="4">
        <v>913</v>
      </c>
      <c r="AG602" s="4">
        <v>894</v>
      </c>
      <c r="AH602" s="4">
        <v>78</v>
      </c>
      <c r="AI602" s="4">
        <v>21.18</v>
      </c>
      <c r="AJ602" s="4">
        <v>0.49</v>
      </c>
      <c r="AK602" s="4">
        <v>983</v>
      </c>
      <c r="AL602" s="4">
        <v>0</v>
      </c>
      <c r="AM602" s="4">
        <v>0</v>
      </c>
      <c r="AN602" s="4">
        <v>23</v>
      </c>
      <c r="AO602" s="4">
        <v>191</v>
      </c>
      <c r="AP602" s="4">
        <v>192</v>
      </c>
      <c r="AQ602" s="4">
        <v>4</v>
      </c>
      <c r="AR602" s="4">
        <v>195</v>
      </c>
      <c r="AS602" s="4" t="s">
        <v>155</v>
      </c>
      <c r="AT602" s="4">
        <v>2</v>
      </c>
      <c r="AU602" s="5">
        <v>0.73081018518518526</v>
      </c>
      <c r="AV602" s="4">
        <v>47.159382000000001</v>
      </c>
      <c r="AW602" s="4">
        <v>-88.489699999999999</v>
      </c>
      <c r="AX602" s="4">
        <v>325</v>
      </c>
      <c r="AY602" s="4">
        <v>0</v>
      </c>
      <c r="AZ602" s="4">
        <v>12</v>
      </c>
      <c r="BA602" s="4">
        <v>8</v>
      </c>
      <c r="BB602" s="4" t="s">
        <v>426</v>
      </c>
      <c r="BC602" s="4">
        <v>1.3</v>
      </c>
      <c r="BD602" s="4">
        <v>1</v>
      </c>
      <c r="BE602" s="4">
        <v>2.1</v>
      </c>
      <c r="BF602" s="4">
        <v>14.063000000000001</v>
      </c>
      <c r="BG602" s="4">
        <v>450</v>
      </c>
      <c r="BH602" s="4">
        <v>32</v>
      </c>
      <c r="BI602" s="4">
        <v>0.48699999999999999</v>
      </c>
      <c r="BJ602" s="4">
        <v>0</v>
      </c>
      <c r="BK602" s="4">
        <v>0</v>
      </c>
      <c r="BL602" s="4">
        <v>0</v>
      </c>
      <c r="BM602" s="4">
        <v>0</v>
      </c>
      <c r="BN602" s="4">
        <v>0</v>
      </c>
      <c r="BO602" s="4">
        <v>0</v>
      </c>
      <c r="BP602" s="4">
        <v>0</v>
      </c>
      <c r="BQ602" s="4">
        <v>0</v>
      </c>
      <c r="BR602" s="4">
        <v>0</v>
      </c>
      <c r="BS602" s="4">
        <v>0</v>
      </c>
      <c r="BT602" s="4">
        <v>0</v>
      </c>
      <c r="BU602" s="4">
        <v>0</v>
      </c>
      <c r="BW602" s="4">
        <v>0</v>
      </c>
      <c r="BX602" s="4">
        <v>0</v>
      </c>
      <c r="BY602" s="4">
        <v>-5</v>
      </c>
      <c r="BZ602" s="4">
        <v>0.93600000000000005</v>
      </c>
      <c r="CA602" s="4">
        <v>0</v>
      </c>
      <c r="CB602" s="4">
        <v>18.9072</v>
      </c>
    </row>
    <row r="603" spans="1:80">
      <c r="A603" s="2">
        <v>42439</v>
      </c>
      <c r="B603" s="32">
        <v>0.52290030092592599</v>
      </c>
      <c r="C603" s="4">
        <v>0.01</v>
      </c>
      <c r="D603" s="4">
        <v>2E-3</v>
      </c>
      <c r="E603" s="4" t="s">
        <v>155</v>
      </c>
      <c r="F603" s="4">
        <v>20</v>
      </c>
      <c r="G603" s="4">
        <v>-0.4</v>
      </c>
      <c r="H603" s="4">
        <v>0.1</v>
      </c>
      <c r="I603" s="4">
        <v>23.9</v>
      </c>
      <c r="K603" s="4">
        <v>21.2</v>
      </c>
      <c r="L603" s="4">
        <v>1</v>
      </c>
      <c r="M603" s="4">
        <v>1</v>
      </c>
      <c r="N603" s="4">
        <v>0.01</v>
      </c>
      <c r="O603" s="4">
        <v>2E-3</v>
      </c>
      <c r="P603" s="4">
        <v>0</v>
      </c>
      <c r="Q603" s="4">
        <v>0.1</v>
      </c>
      <c r="R603" s="4">
        <v>0.1</v>
      </c>
      <c r="S603" s="4">
        <v>0</v>
      </c>
      <c r="T603" s="4">
        <v>7.9799999999999996E-2</v>
      </c>
      <c r="U603" s="4">
        <v>0.1</v>
      </c>
      <c r="V603" s="4">
        <v>23.932300000000001</v>
      </c>
      <c r="Y603" s="4">
        <v>0.70399999999999996</v>
      </c>
      <c r="Z603" s="4">
        <v>0</v>
      </c>
      <c r="AA603" s="4">
        <v>21.2</v>
      </c>
      <c r="AB603" s="4" t="s">
        <v>384</v>
      </c>
      <c r="AC603" s="4">
        <v>0</v>
      </c>
      <c r="AD603" s="4">
        <v>12.6</v>
      </c>
      <c r="AE603" s="4">
        <v>848</v>
      </c>
      <c r="AF603" s="4">
        <v>886</v>
      </c>
      <c r="AG603" s="4">
        <v>879</v>
      </c>
      <c r="AH603" s="4">
        <v>78</v>
      </c>
      <c r="AI603" s="4">
        <v>21.18</v>
      </c>
      <c r="AJ603" s="4">
        <v>0.49</v>
      </c>
      <c r="AK603" s="4">
        <v>983</v>
      </c>
      <c r="AL603" s="4">
        <v>0</v>
      </c>
      <c r="AM603" s="4">
        <v>0</v>
      </c>
      <c r="AN603" s="4">
        <v>23</v>
      </c>
      <c r="AO603" s="4">
        <v>191</v>
      </c>
      <c r="AP603" s="4">
        <v>192</v>
      </c>
      <c r="AQ603" s="4">
        <v>3.9</v>
      </c>
      <c r="AR603" s="4">
        <v>195</v>
      </c>
      <c r="AS603" s="4" t="s">
        <v>155</v>
      </c>
      <c r="AT603" s="4">
        <v>2</v>
      </c>
      <c r="AU603" s="5">
        <v>0.7308217592592593</v>
      </c>
      <c r="AV603" s="4">
        <v>47.159382000000001</v>
      </c>
      <c r="AW603" s="4">
        <v>-88.489701999999994</v>
      </c>
      <c r="AX603" s="4">
        <v>325</v>
      </c>
      <c r="AY603" s="4">
        <v>0</v>
      </c>
      <c r="AZ603" s="4">
        <v>12</v>
      </c>
      <c r="BA603" s="4">
        <v>8</v>
      </c>
      <c r="BB603" s="4" t="s">
        <v>426</v>
      </c>
      <c r="BC603" s="4">
        <v>1.3009999999999999</v>
      </c>
      <c r="BD603" s="4">
        <v>1.0009999999999999</v>
      </c>
      <c r="BE603" s="4">
        <v>2.101</v>
      </c>
      <c r="BF603" s="4">
        <v>14.063000000000001</v>
      </c>
      <c r="BG603" s="4">
        <v>450</v>
      </c>
      <c r="BH603" s="4">
        <v>32</v>
      </c>
      <c r="BI603" s="4">
        <v>0.48699999999999999</v>
      </c>
      <c r="BJ603" s="4">
        <v>0</v>
      </c>
      <c r="BK603" s="4">
        <v>0</v>
      </c>
      <c r="BL603" s="4">
        <v>0</v>
      </c>
      <c r="BM603" s="4">
        <v>0</v>
      </c>
      <c r="BN603" s="4">
        <v>0</v>
      </c>
      <c r="BO603" s="4">
        <v>0</v>
      </c>
      <c r="BP603" s="4">
        <v>0</v>
      </c>
      <c r="BQ603" s="4">
        <v>0</v>
      </c>
      <c r="BR603" s="4">
        <v>0</v>
      </c>
      <c r="BS603" s="4">
        <v>0</v>
      </c>
      <c r="BT603" s="4">
        <v>0</v>
      </c>
      <c r="BU603" s="4">
        <v>0</v>
      </c>
      <c r="BW603" s="4">
        <v>0</v>
      </c>
      <c r="BX603" s="4">
        <v>0</v>
      </c>
      <c r="BY603" s="4">
        <v>-5</v>
      </c>
      <c r="BZ603" s="4">
        <v>0.93600000000000005</v>
      </c>
      <c r="CA603" s="4">
        <v>0</v>
      </c>
      <c r="CB603" s="4">
        <v>18.9072</v>
      </c>
    </row>
    <row r="604" spans="1:80">
      <c r="A604" s="2">
        <v>42439</v>
      </c>
      <c r="B604" s="32">
        <v>0.52291187500000003</v>
      </c>
      <c r="C604" s="4">
        <v>0.01</v>
      </c>
      <c r="D604" s="4">
        <v>2E-3</v>
      </c>
      <c r="E604" s="4" t="s">
        <v>155</v>
      </c>
      <c r="F604" s="4">
        <v>20</v>
      </c>
      <c r="G604" s="4">
        <v>-0.1</v>
      </c>
      <c r="H604" s="4">
        <v>0.1</v>
      </c>
      <c r="I604" s="4">
        <v>18.3</v>
      </c>
      <c r="K604" s="4">
        <v>21.2</v>
      </c>
      <c r="L604" s="4">
        <v>1</v>
      </c>
      <c r="M604" s="4">
        <v>1</v>
      </c>
      <c r="N604" s="4">
        <v>0.01</v>
      </c>
      <c r="O604" s="4">
        <v>2E-3</v>
      </c>
      <c r="P604" s="4">
        <v>0</v>
      </c>
      <c r="Q604" s="4">
        <v>0.1</v>
      </c>
      <c r="R604" s="4">
        <v>0.1</v>
      </c>
      <c r="S604" s="4">
        <v>0</v>
      </c>
      <c r="T604" s="4">
        <v>7.9799999999999996E-2</v>
      </c>
      <c r="U604" s="4">
        <v>0.1</v>
      </c>
      <c r="V604" s="4">
        <v>18.314399999999999</v>
      </c>
      <c r="Y604" s="4">
        <v>0.9</v>
      </c>
      <c r="Z604" s="4">
        <v>0</v>
      </c>
      <c r="AA604" s="4">
        <v>21.2</v>
      </c>
      <c r="AB604" s="4" t="s">
        <v>384</v>
      </c>
      <c r="AC604" s="4">
        <v>0</v>
      </c>
      <c r="AD604" s="4">
        <v>12.7</v>
      </c>
      <c r="AE604" s="4">
        <v>844</v>
      </c>
      <c r="AF604" s="4">
        <v>872</v>
      </c>
      <c r="AG604" s="4">
        <v>873</v>
      </c>
      <c r="AH604" s="4">
        <v>78</v>
      </c>
      <c r="AI604" s="4">
        <v>21.18</v>
      </c>
      <c r="AJ604" s="4">
        <v>0.49</v>
      </c>
      <c r="AK604" s="4">
        <v>983</v>
      </c>
      <c r="AL604" s="4">
        <v>0</v>
      </c>
      <c r="AM604" s="4">
        <v>0</v>
      </c>
      <c r="AN604" s="4">
        <v>23</v>
      </c>
      <c r="AO604" s="4">
        <v>191</v>
      </c>
      <c r="AP604" s="4">
        <v>192</v>
      </c>
      <c r="AQ604" s="4">
        <v>4</v>
      </c>
      <c r="AR604" s="4">
        <v>195</v>
      </c>
      <c r="AS604" s="4" t="s">
        <v>155</v>
      </c>
      <c r="AT604" s="4">
        <v>2</v>
      </c>
      <c r="AU604" s="5">
        <v>0.73083333333333333</v>
      </c>
      <c r="AV604" s="4">
        <v>47.159379999999999</v>
      </c>
      <c r="AW604" s="4">
        <v>-88.489701999999994</v>
      </c>
      <c r="AX604" s="4">
        <v>325</v>
      </c>
      <c r="AY604" s="4">
        <v>0</v>
      </c>
      <c r="AZ604" s="4">
        <v>12</v>
      </c>
      <c r="BA604" s="4">
        <v>8</v>
      </c>
      <c r="BB604" s="4" t="s">
        <v>426</v>
      </c>
      <c r="BC604" s="4">
        <v>1.4</v>
      </c>
      <c r="BD604" s="4">
        <v>1.1000000000000001</v>
      </c>
      <c r="BE604" s="4">
        <v>2.2000000000000002</v>
      </c>
      <c r="BF604" s="4">
        <v>14.063000000000001</v>
      </c>
      <c r="BG604" s="4">
        <v>450</v>
      </c>
      <c r="BH604" s="4">
        <v>32</v>
      </c>
      <c r="BI604" s="4">
        <v>0.48699999999999999</v>
      </c>
      <c r="BJ604" s="4">
        <v>0</v>
      </c>
      <c r="BK604" s="4">
        <v>0</v>
      </c>
      <c r="BL604" s="4">
        <v>0</v>
      </c>
      <c r="BM604" s="4">
        <v>0</v>
      </c>
      <c r="BN604" s="4">
        <v>0</v>
      </c>
      <c r="BO604" s="4">
        <v>0</v>
      </c>
      <c r="BP604" s="4">
        <v>0</v>
      </c>
      <c r="BQ604" s="4">
        <v>0</v>
      </c>
      <c r="BR604" s="4">
        <v>0</v>
      </c>
      <c r="BS604" s="4">
        <v>0</v>
      </c>
      <c r="BT604" s="4">
        <v>0</v>
      </c>
      <c r="BU604" s="4">
        <v>0</v>
      </c>
      <c r="BW604" s="4">
        <v>0</v>
      </c>
      <c r="BX604" s="4">
        <v>0</v>
      </c>
      <c r="BY604" s="4">
        <v>-5</v>
      </c>
      <c r="BZ604" s="4">
        <v>0.93661099999999997</v>
      </c>
      <c r="CA604" s="4">
        <v>0</v>
      </c>
      <c r="CB604" s="4">
        <v>18.919542</v>
      </c>
    </row>
    <row r="605" spans="1:80">
      <c r="A605" s="2">
        <v>42439</v>
      </c>
      <c r="B605" s="32">
        <v>0.52292344907407406</v>
      </c>
      <c r="C605" s="4">
        <v>0.01</v>
      </c>
      <c r="D605" s="4">
        <v>1.2999999999999999E-3</v>
      </c>
      <c r="E605" s="4" t="s">
        <v>155</v>
      </c>
      <c r="F605" s="4">
        <v>13.494579</v>
      </c>
      <c r="G605" s="4">
        <v>-0.1</v>
      </c>
      <c r="H605" s="4">
        <v>0.1</v>
      </c>
      <c r="I605" s="4">
        <v>13.2</v>
      </c>
      <c r="K605" s="4">
        <v>21.2</v>
      </c>
      <c r="L605" s="4">
        <v>1</v>
      </c>
      <c r="M605" s="4">
        <v>1</v>
      </c>
      <c r="N605" s="4">
        <v>0.01</v>
      </c>
      <c r="O605" s="4">
        <v>1.2999999999999999E-3</v>
      </c>
      <c r="P605" s="4">
        <v>0</v>
      </c>
      <c r="Q605" s="4">
        <v>0.1</v>
      </c>
      <c r="R605" s="4">
        <v>0.1</v>
      </c>
      <c r="S605" s="4">
        <v>0</v>
      </c>
      <c r="T605" s="4">
        <v>7.9799999999999996E-2</v>
      </c>
      <c r="U605" s="4">
        <v>0.1</v>
      </c>
      <c r="V605" s="4">
        <v>13.214</v>
      </c>
      <c r="Y605" s="4">
        <v>0.9</v>
      </c>
      <c r="Z605" s="4">
        <v>0</v>
      </c>
      <c r="AA605" s="4">
        <v>21.2</v>
      </c>
      <c r="AB605" s="4" t="s">
        <v>384</v>
      </c>
      <c r="AC605" s="4">
        <v>0</v>
      </c>
      <c r="AD605" s="4">
        <v>12.7</v>
      </c>
      <c r="AE605" s="4">
        <v>842</v>
      </c>
      <c r="AF605" s="4">
        <v>866</v>
      </c>
      <c r="AG605" s="4">
        <v>869</v>
      </c>
      <c r="AH605" s="4">
        <v>78</v>
      </c>
      <c r="AI605" s="4">
        <v>21.18</v>
      </c>
      <c r="AJ605" s="4">
        <v>0.49</v>
      </c>
      <c r="AK605" s="4">
        <v>983</v>
      </c>
      <c r="AL605" s="4">
        <v>0</v>
      </c>
      <c r="AM605" s="4">
        <v>0</v>
      </c>
      <c r="AN605" s="4">
        <v>23</v>
      </c>
      <c r="AO605" s="4">
        <v>191</v>
      </c>
      <c r="AP605" s="4">
        <v>192</v>
      </c>
      <c r="AQ605" s="4">
        <v>4</v>
      </c>
      <c r="AR605" s="4">
        <v>195</v>
      </c>
      <c r="AS605" s="4" t="s">
        <v>155</v>
      </c>
      <c r="AT605" s="4">
        <v>2</v>
      </c>
      <c r="AU605" s="5">
        <v>0.73084490740740737</v>
      </c>
      <c r="AV605" s="4">
        <v>47.159382000000001</v>
      </c>
      <c r="AW605" s="4">
        <v>-88.489701999999994</v>
      </c>
      <c r="AX605" s="4">
        <v>325</v>
      </c>
      <c r="AY605" s="4">
        <v>0</v>
      </c>
      <c r="AZ605" s="4">
        <v>12</v>
      </c>
      <c r="BA605" s="4">
        <v>8</v>
      </c>
      <c r="BB605" s="4" t="s">
        <v>426</v>
      </c>
      <c r="BC605" s="4">
        <v>1.4</v>
      </c>
      <c r="BD605" s="4">
        <v>1.1000000000000001</v>
      </c>
      <c r="BE605" s="4">
        <v>2.2000000000000002</v>
      </c>
      <c r="BF605" s="4">
        <v>14.063000000000001</v>
      </c>
      <c r="BG605" s="4">
        <v>450</v>
      </c>
      <c r="BH605" s="4">
        <v>32</v>
      </c>
      <c r="BI605" s="4">
        <v>0.48699999999999999</v>
      </c>
      <c r="BJ605" s="4">
        <v>0</v>
      </c>
      <c r="BK605" s="4">
        <v>0</v>
      </c>
      <c r="BL605" s="4">
        <v>0</v>
      </c>
      <c r="BM605" s="4">
        <v>0</v>
      </c>
      <c r="BN605" s="4">
        <v>0</v>
      </c>
      <c r="BO605" s="4">
        <v>0</v>
      </c>
      <c r="BP605" s="4">
        <v>0</v>
      </c>
      <c r="BQ605" s="4">
        <v>0</v>
      </c>
      <c r="BR605" s="4">
        <v>0</v>
      </c>
      <c r="BS605" s="4">
        <v>0</v>
      </c>
      <c r="BT605" s="4">
        <v>0</v>
      </c>
      <c r="BU605" s="4">
        <v>0</v>
      </c>
      <c r="BW605" s="4">
        <v>0</v>
      </c>
      <c r="BX605" s="4">
        <v>0</v>
      </c>
      <c r="BY605" s="4">
        <v>-5</v>
      </c>
      <c r="BZ605" s="4">
        <v>0.93638900000000003</v>
      </c>
      <c r="CA605" s="4">
        <v>0</v>
      </c>
      <c r="CB605" s="4">
        <v>18.915057999999998</v>
      </c>
    </row>
    <row r="606" spans="1:80">
      <c r="A606" s="2">
        <v>42439</v>
      </c>
      <c r="B606" s="32">
        <v>0.5229350231481481</v>
      </c>
      <c r="C606" s="4">
        <v>0.01</v>
      </c>
      <c r="D606" s="4">
        <v>1E-3</v>
      </c>
      <c r="E606" s="4" t="s">
        <v>155</v>
      </c>
      <c r="F606" s="4">
        <v>10</v>
      </c>
      <c r="G606" s="4">
        <v>-0.1</v>
      </c>
      <c r="H606" s="4">
        <v>0.1</v>
      </c>
      <c r="I606" s="4">
        <v>12</v>
      </c>
      <c r="K606" s="4">
        <v>21.2</v>
      </c>
      <c r="L606" s="4">
        <v>1</v>
      </c>
      <c r="M606" s="4">
        <v>1</v>
      </c>
      <c r="N606" s="4">
        <v>0.01</v>
      </c>
      <c r="O606" s="4">
        <v>1E-3</v>
      </c>
      <c r="P606" s="4">
        <v>0</v>
      </c>
      <c r="Q606" s="4">
        <v>0.1</v>
      </c>
      <c r="R606" s="4">
        <v>0.1</v>
      </c>
      <c r="S606" s="4">
        <v>0</v>
      </c>
      <c r="T606" s="4">
        <v>7.9799999999999996E-2</v>
      </c>
      <c r="U606" s="4">
        <v>0.1</v>
      </c>
      <c r="V606" s="4">
        <v>12.037699999999999</v>
      </c>
      <c r="Y606" s="4">
        <v>0.98599999999999999</v>
      </c>
      <c r="Z606" s="4">
        <v>0</v>
      </c>
      <c r="AA606" s="4">
        <v>21.2</v>
      </c>
      <c r="AB606" s="4" t="s">
        <v>384</v>
      </c>
      <c r="AC606" s="4">
        <v>0</v>
      </c>
      <c r="AD606" s="4">
        <v>12.8</v>
      </c>
      <c r="AE606" s="4">
        <v>842</v>
      </c>
      <c r="AF606" s="4">
        <v>865</v>
      </c>
      <c r="AG606" s="4">
        <v>868</v>
      </c>
      <c r="AH606" s="4">
        <v>78</v>
      </c>
      <c r="AI606" s="4">
        <v>21.18</v>
      </c>
      <c r="AJ606" s="4">
        <v>0.49</v>
      </c>
      <c r="AK606" s="4">
        <v>983</v>
      </c>
      <c r="AL606" s="4">
        <v>0</v>
      </c>
      <c r="AM606" s="4">
        <v>0</v>
      </c>
      <c r="AN606" s="4">
        <v>23</v>
      </c>
      <c r="AO606" s="4">
        <v>191</v>
      </c>
      <c r="AP606" s="4">
        <v>192</v>
      </c>
      <c r="AQ606" s="4">
        <v>3.8</v>
      </c>
      <c r="AR606" s="4">
        <v>195</v>
      </c>
      <c r="AS606" s="4" t="s">
        <v>155</v>
      </c>
      <c r="AT606" s="4">
        <v>2</v>
      </c>
      <c r="AU606" s="5">
        <v>0.73085648148148152</v>
      </c>
      <c r="AV606" s="4">
        <v>47.159382000000001</v>
      </c>
      <c r="AW606" s="4">
        <v>-88.489701999999994</v>
      </c>
      <c r="AX606" s="4">
        <v>324.8</v>
      </c>
      <c r="AY606" s="4">
        <v>0</v>
      </c>
      <c r="AZ606" s="4">
        <v>12</v>
      </c>
      <c r="BA606" s="4">
        <v>8</v>
      </c>
      <c r="BB606" s="4" t="s">
        <v>426</v>
      </c>
      <c r="BC606" s="4">
        <v>1.4</v>
      </c>
      <c r="BD606" s="4">
        <v>1.1000000000000001</v>
      </c>
      <c r="BE606" s="4">
        <v>2.2000000000000002</v>
      </c>
      <c r="BF606" s="4">
        <v>14.063000000000001</v>
      </c>
      <c r="BG606" s="4">
        <v>450</v>
      </c>
      <c r="BH606" s="4">
        <v>32</v>
      </c>
      <c r="BI606" s="4">
        <v>0.48699999999999999</v>
      </c>
      <c r="BJ606" s="4">
        <v>0</v>
      </c>
      <c r="BK606" s="4">
        <v>0</v>
      </c>
      <c r="BL606" s="4">
        <v>0</v>
      </c>
      <c r="BM606" s="4">
        <v>0</v>
      </c>
      <c r="BN606" s="4">
        <v>0</v>
      </c>
      <c r="BO606" s="4">
        <v>0</v>
      </c>
      <c r="BP606" s="4">
        <v>0</v>
      </c>
      <c r="BQ606" s="4">
        <v>0</v>
      </c>
      <c r="BR606" s="4">
        <v>0</v>
      </c>
      <c r="BS606" s="4">
        <v>0</v>
      </c>
      <c r="BT606" s="4">
        <v>0</v>
      </c>
      <c r="BU606" s="4">
        <v>0</v>
      </c>
      <c r="BW606" s="4">
        <v>0</v>
      </c>
      <c r="BX606" s="4">
        <v>1.2210000000000001E-3</v>
      </c>
      <c r="BY606" s="4">
        <v>-5</v>
      </c>
      <c r="BZ606" s="4">
        <v>0.93661000000000005</v>
      </c>
      <c r="CA606" s="4">
        <v>2.9832999999999998E-2</v>
      </c>
      <c r="CB606" s="4">
        <v>18.919530000000002</v>
      </c>
    </row>
    <row r="607" spans="1:80">
      <c r="A607" s="2">
        <v>42439</v>
      </c>
      <c r="B607" s="32">
        <v>0.52294659722222225</v>
      </c>
      <c r="C607" s="4">
        <v>0.01</v>
      </c>
      <c r="D607" s="4">
        <v>1E-3</v>
      </c>
      <c r="E607" s="4" t="s">
        <v>155</v>
      </c>
      <c r="F607" s="4">
        <v>10</v>
      </c>
      <c r="G607" s="4">
        <v>-0.2</v>
      </c>
      <c r="H607" s="4">
        <v>0.1</v>
      </c>
      <c r="I607" s="4">
        <v>12.7</v>
      </c>
      <c r="K607" s="4">
        <v>21.2</v>
      </c>
      <c r="L607" s="4">
        <v>1</v>
      </c>
      <c r="M607" s="4">
        <v>1</v>
      </c>
      <c r="N607" s="4">
        <v>0.01</v>
      </c>
      <c r="O607" s="4">
        <v>1E-3</v>
      </c>
      <c r="P607" s="4">
        <v>0</v>
      </c>
      <c r="Q607" s="4">
        <v>0.1</v>
      </c>
      <c r="R607" s="4">
        <v>0.1</v>
      </c>
      <c r="S607" s="4">
        <v>0</v>
      </c>
      <c r="T607" s="4">
        <v>7.9799999999999996E-2</v>
      </c>
      <c r="U607" s="4">
        <v>0.1</v>
      </c>
      <c r="V607" s="4">
        <v>12.6577</v>
      </c>
      <c r="Y607" s="4">
        <v>1.2</v>
      </c>
      <c r="Z607" s="4">
        <v>0</v>
      </c>
      <c r="AA607" s="4">
        <v>21.2</v>
      </c>
      <c r="AB607" s="4" t="s">
        <v>384</v>
      </c>
      <c r="AC607" s="4">
        <v>0</v>
      </c>
      <c r="AD607" s="4">
        <v>12.8</v>
      </c>
      <c r="AE607" s="4">
        <v>841</v>
      </c>
      <c r="AF607" s="4">
        <v>864</v>
      </c>
      <c r="AG607" s="4">
        <v>869</v>
      </c>
      <c r="AH607" s="4">
        <v>78</v>
      </c>
      <c r="AI607" s="4">
        <v>21.18</v>
      </c>
      <c r="AJ607" s="4">
        <v>0.49</v>
      </c>
      <c r="AK607" s="4">
        <v>983</v>
      </c>
      <c r="AL607" s="4">
        <v>0</v>
      </c>
      <c r="AM607" s="4">
        <v>0</v>
      </c>
      <c r="AN607" s="4">
        <v>23</v>
      </c>
      <c r="AO607" s="4">
        <v>191</v>
      </c>
      <c r="AP607" s="4">
        <v>192</v>
      </c>
      <c r="AQ607" s="4">
        <v>3.8</v>
      </c>
      <c r="AR607" s="4">
        <v>195</v>
      </c>
      <c r="AS607" s="4" t="s">
        <v>155</v>
      </c>
      <c r="AT607" s="4">
        <v>2</v>
      </c>
      <c r="AU607" s="5">
        <v>0.73086805555555545</v>
      </c>
      <c r="AV607" s="4">
        <v>47.159382000000001</v>
      </c>
      <c r="AW607" s="4">
        <v>-88.489701999999994</v>
      </c>
      <c r="AX607" s="4">
        <v>324.5</v>
      </c>
      <c r="AY607" s="4">
        <v>0</v>
      </c>
      <c r="AZ607" s="4">
        <v>12</v>
      </c>
      <c r="BA607" s="4">
        <v>8</v>
      </c>
      <c r="BB607" s="4" t="s">
        <v>426</v>
      </c>
      <c r="BC607" s="4">
        <v>1.4</v>
      </c>
      <c r="BD607" s="4">
        <v>1.1000000000000001</v>
      </c>
      <c r="BE607" s="4">
        <v>2.2000000000000002</v>
      </c>
      <c r="BF607" s="4">
        <v>14.063000000000001</v>
      </c>
      <c r="BG607" s="4">
        <v>450</v>
      </c>
      <c r="BH607" s="4">
        <v>32</v>
      </c>
      <c r="BI607" s="4">
        <v>0.48699999999999999</v>
      </c>
      <c r="BJ607" s="4">
        <v>0</v>
      </c>
      <c r="BK607" s="4">
        <v>0</v>
      </c>
      <c r="BL607" s="4">
        <v>0</v>
      </c>
      <c r="BM607" s="4">
        <v>0</v>
      </c>
      <c r="BN607" s="4">
        <v>0</v>
      </c>
      <c r="BO607" s="4">
        <v>0</v>
      </c>
      <c r="BP607" s="4">
        <v>0</v>
      </c>
      <c r="BQ607" s="4">
        <v>0</v>
      </c>
      <c r="BR607" s="4">
        <v>0</v>
      </c>
      <c r="BS607" s="4">
        <v>0</v>
      </c>
      <c r="BT607" s="4">
        <v>0</v>
      </c>
      <c r="BU607" s="4">
        <v>0</v>
      </c>
      <c r="BW607" s="4">
        <v>0</v>
      </c>
      <c r="BX607" s="4">
        <v>2E-3</v>
      </c>
      <c r="BY607" s="4">
        <v>-5</v>
      </c>
      <c r="BZ607" s="4">
        <v>0.93761099999999997</v>
      </c>
      <c r="CA607" s="4">
        <v>4.8875000000000002E-2</v>
      </c>
      <c r="CB607" s="4">
        <v>18.939734000000001</v>
      </c>
    </row>
    <row r="608" spans="1:80">
      <c r="A608" s="2">
        <v>42439</v>
      </c>
      <c r="B608" s="32">
        <v>0.52295817129629629</v>
      </c>
      <c r="C608" s="4">
        <v>0.01</v>
      </c>
      <c r="D608" s="4">
        <v>1E-3</v>
      </c>
      <c r="E608" s="4" t="s">
        <v>155</v>
      </c>
      <c r="F608" s="4">
        <v>10</v>
      </c>
      <c r="G608" s="4">
        <v>-0.1</v>
      </c>
      <c r="H608" s="4">
        <v>0.1</v>
      </c>
      <c r="I608" s="4">
        <v>9.5</v>
      </c>
      <c r="K608" s="4">
        <v>21.2</v>
      </c>
      <c r="L608" s="4">
        <v>1</v>
      </c>
      <c r="M608" s="4">
        <v>1</v>
      </c>
      <c r="N608" s="4">
        <v>0.01</v>
      </c>
      <c r="O608" s="4">
        <v>1E-3</v>
      </c>
      <c r="P608" s="4">
        <v>0</v>
      </c>
      <c r="Q608" s="4">
        <v>0.1</v>
      </c>
      <c r="R608" s="4">
        <v>0.1</v>
      </c>
      <c r="S608" s="4">
        <v>0</v>
      </c>
      <c r="T608" s="4">
        <v>7.9799999999999996E-2</v>
      </c>
      <c r="U608" s="4">
        <v>0.1</v>
      </c>
      <c r="V608" s="4">
        <v>9.4675999999999991</v>
      </c>
      <c r="Y608" s="4">
        <v>1.351</v>
      </c>
      <c r="Z608" s="4">
        <v>0</v>
      </c>
      <c r="AA608" s="4">
        <v>21.2</v>
      </c>
      <c r="AB608" s="4" t="s">
        <v>384</v>
      </c>
      <c r="AC608" s="4">
        <v>0</v>
      </c>
      <c r="AD608" s="4">
        <v>12.7</v>
      </c>
      <c r="AE608" s="4">
        <v>842</v>
      </c>
      <c r="AF608" s="4">
        <v>864</v>
      </c>
      <c r="AG608" s="4">
        <v>869</v>
      </c>
      <c r="AH608" s="4">
        <v>78</v>
      </c>
      <c r="AI608" s="4">
        <v>21.18</v>
      </c>
      <c r="AJ608" s="4">
        <v>0.49</v>
      </c>
      <c r="AK608" s="4">
        <v>983</v>
      </c>
      <c r="AL608" s="4">
        <v>0</v>
      </c>
      <c r="AM608" s="4">
        <v>0</v>
      </c>
      <c r="AN608" s="4">
        <v>23</v>
      </c>
      <c r="AO608" s="4">
        <v>191</v>
      </c>
      <c r="AP608" s="4">
        <v>192</v>
      </c>
      <c r="AQ608" s="4">
        <v>4.0999999999999996</v>
      </c>
      <c r="AR608" s="4">
        <v>195</v>
      </c>
      <c r="AS608" s="4" t="s">
        <v>155</v>
      </c>
      <c r="AT608" s="4">
        <v>2</v>
      </c>
      <c r="AU608" s="5">
        <v>0.7308796296296296</v>
      </c>
      <c r="AV608" s="4">
        <v>47.159382000000001</v>
      </c>
      <c r="AW608" s="4">
        <v>-88.489701999999994</v>
      </c>
      <c r="AX608" s="4">
        <v>324.39999999999998</v>
      </c>
      <c r="AY608" s="4">
        <v>0</v>
      </c>
      <c r="AZ608" s="4">
        <v>12</v>
      </c>
      <c r="BA608" s="4">
        <v>8</v>
      </c>
      <c r="BB608" s="4" t="s">
        <v>426</v>
      </c>
      <c r="BC608" s="4">
        <v>1.3979999999999999</v>
      </c>
      <c r="BD608" s="4">
        <v>1.1000000000000001</v>
      </c>
      <c r="BE608" s="4">
        <v>2.1989999999999998</v>
      </c>
      <c r="BF608" s="4">
        <v>14.063000000000001</v>
      </c>
      <c r="BG608" s="4">
        <v>450</v>
      </c>
      <c r="BH608" s="4">
        <v>32</v>
      </c>
      <c r="BI608" s="4">
        <v>0.48699999999999999</v>
      </c>
      <c r="BJ608" s="4">
        <v>0</v>
      </c>
      <c r="BK608" s="4">
        <v>0</v>
      </c>
      <c r="BL608" s="4">
        <v>0</v>
      </c>
      <c r="BM608" s="4">
        <v>0</v>
      </c>
      <c r="BN608" s="4">
        <v>0</v>
      </c>
      <c r="BO608" s="4">
        <v>0</v>
      </c>
      <c r="BP608" s="4">
        <v>0</v>
      </c>
      <c r="BQ608" s="4">
        <v>0</v>
      </c>
      <c r="BR608" s="4">
        <v>0</v>
      </c>
      <c r="BS608" s="4">
        <v>0</v>
      </c>
      <c r="BT608" s="4">
        <v>0</v>
      </c>
      <c r="BU608" s="4">
        <v>0</v>
      </c>
      <c r="BW608" s="4">
        <v>0</v>
      </c>
      <c r="BX608" s="4">
        <v>1.389E-3</v>
      </c>
      <c r="BY608" s="4">
        <v>-5</v>
      </c>
      <c r="BZ608" s="4">
        <v>0.93799999999999994</v>
      </c>
      <c r="CA608" s="4">
        <v>3.3944000000000002E-2</v>
      </c>
      <c r="CB608" s="4">
        <v>18.947600000000001</v>
      </c>
    </row>
    <row r="609" spans="1:80">
      <c r="A609" s="2">
        <v>42439</v>
      </c>
      <c r="B609" s="32">
        <v>0.52296974537037044</v>
      </c>
      <c r="C609" s="4">
        <v>0.01</v>
      </c>
      <c r="D609" s="4">
        <v>1E-3</v>
      </c>
      <c r="E609" s="4" t="s">
        <v>155</v>
      </c>
      <c r="F609" s="4">
        <v>10</v>
      </c>
      <c r="G609" s="4">
        <v>0</v>
      </c>
      <c r="H609" s="4">
        <v>0.1</v>
      </c>
      <c r="I609" s="4">
        <v>12.7</v>
      </c>
      <c r="K609" s="4">
        <v>21.2</v>
      </c>
      <c r="L609" s="4">
        <v>1</v>
      </c>
      <c r="M609" s="4">
        <v>1</v>
      </c>
      <c r="N609" s="4">
        <v>0.01</v>
      </c>
      <c r="O609" s="4">
        <v>1E-3</v>
      </c>
      <c r="P609" s="4">
        <v>0</v>
      </c>
      <c r="Q609" s="4">
        <v>0.1</v>
      </c>
      <c r="R609" s="4">
        <v>0.1</v>
      </c>
      <c r="S609" s="4">
        <v>0</v>
      </c>
      <c r="T609" s="4">
        <v>7.9799999999999996E-2</v>
      </c>
      <c r="U609" s="4">
        <v>0.1</v>
      </c>
      <c r="V609" s="4">
        <v>12.667999999999999</v>
      </c>
      <c r="Y609" s="4">
        <v>1.4359999999999999</v>
      </c>
      <c r="Z609" s="4">
        <v>0</v>
      </c>
      <c r="AA609" s="4">
        <v>21.2</v>
      </c>
      <c r="AB609" s="4" t="s">
        <v>384</v>
      </c>
      <c r="AC609" s="4">
        <v>0</v>
      </c>
      <c r="AD609" s="4">
        <v>12.8</v>
      </c>
      <c r="AE609" s="4">
        <v>841</v>
      </c>
      <c r="AF609" s="4">
        <v>864</v>
      </c>
      <c r="AG609" s="4">
        <v>868</v>
      </c>
      <c r="AH609" s="4">
        <v>78</v>
      </c>
      <c r="AI609" s="4">
        <v>21.18</v>
      </c>
      <c r="AJ609" s="4">
        <v>0.49</v>
      </c>
      <c r="AK609" s="4">
        <v>983</v>
      </c>
      <c r="AL609" s="4">
        <v>0</v>
      </c>
      <c r="AM609" s="4">
        <v>0</v>
      </c>
      <c r="AN609" s="4">
        <v>23</v>
      </c>
      <c r="AO609" s="4">
        <v>191</v>
      </c>
      <c r="AP609" s="4">
        <v>192</v>
      </c>
      <c r="AQ609" s="4">
        <v>4.0999999999999996</v>
      </c>
      <c r="AR609" s="4">
        <v>195</v>
      </c>
      <c r="AS609" s="4" t="s">
        <v>155</v>
      </c>
      <c r="AT609" s="4">
        <v>2</v>
      </c>
      <c r="AU609" s="5">
        <v>0.73089120370370375</v>
      </c>
      <c r="AV609" s="4">
        <v>47.159382000000001</v>
      </c>
      <c r="AW609" s="4">
        <v>-88.489701999999994</v>
      </c>
      <c r="AX609" s="4">
        <v>324.39999999999998</v>
      </c>
      <c r="AY609" s="4">
        <v>0</v>
      </c>
      <c r="AZ609" s="4">
        <v>12</v>
      </c>
      <c r="BA609" s="4">
        <v>8</v>
      </c>
      <c r="BB609" s="4" t="s">
        <v>426</v>
      </c>
      <c r="BC609" s="4">
        <v>1.2010000000000001</v>
      </c>
      <c r="BD609" s="4">
        <v>1.101</v>
      </c>
      <c r="BE609" s="4">
        <v>2.101</v>
      </c>
      <c r="BF609" s="4">
        <v>14.063000000000001</v>
      </c>
      <c r="BG609" s="4">
        <v>450</v>
      </c>
      <c r="BH609" s="4">
        <v>32</v>
      </c>
      <c r="BI609" s="4">
        <v>0.48699999999999999</v>
      </c>
      <c r="BJ609" s="4">
        <v>0</v>
      </c>
      <c r="BK609" s="4">
        <v>0</v>
      </c>
      <c r="BL609" s="4">
        <v>0</v>
      </c>
      <c r="BM609" s="4">
        <v>0</v>
      </c>
      <c r="BN609" s="4">
        <v>0</v>
      </c>
      <c r="BO609" s="4">
        <v>0</v>
      </c>
      <c r="BP609" s="4">
        <v>0</v>
      </c>
      <c r="BQ609" s="4">
        <v>0</v>
      </c>
      <c r="BR609" s="4">
        <v>0</v>
      </c>
      <c r="BS609" s="4">
        <v>0</v>
      </c>
      <c r="BT609" s="4">
        <v>0</v>
      </c>
      <c r="BU609" s="4">
        <v>0</v>
      </c>
      <c r="BW609" s="4">
        <v>0</v>
      </c>
      <c r="BX609" s="4">
        <v>3.8900000000000002E-4</v>
      </c>
      <c r="BY609" s="4">
        <v>-5</v>
      </c>
      <c r="BZ609" s="4">
        <v>0.93799999999999994</v>
      </c>
      <c r="CA609" s="4">
        <v>9.5060000000000006E-3</v>
      </c>
      <c r="CB609" s="4">
        <v>18.947600000000001</v>
      </c>
    </row>
    <row r="610" spans="1:80">
      <c r="A610" s="2">
        <v>42439</v>
      </c>
      <c r="B610" s="32">
        <v>0.52298131944444448</v>
      </c>
      <c r="C610" s="4">
        <v>0.01</v>
      </c>
      <c r="D610" s="4">
        <v>1E-3</v>
      </c>
      <c r="E610" s="4" t="s">
        <v>155</v>
      </c>
      <c r="F610" s="4">
        <v>10</v>
      </c>
      <c r="G610" s="4">
        <v>0</v>
      </c>
      <c r="H610" s="4">
        <v>0.1</v>
      </c>
      <c r="I610" s="4">
        <v>10.6</v>
      </c>
      <c r="K610" s="4">
        <v>21.2</v>
      </c>
      <c r="L610" s="4">
        <v>2</v>
      </c>
      <c r="M610" s="4">
        <v>1</v>
      </c>
      <c r="N610" s="4">
        <v>0.01</v>
      </c>
      <c r="O610" s="4">
        <v>1E-3</v>
      </c>
      <c r="P610" s="4">
        <v>0</v>
      </c>
      <c r="Q610" s="4">
        <v>0.1</v>
      </c>
      <c r="R610" s="4">
        <v>0.1</v>
      </c>
      <c r="S610" s="4">
        <v>0</v>
      </c>
      <c r="T610" s="4">
        <v>7.9799999999999996E-2</v>
      </c>
      <c r="U610" s="4">
        <v>0.1</v>
      </c>
      <c r="V610" s="4">
        <v>10.5703</v>
      </c>
      <c r="Y610" s="4">
        <v>1.5</v>
      </c>
      <c r="Z610" s="4">
        <v>0</v>
      </c>
      <c r="AA610" s="4">
        <v>21.2</v>
      </c>
      <c r="AB610" s="4" t="s">
        <v>384</v>
      </c>
      <c r="AC610" s="4">
        <v>0</v>
      </c>
      <c r="AD610" s="4">
        <v>12.8</v>
      </c>
      <c r="AE610" s="4">
        <v>841</v>
      </c>
      <c r="AF610" s="4">
        <v>863</v>
      </c>
      <c r="AG610" s="4">
        <v>868</v>
      </c>
      <c r="AH610" s="4">
        <v>78</v>
      </c>
      <c r="AI610" s="4">
        <v>21.18</v>
      </c>
      <c r="AJ610" s="4">
        <v>0.49</v>
      </c>
      <c r="AK610" s="4">
        <v>983</v>
      </c>
      <c r="AL610" s="4">
        <v>0</v>
      </c>
      <c r="AM610" s="4">
        <v>0</v>
      </c>
      <c r="AN610" s="4">
        <v>23</v>
      </c>
      <c r="AO610" s="4">
        <v>191</v>
      </c>
      <c r="AP610" s="4">
        <v>192</v>
      </c>
      <c r="AQ610" s="4">
        <v>3.9</v>
      </c>
      <c r="AR610" s="4">
        <v>195</v>
      </c>
      <c r="AS610" s="4" t="s">
        <v>155</v>
      </c>
      <c r="AT610" s="4">
        <v>2</v>
      </c>
      <c r="AU610" s="5">
        <v>0.73090277777777779</v>
      </c>
      <c r="AV610" s="4">
        <v>47.159382000000001</v>
      </c>
      <c r="AW610" s="4">
        <v>-88.489701999999994</v>
      </c>
      <c r="AX610" s="4">
        <v>324.3</v>
      </c>
      <c r="AY610" s="4">
        <v>0</v>
      </c>
      <c r="AZ610" s="4">
        <v>12</v>
      </c>
      <c r="BA610" s="4">
        <v>8</v>
      </c>
      <c r="BB610" s="4" t="s">
        <v>426</v>
      </c>
      <c r="BC610" s="4">
        <v>1.3009999999999999</v>
      </c>
      <c r="BD610" s="4">
        <v>1.198</v>
      </c>
      <c r="BE610" s="4">
        <v>2.2000000000000002</v>
      </c>
      <c r="BF610" s="4">
        <v>14.063000000000001</v>
      </c>
      <c r="BG610" s="4">
        <v>450</v>
      </c>
      <c r="BH610" s="4">
        <v>32</v>
      </c>
      <c r="BI610" s="4">
        <v>0.48699999999999999</v>
      </c>
      <c r="BJ610" s="4">
        <v>0</v>
      </c>
      <c r="BK610" s="4">
        <v>0</v>
      </c>
      <c r="BL610" s="4">
        <v>0</v>
      </c>
      <c r="BM610" s="4">
        <v>0</v>
      </c>
      <c r="BN610" s="4">
        <v>0</v>
      </c>
      <c r="BO610" s="4">
        <v>0</v>
      </c>
      <c r="BP610" s="4">
        <v>0</v>
      </c>
      <c r="BQ610" s="4">
        <v>0</v>
      </c>
      <c r="BR610" s="4">
        <v>0</v>
      </c>
      <c r="BS610" s="4">
        <v>0</v>
      </c>
      <c r="BT610" s="4">
        <v>0</v>
      </c>
      <c r="BU610" s="4">
        <v>0</v>
      </c>
      <c r="BW610" s="4">
        <v>0</v>
      </c>
      <c r="BX610" s="4">
        <v>0</v>
      </c>
      <c r="BY610" s="4">
        <v>-5</v>
      </c>
      <c r="BZ610" s="4">
        <v>0.93738900000000003</v>
      </c>
      <c r="CA610" s="4">
        <v>0</v>
      </c>
      <c r="CB610" s="4">
        <v>18.935258000000001</v>
      </c>
    </row>
    <row r="611" spans="1:80">
      <c r="A611" s="2">
        <v>42439</v>
      </c>
      <c r="B611" s="32">
        <v>0.52299289351851852</v>
      </c>
      <c r="C611" s="4">
        <v>0.01</v>
      </c>
      <c r="D611" s="4">
        <v>1E-3</v>
      </c>
      <c r="E611" s="4" t="s">
        <v>155</v>
      </c>
      <c r="F611" s="4">
        <v>10</v>
      </c>
      <c r="G611" s="4">
        <v>0.3</v>
      </c>
      <c r="H611" s="4">
        <v>0.1</v>
      </c>
      <c r="I611" s="4">
        <v>11.1</v>
      </c>
      <c r="K611" s="4">
        <v>21.2</v>
      </c>
      <c r="L611" s="4">
        <v>2</v>
      </c>
      <c r="M611" s="4">
        <v>1</v>
      </c>
      <c r="N611" s="4">
        <v>0.01</v>
      </c>
      <c r="O611" s="4">
        <v>1E-3</v>
      </c>
      <c r="P611" s="4">
        <v>0.26040000000000002</v>
      </c>
      <c r="Q611" s="4">
        <v>0.1</v>
      </c>
      <c r="R611" s="4">
        <v>0.4</v>
      </c>
      <c r="S611" s="4">
        <v>0.20780000000000001</v>
      </c>
      <c r="T611" s="4">
        <v>7.9799999999999996E-2</v>
      </c>
      <c r="U611" s="4">
        <v>0.3</v>
      </c>
      <c r="V611" s="4">
        <v>11.104699999999999</v>
      </c>
      <c r="Y611" s="4">
        <v>1.5</v>
      </c>
      <c r="Z611" s="4">
        <v>0</v>
      </c>
      <c r="AA611" s="4">
        <v>21.2</v>
      </c>
      <c r="AB611" s="4" t="s">
        <v>384</v>
      </c>
      <c r="AC611" s="4">
        <v>0</v>
      </c>
      <c r="AD611" s="4">
        <v>12.8</v>
      </c>
      <c r="AE611" s="4">
        <v>841</v>
      </c>
      <c r="AF611" s="4">
        <v>864</v>
      </c>
      <c r="AG611" s="4">
        <v>867</v>
      </c>
      <c r="AH611" s="4">
        <v>78</v>
      </c>
      <c r="AI611" s="4">
        <v>21.18</v>
      </c>
      <c r="AJ611" s="4">
        <v>0.49</v>
      </c>
      <c r="AK611" s="4">
        <v>983</v>
      </c>
      <c r="AL611" s="4">
        <v>0</v>
      </c>
      <c r="AM611" s="4">
        <v>0</v>
      </c>
      <c r="AN611" s="4">
        <v>23</v>
      </c>
      <c r="AO611" s="4">
        <v>191</v>
      </c>
      <c r="AP611" s="4">
        <v>191.4</v>
      </c>
      <c r="AQ611" s="4">
        <v>4</v>
      </c>
      <c r="AR611" s="4">
        <v>195</v>
      </c>
      <c r="AS611" s="4" t="s">
        <v>155</v>
      </c>
      <c r="AT611" s="4">
        <v>2</v>
      </c>
      <c r="AU611" s="5">
        <v>0.73091435185185183</v>
      </c>
      <c r="AV611" s="4">
        <v>47.159382000000001</v>
      </c>
      <c r="AW611" s="4">
        <v>-88.489701999999994</v>
      </c>
      <c r="AX611" s="4">
        <v>324.2</v>
      </c>
      <c r="AY611" s="4">
        <v>0</v>
      </c>
      <c r="AZ611" s="4">
        <v>12</v>
      </c>
      <c r="BA611" s="4">
        <v>8</v>
      </c>
      <c r="BB611" s="4" t="s">
        <v>426</v>
      </c>
      <c r="BC611" s="4">
        <v>1.3979999999999999</v>
      </c>
      <c r="BD611" s="4">
        <v>1.0009999999999999</v>
      </c>
      <c r="BE611" s="4">
        <v>2.1989999999999998</v>
      </c>
      <c r="BF611" s="4">
        <v>14.063000000000001</v>
      </c>
      <c r="BG611" s="4">
        <v>450</v>
      </c>
      <c r="BH611" s="4">
        <v>32</v>
      </c>
      <c r="BI611" s="4">
        <v>0.48699999999999999</v>
      </c>
      <c r="BJ611" s="4">
        <v>0</v>
      </c>
      <c r="BK611" s="4">
        <v>0</v>
      </c>
      <c r="BL611" s="4">
        <v>0</v>
      </c>
      <c r="BM611" s="4">
        <v>0</v>
      </c>
      <c r="BN611" s="4">
        <v>0</v>
      </c>
      <c r="BO611" s="4">
        <v>0</v>
      </c>
      <c r="BP611" s="4">
        <v>0</v>
      </c>
      <c r="BQ611" s="4">
        <v>0</v>
      </c>
      <c r="BR611" s="4">
        <v>0</v>
      </c>
      <c r="BS611" s="4">
        <v>0</v>
      </c>
      <c r="BT611" s="4">
        <v>0</v>
      </c>
      <c r="BU611" s="4">
        <v>0</v>
      </c>
      <c r="BW611" s="4">
        <v>0</v>
      </c>
      <c r="BX611" s="4">
        <v>0</v>
      </c>
      <c r="BY611" s="4">
        <v>-5</v>
      </c>
      <c r="BZ611" s="4">
        <v>0.93700000000000006</v>
      </c>
      <c r="CA611" s="4">
        <v>0</v>
      </c>
      <c r="CB611" s="4">
        <v>18.927399999999999</v>
      </c>
    </row>
    <row r="612" spans="1:80">
      <c r="A612" s="2">
        <v>42439</v>
      </c>
      <c r="B612" s="32">
        <v>0.52300446759259256</v>
      </c>
      <c r="C612" s="4">
        <v>0.01</v>
      </c>
      <c r="D612" s="4">
        <v>1E-3</v>
      </c>
      <c r="E612" s="4" t="s">
        <v>155</v>
      </c>
      <c r="F612" s="4">
        <v>10</v>
      </c>
      <c r="G612" s="4">
        <v>0.3</v>
      </c>
      <c r="H612" s="4">
        <v>0.1</v>
      </c>
      <c r="I612" s="4">
        <v>14</v>
      </c>
      <c r="K612" s="4">
        <v>21.2</v>
      </c>
      <c r="L612" s="4">
        <v>2</v>
      </c>
      <c r="M612" s="4">
        <v>1</v>
      </c>
      <c r="N612" s="4">
        <v>0.01</v>
      </c>
      <c r="O612" s="4">
        <v>1E-3</v>
      </c>
      <c r="P612" s="4">
        <v>0.3</v>
      </c>
      <c r="Q612" s="4">
        <v>0.1</v>
      </c>
      <c r="R612" s="4">
        <v>0.4</v>
      </c>
      <c r="S612" s="4">
        <v>0.2394</v>
      </c>
      <c r="T612" s="4">
        <v>7.9799999999999996E-2</v>
      </c>
      <c r="U612" s="4">
        <v>0.3</v>
      </c>
      <c r="V612" s="4">
        <v>14</v>
      </c>
      <c r="Y612" s="4">
        <v>1.5</v>
      </c>
      <c r="Z612" s="4">
        <v>0</v>
      </c>
      <c r="AA612" s="4">
        <v>21.2</v>
      </c>
      <c r="AB612" s="4" t="s">
        <v>384</v>
      </c>
      <c r="AC612" s="4">
        <v>0</v>
      </c>
      <c r="AD612" s="4">
        <v>12.8</v>
      </c>
      <c r="AE612" s="4">
        <v>840</v>
      </c>
      <c r="AF612" s="4">
        <v>863</v>
      </c>
      <c r="AG612" s="4">
        <v>868</v>
      </c>
      <c r="AH612" s="4">
        <v>78</v>
      </c>
      <c r="AI612" s="4">
        <v>21.18</v>
      </c>
      <c r="AJ612" s="4">
        <v>0.49</v>
      </c>
      <c r="AK612" s="4">
        <v>983</v>
      </c>
      <c r="AL612" s="4">
        <v>0</v>
      </c>
      <c r="AM612" s="4">
        <v>0</v>
      </c>
      <c r="AN612" s="4">
        <v>23</v>
      </c>
      <c r="AO612" s="4">
        <v>191</v>
      </c>
      <c r="AP612" s="4">
        <v>191.6</v>
      </c>
      <c r="AQ612" s="4">
        <v>4.0999999999999996</v>
      </c>
      <c r="AR612" s="4">
        <v>195</v>
      </c>
      <c r="AS612" s="4" t="s">
        <v>155</v>
      </c>
      <c r="AT612" s="4">
        <v>2</v>
      </c>
      <c r="AU612" s="5">
        <v>0.73092592592592587</v>
      </c>
      <c r="AV612" s="4">
        <v>47.159382000000001</v>
      </c>
      <c r="AW612" s="4">
        <v>-88.489701999999994</v>
      </c>
      <c r="AX612" s="4">
        <v>324.2</v>
      </c>
      <c r="AY612" s="4">
        <v>0</v>
      </c>
      <c r="AZ612" s="4">
        <v>12</v>
      </c>
      <c r="BA612" s="4">
        <v>8</v>
      </c>
      <c r="BB612" s="4" t="s">
        <v>426</v>
      </c>
      <c r="BC612" s="4">
        <v>1.2</v>
      </c>
      <c r="BD612" s="4">
        <v>1.1000000000000001</v>
      </c>
      <c r="BE612" s="4">
        <v>2.1</v>
      </c>
      <c r="BF612" s="4">
        <v>14.063000000000001</v>
      </c>
      <c r="BG612" s="4">
        <v>450</v>
      </c>
      <c r="BH612" s="4">
        <v>32</v>
      </c>
      <c r="BI612" s="4">
        <v>0.48699999999999999</v>
      </c>
      <c r="BJ612" s="4">
        <v>0</v>
      </c>
      <c r="BK612" s="4">
        <v>0</v>
      </c>
      <c r="BL612" s="4">
        <v>0</v>
      </c>
      <c r="BM612" s="4">
        <v>0</v>
      </c>
      <c r="BN612" s="4">
        <v>0</v>
      </c>
      <c r="BO612" s="4">
        <v>0</v>
      </c>
      <c r="BP612" s="4">
        <v>0</v>
      </c>
      <c r="BQ612" s="4">
        <v>0</v>
      </c>
      <c r="BR612" s="4">
        <v>0</v>
      </c>
      <c r="BS612" s="4">
        <v>0</v>
      </c>
      <c r="BT612" s="4">
        <v>0</v>
      </c>
      <c r="BU612" s="4">
        <v>0</v>
      </c>
      <c r="BW612" s="4">
        <v>0</v>
      </c>
      <c r="BX612" s="4">
        <v>0</v>
      </c>
      <c r="BY612" s="4">
        <v>-5</v>
      </c>
      <c r="BZ612" s="4">
        <v>0.93700000000000006</v>
      </c>
      <c r="CA612" s="4">
        <v>0</v>
      </c>
      <c r="CB612" s="4">
        <v>18.927399999999999</v>
      </c>
    </row>
    <row r="613" spans="1:80">
      <c r="A613" s="2">
        <v>42439</v>
      </c>
      <c r="B613" s="32">
        <v>0.5230160416666666</v>
      </c>
      <c r="C613" s="4">
        <v>0.01</v>
      </c>
      <c r="D613" s="4">
        <v>1E-3</v>
      </c>
      <c r="E613" s="4" t="s">
        <v>155</v>
      </c>
      <c r="F613" s="4">
        <v>10</v>
      </c>
      <c r="G613" s="4">
        <v>0.2</v>
      </c>
      <c r="H613" s="4">
        <v>0.1</v>
      </c>
      <c r="I613" s="4">
        <v>11.2</v>
      </c>
      <c r="K613" s="4">
        <v>21.2</v>
      </c>
      <c r="L613" s="4">
        <v>2</v>
      </c>
      <c r="M613" s="4">
        <v>1</v>
      </c>
      <c r="N613" s="4">
        <v>0.01</v>
      </c>
      <c r="O613" s="4">
        <v>1E-3</v>
      </c>
      <c r="P613" s="4">
        <v>0.2132</v>
      </c>
      <c r="Q613" s="4">
        <v>0.1</v>
      </c>
      <c r="R613" s="4">
        <v>0.3</v>
      </c>
      <c r="S613" s="4">
        <v>0.17019999999999999</v>
      </c>
      <c r="T613" s="4">
        <v>7.9799999999999996E-2</v>
      </c>
      <c r="U613" s="4">
        <v>0.2</v>
      </c>
      <c r="V613" s="4">
        <v>11.203200000000001</v>
      </c>
      <c r="Y613" s="4">
        <v>1.633</v>
      </c>
      <c r="Z613" s="4">
        <v>0</v>
      </c>
      <c r="AA613" s="4">
        <v>21.2</v>
      </c>
      <c r="AB613" s="4" t="s">
        <v>384</v>
      </c>
      <c r="AC613" s="4">
        <v>0</v>
      </c>
      <c r="AD613" s="4">
        <v>12.7</v>
      </c>
      <c r="AE613" s="4">
        <v>841</v>
      </c>
      <c r="AF613" s="4">
        <v>864</v>
      </c>
      <c r="AG613" s="4">
        <v>869</v>
      </c>
      <c r="AH613" s="4">
        <v>78</v>
      </c>
      <c r="AI613" s="4">
        <v>21.18</v>
      </c>
      <c r="AJ613" s="4">
        <v>0.49</v>
      </c>
      <c r="AK613" s="4">
        <v>983</v>
      </c>
      <c r="AL613" s="4">
        <v>0</v>
      </c>
      <c r="AM613" s="4">
        <v>0</v>
      </c>
      <c r="AN613" s="4">
        <v>23</v>
      </c>
      <c r="AO613" s="4">
        <v>191</v>
      </c>
      <c r="AP613" s="4">
        <v>192</v>
      </c>
      <c r="AQ613" s="4">
        <v>4</v>
      </c>
      <c r="AR613" s="4">
        <v>195</v>
      </c>
      <c r="AS613" s="4" t="s">
        <v>155</v>
      </c>
      <c r="AT613" s="4">
        <v>2</v>
      </c>
      <c r="AU613" s="5">
        <v>0.73093750000000002</v>
      </c>
      <c r="AV613" s="4">
        <v>47.159382000000001</v>
      </c>
      <c r="AW613" s="4">
        <v>-88.489701999999994</v>
      </c>
      <c r="AX613" s="4">
        <v>324.10000000000002</v>
      </c>
      <c r="AY613" s="4">
        <v>0</v>
      </c>
      <c r="AZ613" s="4">
        <v>12</v>
      </c>
      <c r="BA613" s="4">
        <v>8</v>
      </c>
      <c r="BB613" s="4" t="s">
        <v>426</v>
      </c>
      <c r="BC613" s="4">
        <v>1.2</v>
      </c>
      <c r="BD613" s="4">
        <v>1.1000000000000001</v>
      </c>
      <c r="BE613" s="4">
        <v>2.1</v>
      </c>
      <c r="BF613" s="4">
        <v>14.063000000000001</v>
      </c>
      <c r="BG613" s="4">
        <v>450</v>
      </c>
      <c r="BH613" s="4">
        <v>32</v>
      </c>
      <c r="BI613" s="4">
        <v>0.48699999999999999</v>
      </c>
      <c r="BJ613" s="4">
        <v>0</v>
      </c>
      <c r="BK613" s="4">
        <v>0</v>
      </c>
      <c r="BL613" s="4">
        <v>0</v>
      </c>
      <c r="BM613" s="4">
        <v>0</v>
      </c>
      <c r="BN613" s="4">
        <v>0</v>
      </c>
      <c r="BO613" s="4">
        <v>0</v>
      </c>
      <c r="BP613" s="4">
        <v>0</v>
      </c>
      <c r="BQ613" s="4">
        <v>0</v>
      </c>
      <c r="BR613" s="4">
        <v>0</v>
      </c>
      <c r="BS613" s="4">
        <v>0</v>
      </c>
      <c r="BT613" s="4">
        <v>0</v>
      </c>
      <c r="BU613" s="4">
        <v>0</v>
      </c>
      <c r="BW613" s="4">
        <v>0</v>
      </c>
      <c r="BX613" s="4">
        <v>0</v>
      </c>
      <c r="BY613" s="4">
        <v>-5</v>
      </c>
      <c r="BZ613" s="4">
        <v>0.93700000000000006</v>
      </c>
      <c r="CA613" s="4">
        <v>0</v>
      </c>
      <c r="CB613" s="4">
        <v>18.927399999999999</v>
      </c>
    </row>
    <row r="614" spans="1:80">
      <c r="A614" s="2">
        <v>42439</v>
      </c>
      <c r="B614" s="32">
        <v>0.52302761574074075</v>
      </c>
      <c r="C614" s="4">
        <v>0.01</v>
      </c>
      <c r="D614" s="4">
        <v>1E-3</v>
      </c>
      <c r="E614" s="4" t="s">
        <v>155</v>
      </c>
      <c r="F614" s="4">
        <v>10</v>
      </c>
      <c r="G614" s="4">
        <v>0.2</v>
      </c>
      <c r="H614" s="4">
        <v>0.1</v>
      </c>
      <c r="I614" s="4">
        <v>14.4</v>
      </c>
      <c r="K614" s="4">
        <v>21.2</v>
      </c>
      <c r="L614" s="4">
        <v>2</v>
      </c>
      <c r="M614" s="4">
        <v>1</v>
      </c>
      <c r="N614" s="4">
        <v>0.01</v>
      </c>
      <c r="O614" s="4">
        <v>1E-3</v>
      </c>
      <c r="P614" s="4">
        <v>0.2</v>
      </c>
      <c r="Q614" s="4">
        <v>0.1</v>
      </c>
      <c r="R614" s="4">
        <v>0.3</v>
      </c>
      <c r="S614" s="4">
        <v>0.15959999999999999</v>
      </c>
      <c r="T614" s="4">
        <v>7.9799999999999996E-2</v>
      </c>
      <c r="U614" s="4">
        <v>0.2</v>
      </c>
      <c r="V614" s="4">
        <v>14.361000000000001</v>
      </c>
      <c r="Y614" s="4">
        <v>1.75</v>
      </c>
      <c r="Z614" s="4">
        <v>0</v>
      </c>
      <c r="AA614" s="4">
        <v>21.2</v>
      </c>
      <c r="AB614" s="4" t="s">
        <v>384</v>
      </c>
      <c r="AC614" s="4">
        <v>0</v>
      </c>
      <c r="AD614" s="4">
        <v>12.8</v>
      </c>
      <c r="AE614" s="4">
        <v>841</v>
      </c>
      <c r="AF614" s="4">
        <v>863</v>
      </c>
      <c r="AG614" s="4">
        <v>870</v>
      </c>
      <c r="AH614" s="4">
        <v>78</v>
      </c>
      <c r="AI614" s="4">
        <v>21.18</v>
      </c>
      <c r="AJ614" s="4">
        <v>0.49</v>
      </c>
      <c r="AK614" s="4">
        <v>983</v>
      </c>
      <c r="AL614" s="4">
        <v>0</v>
      </c>
      <c r="AM614" s="4">
        <v>0</v>
      </c>
      <c r="AN614" s="4">
        <v>23</v>
      </c>
      <c r="AO614" s="4">
        <v>191</v>
      </c>
      <c r="AP614" s="4">
        <v>192</v>
      </c>
      <c r="AQ614" s="4">
        <v>3.9</v>
      </c>
      <c r="AR614" s="4">
        <v>195</v>
      </c>
      <c r="AS614" s="4" t="s">
        <v>155</v>
      </c>
      <c r="AT614" s="4">
        <v>2</v>
      </c>
      <c r="AU614" s="5">
        <v>0.73094907407407417</v>
      </c>
      <c r="AV614" s="4">
        <v>47.159382000000001</v>
      </c>
      <c r="AW614" s="4">
        <v>-88.489701999999994</v>
      </c>
      <c r="AX614" s="4">
        <v>324.3</v>
      </c>
      <c r="AY614" s="4">
        <v>0</v>
      </c>
      <c r="AZ614" s="4">
        <v>12</v>
      </c>
      <c r="BA614" s="4">
        <v>8</v>
      </c>
      <c r="BB614" s="4" t="s">
        <v>426</v>
      </c>
      <c r="BC614" s="4">
        <v>1.2</v>
      </c>
      <c r="BD614" s="4">
        <v>1.1000000000000001</v>
      </c>
      <c r="BE614" s="4">
        <v>2.1</v>
      </c>
      <c r="BF614" s="4">
        <v>14.063000000000001</v>
      </c>
      <c r="BG614" s="4">
        <v>450</v>
      </c>
      <c r="BH614" s="4">
        <v>32</v>
      </c>
      <c r="BI614" s="4">
        <v>0.48699999999999999</v>
      </c>
      <c r="BJ614" s="4">
        <v>0</v>
      </c>
      <c r="BK614" s="4">
        <v>0</v>
      </c>
      <c r="BL614" s="4">
        <v>0</v>
      </c>
      <c r="BM614" s="4">
        <v>0</v>
      </c>
      <c r="BN614" s="4">
        <v>0</v>
      </c>
      <c r="BO614" s="4">
        <v>0</v>
      </c>
      <c r="BP614" s="4">
        <v>0</v>
      </c>
      <c r="BQ614" s="4">
        <v>0</v>
      </c>
      <c r="BR614" s="4">
        <v>0</v>
      </c>
      <c r="BS614" s="4">
        <v>0</v>
      </c>
      <c r="BT614" s="4">
        <v>0</v>
      </c>
      <c r="BU614" s="4">
        <v>0</v>
      </c>
      <c r="BW614" s="4">
        <v>0</v>
      </c>
      <c r="BX614" s="4">
        <v>6.11E-4</v>
      </c>
      <c r="BY614" s="4">
        <v>-5</v>
      </c>
      <c r="BZ614" s="4">
        <v>0.93761099999999997</v>
      </c>
      <c r="CA614" s="4">
        <v>1.4932000000000001E-2</v>
      </c>
      <c r="CB614" s="4">
        <v>18.939741999999999</v>
      </c>
    </row>
    <row r="615" spans="1:80">
      <c r="A615" s="2">
        <v>42439</v>
      </c>
      <c r="B615" s="32">
        <v>0.52303918981481479</v>
      </c>
      <c r="C615" s="4">
        <v>0.01</v>
      </c>
      <c r="D615" s="4">
        <v>1E-3</v>
      </c>
      <c r="E615" s="4" t="s">
        <v>155</v>
      </c>
      <c r="F615" s="4">
        <v>10</v>
      </c>
      <c r="G615" s="4">
        <v>0.2</v>
      </c>
      <c r="H615" s="4">
        <v>0.1</v>
      </c>
      <c r="I615" s="4">
        <v>12</v>
      </c>
      <c r="K615" s="4">
        <v>21.2</v>
      </c>
      <c r="L615" s="4">
        <v>2</v>
      </c>
      <c r="M615" s="4">
        <v>1</v>
      </c>
      <c r="N615" s="4">
        <v>0.01</v>
      </c>
      <c r="O615" s="4">
        <v>1E-3</v>
      </c>
      <c r="P615" s="4">
        <v>0.2</v>
      </c>
      <c r="Q615" s="4">
        <v>0.1</v>
      </c>
      <c r="R615" s="4">
        <v>0.3</v>
      </c>
      <c r="S615" s="4">
        <v>0.15959999999999999</v>
      </c>
      <c r="T615" s="4">
        <v>7.9799999999999996E-2</v>
      </c>
      <c r="U615" s="4">
        <v>0.2</v>
      </c>
      <c r="V615" s="4">
        <v>11.9689</v>
      </c>
      <c r="Y615" s="4">
        <v>1.8680000000000001</v>
      </c>
      <c r="Z615" s="4">
        <v>0</v>
      </c>
      <c r="AA615" s="4">
        <v>21.2</v>
      </c>
      <c r="AB615" s="4" t="s">
        <v>384</v>
      </c>
      <c r="AC615" s="4">
        <v>0</v>
      </c>
      <c r="AD615" s="4">
        <v>12.7</v>
      </c>
      <c r="AE615" s="4">
        <v>842</v>
      </c>
      <c r="AF615" s="4">
        <v>863</v>
      </c>
      <c r="AG615" s="4">
        <v>870</v>
      </c>
      <c r="AH615" s="4">
        <v>78</v>
      </c>
      <c r="AI615" s="4">
        <v>21.18</v>
      </c>
      <c r="AJ615" s="4">
        <v>0.49</v>
      </c>
      <c r="AK615" s="4">
        <v>983</v>
      </c>
      <c r="AL615" s="4">
        <v>0</v>
      </c>
      <c r="AM615" s="4">
        <v>0</v>
      </c>
      <c r="AN615" s="4">
        <v>23</v>
      </c>
      <c r="AO615" s="4">
        <v>191</v>
      </c>
      <c r="AP615" s="4">
        <v>192</v>
      </c>
      <c r="AQ615" s="4">
        <v>3.9</v>
      </c>
      <c r="AR615" s="4">
        <v>195</v>
      </c>
      <c r="AS615" s="4" t="s">
        <v>155</v>
      </c>
      <c r="AT615" s="4">
        <v>2</v>
      </c>
      <c r="AU615" s="5">
        <v>0.7309606481481481</v>
      </c>
      <c r="AV615" s="4">
        <v>47.159382000000001</v>
      </c>
      <c r="AW615" s="4">
        <v>-88.489701999999994</v>
      </c>
      <c r="AX615" s="4">
        <v>324.60000000000002</v>
      </c>
      <c r="AY615" s="4">
        <v>0</v>
      </c>
      <c r="AZ615" s="4">
        <v>12</v>
      </c>
      <c r="BA615" s="4">
        <v>8</v>
      </c>
      <c r="BB615" s="4" t="s">
        <v>426</v>
      </c>
      <c r="BC615" s="4">
        <v>1.2</v>
      </c>
      <c r="BD615" s="4">
        <v>1.1000000000000001</v>
      </c>
      <c r="BE615" s="4">
        <v>2.1</v>
      </c>
      <c r="BF615" s="4">
        <v>14.063000000000001</v>
      </c>
      <c r="BG615" s="4">
        <v>450</v>
      </c>
      <c r="BH615" s="4">
        <v>32</v>
      </c>
      <c r="BI615" s="4">
        <v>0.48699999999999999</v>
      </c>
      <c r="BJ615" s="4">
        <v>0</v>
      </c>
      <c r="BK615" s="4">
        <v>0</v>
      </c>
      <c r="BL615" s="4">
        <v>0</v>
      </c>
      <c r="BM615" s="4">
        <v>0</v>
      </c>
      <c r="BN615" s="4">
        <v>0</v>
      </c>
      <c r="BO615" s="4">
        <v>0</v>
      </c>
      <c r="BP615" s="4">
        <v>0</v>
      </c>
      <c r="BQ615" s="4">
        <v>0</v>
      </c>
      <c r="BR615" s="4">
        <v>0</v>
      </c>
      <c r="BS615" s="4">
        <v>0</v>
      </c>
      <c r="BT615" s="4">
        <v>0</v>
      </c>
      <c r="BU615" s="4">
        <v>0</v>
      </c>
      <c r="BW615" s="4">
        <v>0</v>
      </c>
      <c r="BX615" s="4">
        <v>2.833E-3</v>
      </c>
      <c r="BY615" s="4">
        <v>-5</v>
      </c>
      <c r="BZ615" s="4">
        <v>0.93861099999999997</v>
      </c>
      <c r="CA615" s="4">
        <v>6.9232000000000002E-2</v>
      </c>
      <c r="CB615" s="4">
        <v>18.959942000000002</v>
      </c>
    </row>
    <row r="616" spans="1:80">
      <c r="A616" s="2">
        <v>42439</v>
      </c>
      <c r="B616" s="32">
        <v>0.52305076388888894</v>
      </c>
      <c r="C616" s="4">
        <v>0.01</v>
      </c>
      <c r="D616" s="4">
        <v>1E-3</v>
      </c>
      <c r="E616" s="4" t="s">
        <v>155</v>
      </c>
      <c r="F616" s="4">
        <v>10</v>
      </c>
      <c r="G616" s="4">
        <v>0.2</v>
      </c>
      <c r="H616" s="4">
        <v>0.1</v>
      </c>
      <c r="I616" s="4">
        <v>11.4</v>
      </c>
      <c r="K616" s="4">
        <v>21.2</v>
      </c>
      <c r="L616" s="4">
        <v>2</v>
      </c>
      <c r="M616" s="4">
        <v>1</v>
      </c>
      <c r="N616" s="4">
        <v>0.01</v>
      </c>
      <c r="O616" s="4">
        <v>1E-3</v>
      </c>
      <c r="P616" s="4">
        <v>0.2</v>
      </c>
      <c r="Q616" s="4">
        <v>0.1</v>
      </c>
      <c r="R616" s="4">
        <v>0.3</v>
      </c>
      <c r="S616" s="4">
        <v>0.15959999999999999</v>
      </c>
      <c r="T616" s="4">
        <v>7.9799999999999996E-2</v>
      </c>
      <c r="U616" s="4">
        <v>0.2</v>
      </c>
      <c r="V616" s="4">
        <v>11.403</v>
      </c>
      <c r="Y616" s="4">
        <v>2.0619999999999998</v>
      </c>
      <c r="Z616" s="4">
        <v>0</v>
      </c>
      <c r="AA616" s="4">
        <v>21.2</v>
      </c>
      <c r="AB616" s="4" t="s">
        <v>384</v>
      </c>
      <c r="AC616" s="4">
        <v>0</v>
      </c>
      <c r="AD616" s="4">
        <v>12.8</v>
      </c>
      <c r="AE616" s="4">
        <v>842</v>
      </c>
      <c r="AF616" s="4">
        <v>864</v>
      </c>
      <c r="AG616" s="4">
        <v>870</v>
      </c>
      <c r="AH616" s="4">
        <v>78</v>
      </c>
      <c r="AI616" s="4">
        <v>21.18</v>
      </c>
      <c r="AJ616" s="4">
        <v>0.49</v>
      </c>
      <c r="AK616" s="4">
        <v>983</v>
      </c>
      <c r="AL616" s="4">
        <v>0</v>
      </c>
      <c r="AM616" s="4">
        <v>0</v>
      </c>
      <c r="AN616" s="4">
        <v>23</v>
      </c>
      <c r="AO616" s="4">
        <v>191</v>
      </c>
      <c r="AP616" s="4">
        <v>192.6</v>
      </c>
      <c r="AQ616" s="4">
        <v>4.0999999999999996</v>
      </c>
      <c r="AR616" s="4">
        <v>195</v>
      </c>
      <c r="AS616" s="4" t="s">
        <v>155</v>
      </c>
      <c r="AT616" s="4">
        <v>2</v>
      </c>
      <c r="AU616" s="5">
        <v>0.73097222222222225</v>
      </c>
      <c r="AV616" s="4">
        <v>47.159382000000001</v>
      </c>
      <c r="AW616" s="4">
        <v>-88.489701999999994</v>
      </c>
      <c r="AX616" s="4">
        <v>325</v>
      </c>
      <c r="AY616" s="4">
        <v>0</v>
      </c>
      <c r="AZ616" s="4">
        <v>12</v>
      </c>
      <c r="BA616" s="4">
        <v>8</v>
      </c>
      <c r="BB616" s="4" t="s">
        <v>426</v>
      </c>
      <c r="BC616" s="4">
        <v>1.2</v>
      </c>
      <c r="BD616" s="4">
        <v>1.1000000000000001</v>
      </c>
      <c r="BE616" s="4">
        <v>2.1</v>
      </c>
      <c r="BF616" s="4">
        <v>14.063000000000001</v>
      </c>
      <c r="BG616" s="4">
        <v>450</v>
      </c>
      <c r="BH616" s="4">
        <v>32</v>
      </c>
      <c r="BI616" s="4">
        <v>0.48699999999999999</v>
      </c>
      <c r="BJ616" s="4">
        <v>0</v>
      </c>
      <c r="BK616" s="4">
        <v>0</v>
      </c>
      <c r="BL616" s="4">
        <v>0</v>
      </c>
      <c r="BM616" s="4">
        <v>0</v>
      </c>
      <c r="BN616" s="4">
        <v>0</v>
      </c>
      <c r="BO616" s="4">
        <v>0</v>
      </c>
      <c r="BP616" s="4">
        <v>0</v>
      </c>
      <c r="BQ616" s="4">
        <v>0</v>
      </c>
      <c r="BR616" s="4">
        <v>0</v>
      </c>
      <c r="BS616" s="4">
        <v>0</v>
      </c>
      <c r="BT616" s="4">
        <v>0</v>
      </c>
      <c r="BU616" s="4">
        <v>0</v>
      </c>
      <c r="BW616" s="4">
        <v>0</v>
      </c>
      <c r="BX616" s="4">
        <v>2.1670000000000001E-3</v>
      </c>
      <c r="BY616" s="4">
        <v>-5</v>
      </c>
      <c r="BZ616" s="4">
        <v>0.93838900000000003</v>
      </c>
      <c r="CA616" s="4">
        <v>5.2956000000000003E-2</v>
      </c>
      <c r="CB616" s="4">
        <v>18.955458</v>
      </c>
    </row>
    <row r="617" spans="1:80">
      <c r="A617" s="2">
        <v>42439</v>
      </c>
      <c r="B617" s="32">
        <v>0.52306233796296298</v>
      </c>
      <c r="C617" s="4">
        <v>0.01</v>
      </c>
      <c r="D617" s="4">
        <v>1E-3</v>
      </c>
      <c r="E617" s="4" t="s">
        <v>155</v>
      </c>
      <c r="F617" s="4">
        <v>10</v>
      </c>
      <c r="G617" s="4">
        <v>-0.1</v>
      </c>
      <c r="H617" s="4">
        <v>0.1</v>
      </c>
      <c r="I617" s="4">
        <v>11.6</v>
      </c>
      <c r="K617" s="4">
        <v>21.2</v>
      </c>
      <c r="L617" s="4">
        <v>2</v>
      </c>
      <c r="M617" s="4">
        <v>1</v>
      </c>
      <c r="N617" s="4">
        <v>0.01</v>
      </c>
      <c r="O617" s="4">
        <v>1E-3</v>
      </c>
      <c r="P617" s="4">
        <v>0</v>
      </c>
      <c r="Q617" s="4">
        <v>0.1</v>
      </c>
      <c r="R617" s="4">
        <v>0.1</v>
      </c>
      <c r="S617" s="4">
        <v>0</v>
      </c>
      <c r="T617" s="4">
        <v>7.9799999999999996E-2</v>
      </c>
      <c r="U617" s="4">
        <v>0.1</v>
      </c>
      <c r="V617" s="4">
        <v>11.609400000000001</v>
      </c>
      <c r="Y617" s="4">
        <v>2.4009999999999998</v>
      </c>
      <c r="Z617" s="4">
        <v>0</v>
      </c>
      <c r="AA617" s="4">
        <v>21.2</v>
      </c>
      <c r="AB617" s="4" t="s">
        <v>384</v>
      </c>
      <c r="AC617" s="4">
        <v>0</v>
      </c>
      <c r="AD617" s="4">
        <v>12.8</v>
      </c>
      <c r="AE617" s="4">
        <v>841</v>
      </c>
      <c r="AF617" s="4">
        <v>863</v>
      </c>
      <c r="AG617" s="4">
        <v>868</v>
      </c>
      <c r="AH617" s="4">
        <v>78</v>
      </c>
      <c r="AI617" s="4">
        <v>21.18</v>
      </c>
      <c r="AJ617" s="4">
        <v>0.49</v>
      </c>
      <c r="AK617" s="4">
        <v>983</v>
      </c>
      <c r="AL617" s="4">
        <v>0</v>
      </c>
      <c r="AM617" s="4">
        <v>0</v>
      </c>
      <c r="AN617" s="4">
        <v>23</v>
      </c>
      <c r="AO617" s="4">
        <v>191</v>
      </c>
      <c r="AP617" s="4">
        <v>192.4</v>
      </c>
      <c r="AQ617" s="4">
        <v>4.2</v>
      </c>
      <c r="AR617" s="4">
        <v>195</v>
      </c>
      <c r="AS617" s="4" t="s">
        <v>155</v>
      </c>
      <c r="AT617" s="4">
        <v>2</v>
      </c>
      <c r="AU617" s="5">
        <v>0.73098379629629628</v>
      </c>
      <c r="AV617" s="4">
        <v>47.159382000000001</v>
      </c>
      <c r="AW617" s="4">
        <v>-88.489701999999994</v>
      </c>
      <c r="AX617" s="4">
        <v>325.3</v>
      </c>
      <c r="AY617" s="4">
        <v>0</v>
      </c>
      <c r="AZ617" s="4">
        <v>12</v>
      </c>
      <c r="BA617" s="4">
        <v>8</v>
      </c>
      <c r="BB617" s="4" t="s">
        <v>426</v>
      </c>
      <c r="BC617" s="4">
        <v>1.2</v>
      </c>
      <c r="BD617" s="4">
        <v>1.1000000000000001</v>
      </c>
      <c r="BE617" s="4">
        <v>2.1</v>
      </c>
      <c r="BF617" s="4">
        <v>14.063000000000001</v>
      </c>
      <c r="BG617" s="4">
        <v>450</v>
      </c>
      <c r="BH617" s="4">
        <v>32</v>
      </c>
      <c r="BI617" s="4">
        <v>0.48699999999999999</v>
      </c>
      <c r="BJ617" s="4">
        <v>0</v>
      </c>
      <c r="BK617" s="4">
        <v>0</v>
      </c>
      <c r="BL617" s="4">
        <v>0</v>
      </c>
      <c r="BM617" s="4">
        <v>0</v>
      </c>
      <c r="BN617" s="4">
        <v>0</v>
      </c>
      <c r="BO617" s="4">
        <v>0</v>
      </c>
      <c r="BP617" s="4">
        <v>0</v>
      </c>
      <c r="BQ617" s="4">
        <v>0</v>
      </c>
      <c r="BR617" s="4">
        <v>0</v>
      </c>
      <c r="BS617" s="4">
        <v>0</v>
      </c>
      <c r="BT617" s="4">
        <v>0</v>
      </c>
      <c r="BU617" s="4">
        <v>0</v>
      </c>
      <c r="BW617" s="4">
        <v>0</v>
      </c>
      <c r="BX617" s="4">
        <v>-2.22E-4</v>
      </c>
      <c r="BY617" s="4">
        <v>-5</v>
      </c>
      <c r="BZ617" s="4">
        <v>0.93799999999999994</v>
      </c>
      <c r="CA617" s="4">
        <v>-5.4250000000000001E-3</v>
      </c>
      <c r="CB617" s="4">
        <v>18.947600000000001</v>
      </c>
    </row>
    <row r="618" spans="1:80">
      <c r="A618" s="2">
        <v>42439</v>
      </c>
      <c r="B618" s="32">
        <v>0.52307391203703701</v>
      </c>
      <c r="C618" s="4">
        <v>0.01</v>
      </c>
      <c r="D618" s="4">
        <v>1E-3</v>
      </c>
      <c r="E618" s="4" t="s">
        <v>155</v>
      </c>
      <c r="F618" s="4">
        <v>10</v>
      </c>
      <c r="G618" s="4">
        <v>-0.1</v>
      </c>
      <c r="H618" s="4">
        <v>0.1</v>
      </c>
      <c r="I618" s="4">
        <v>7.6</v>
      </c>
      <c r="K618" s="4">
        <v>21.2</v>
      </c>
      <c r="L618" s="4">
        <v>3</v>
      </c>
      <c r="M618" s="4">
        <v>1</v>
      </c>
      <c r="N618" s="4">
        <v>0.01</v>
      </c>
      <c r="O618" s="4">
        <v>1E-3</v>
      </c>
      <c r="P618" s="4">
        <v>0</v>
      </c>
      <c r="Q618" s="4">
        <v>0.1</v>
      </c>
      <c r="R618" s="4">
        <v>0.1</v>
      </c>
      <c r="S618" s="4">
        <v>0</v>
      </c>
      <c r="T618" s="4">
        <v>7.9799999999999996E-2</v>
      </c>
      <c r="U618" s="4">
        <v>0.1</v>
      </c>
      <c r="V618" s="4">
        <v>7.6311999999999998</v>
      </c>
      <c r="Y618" s="4">
        <v>3.2450000000000001</v>
      </c>
      <c r="Z618" s="4">
        <v>0</v>
      </c>
      <c r="AA618" s="4">
        <v>21.2</v>
      </c>
      <c r="AB618" s="4" t="s">
        <v>384</v>
      </c>
      <c r="AC618" s="4">
        <v>0</v>
      </c>
      <c r="AD618" s="4">
        <v>12.7</v>
      </c>
      <c r="AE618" s="4">
        <v>842</v>
      </c>
      <c r="AF618" s="4">
        <v>863</v>
      </c>
      <c r="AG618" s="4">
        <v>868</v>
      </c>
      <c r="AH618" s="4">
        <v>78</v>
      </c>
      <c r="AI618" s="4">
        <v>21.18</v>
      </c>
      <c r="AJ618" s="4">
        <v>0.49</v>
      </c>
      <c r="AK618" s="4">
        <v>983</v>
      </c>
      <c r="AL618" s="4">
        <v>0</v>
      </c>
      <c r="AM618" s="4">
        <v>0</v>
      </c>
      <c r="AN618" s="4">
        <v>23</v>
      </c>
      <c r="AO618" s="4">
        <v>191</v>
      </c>
      <c r="AP618" s="4">
        <v>192</v>
      </c>
      <c r="AQ618" s="4">
        <v>4.0999999999999996</v>
      </c>
      <c r="AR618" s="4">
        <v>195</v>
      </c>
      <c r="AS618" s="4" t="s">
        <v>155</v>
      </c>
      <c r="AT618" s="4">
        <v>2</v>
      </c>
      <c r="AU618" s="5">
        <v>0.73099537037037043</v>
      </c>
      <c r="AV618" s="4">
        <v>47.159382000000001</v>
      </c>
      <c r="AW618" s="4">
        <v>-88.489703000000006</v>
      </c>
      <c r="AX618" s="4">
        <v>325.60000000000002</v>
      </c>
      <c r="AY618" s="4">
        <v>0</v>
      </c>
      <c r="AZ618" s="4">
        <v>12</v>
      </c>
      <c r="BA618" s="4">
        <v>8</v>
      </c>
      <c r="BB618" s="4" t="s">
        <v>426</v>
      </c>
      <c r="BC618" s="4">
        <v>1.204</v>
      </c>
      <c r="BD618" s="4">
        <v>1.1060000000000001</v>
      </c>
      <c r="BE618" s="4">
        <v>2.1070000000000002</v>
      </c>
      <c r="BF618" s="4">
        <v>14.063000000000001</v>
      </c>
      <c r="BG618" s="4">
        <v>450</v>
      </c>
      <c r="BH618" s="4">
        <v>32</v>
      </c>
      <c r="BI618" s="4">
        <v>0.48699999999999999</v>
      </c>
      <c r="BJ618" s="4">
        <v>0</v>
      </c>
      <c r="BK618" s="4">
        <v>0</v>
      </c>
      <c r="BL618" s="4">
        <v>0</v>
      </c>
      <c r="BM618" s="4">
        <v>0</v>
      </c>
      <c r="BN618" s="4">
        <v>0</v>
      </c>
      <c r="BO618" s="4">
        <v>0</v>
      </c>
      <c r="BP618" s="4">
        <v>0</v>
      </c>
      <c r="BQ618" s="4">
        <v>0</v>
      </c>
      <c r="BR618" s="4">
        <v>0</v>
      </c>
      <c r="BS618" s="4">
        <v>0</v>
      </c>
      <c r="BT618" s="4">
        <v>0</v>
      </c>
      <c r="BU618" s="4">
        <v>0</v>
      </c>
      <c r="BW618" s="4">
        <v>0</v>
      </c>
      <c r="BX618" s="4">
        <v>-3.8900000000000002E-4</v>
      </c>
      <c r="BY618" s="4">
        <v>-5</v>
      </c>
      <c r="BZ618" s="4">
        <v>0.93738900000000003</v>
      </c>
      <c r="CA618" s="4">
        <v>-9.5060000000000006E-3</v>
      </c>
      <c r="CB618" s="4">
        <v>18.935258000000001</v>
      </c>
    </row>
    <row r="619" spans="1:80">
      <c r="A619" s="2">
        <v>42439</v>
      </c>
      <c r="B619" s="32">
        <v>0.52308548611111105</v>
      </c>
      <c r="C619" s="4">
        <v>0.01</v>
      </c>
      <c r="D619" s="4">
        <v>1E-3</v>
      </c>
      <c r="E619" s="4" t="s">
        <v>155</v>
      </c>
      <c r="F619" s="4">
        <v>10</v>
      </c>
      <c r="G619" s="4">
        <v>0</v>
      </c>
      <c r="H619" s="4">
        <v>0.1</v>
      </c>
      <c r="I619" s="4">
        <v>10.8</v>
      </c>
      <c r="K619" s="4">
        <v>21.2</v>
      </c>
      <c r="L619" s="4">
        <v>4</v>
      </c>
      <c r="M619" s="4">
        <v>1</v>
      </c>
      <c r="N619" s="4">
        <v>0.01</v>
      </c>
      <c r="O619" s="4">
        <v>1E-3</v>
      </c>
      <c r="P619" s="4">
        <v>0</v>
      </c>
      <c r="Q619" s="4">
        <v>0.1</v>
      </c>
      <c r="R619" s="4">
        <v>0.1</v>
      </c>
      <c r="S619" s="4">
        <v>0</v>
      </c>
      <c r="T619" s="4">
        <v>7.9799999999999996E-2</v>
      </c>
      <c r="U619" s="4">
        <v>0.1</v>
      </c>
      <c r="V619" s="4">
        <v>10.751799999999999</v>
      </c>
      <c r="Y619" s="4">
        <v>3.863</v>
      </c>
      <c r="Z619" s="4">
        <v>0</v>
      </c>
      <c r="AA619" s="4">
        <v>21.2</v>
      </c>
      <c r="AB619" s="4" t="s">
        <v>384</v>
      </c>
      <c r="AC619" s="4">
        <v>0</v>
      </c>
      <c r="AD619" s="4">
        <v>12.8</v>
      </c>
      <c r="AE619" s="4">
        <v>841</v>
      </c>
      <c r="AF619" s="4">
        <v>863</v>
      </c>
      <c r="AG619" s="4">
        <v>867</v>
      </c>
      <c r="AH619" s="4">
        <v>78</v>
      </c>
      <c r="AI619" s="4">
        <v>21.18</v>
      </c>
      <c r="AJ619" s="4">
        <v>0.49</v>
      </c>
      <c r="AK619" s="4">
        <v>983</v>
      </c>
      <c r="AL619" s="4">
        <v>0</v>
      </c>
      <c r="AM619" s="4">
        <v>0</v>
      </c>
      <c r="AN619" s="4">
        <v>23</v>
      </c>
      <c r="AO619" s="4">
        <v>191</v>
      </c>
      <c r="AP619" s="4">
        <v>192</v>
      </c>
      <c r="AQ619" s="4">
        <v>4.0999999999999996</v>
      </c>
      <c r="AR619" s="4">
        <v>195</v>
      </c>
      <c r="AS619" s="4" t="s">
        <v>155</v>
      </c>
      <c r="AT619" s="4">
        <v>2</v>
      </c>
      <c r="AU619" s="5">
        <v>0.73100694444444436</v>
      </c>
      <c r="AV619" s="4">
        <v>47.159382000000001</v>
      </c>
      <c r="AW619" s="4">
        <v>-88.489703000000006</v>
      </c>
      <c r="AX619" s="4">
        <v>326</v>
      </c>
      <c r="AY619" s="4">
        <v>0</v>
      </c>
      <c r="AZ619" s="4">
        <v>12</v>
      </c>
      <c r="BA619" s="4">
        <v>8</v>
      </c>
      <c r="BB619" s="4" t="s">
        <v>426</v>
      </c>
      <c r="BC619" s="4">
        <v>1.6</v>
      </c>
      <c r="BD619" s="4">
        <v>1.7</v>
      </c>
      <c r="BE619" s="4">
        <v>2.8</v>
      </c>
      <c r="BF619" s="4">
        <v>14.063000000000001</v>
      </c>
      <c r="BG619" s="4">
        <v>450</v>
      </c>
      <c r="BH619" s="4">
        <v>32</v>
      </c>
      <c r="BI619" s="4">
        <v>0.48699999999999999</v>
      </c>
      <c r="BJ619" s="4">
        <v>0</v>
      </c>
      <c r="BK619" s="4">
        <v>0</v>
      </c>
      <c r="BL619" s="4">
        <v>0</v>
      </c>
      <c r="BM619" s="4">
        <v>0</v>
      </c>
      <c r="BN619" s="4">
        <v>0</v>
      </c>
      <c r="BO619" s="4">
        <v>0</v>
      </c>
      <c r="BP619" s="4">
        <v>0</v>
      </c>
      <c r="BQ619" s="4">
        <v>0</v>
      </c>
      <c r="BR619" s="4">
        <v>0</v>
      </c>
      <c r="BS619" s="4">
        <v>0</v>
      </c>
      <c r="BT619" s="4">
        <v>0</v>
      </c>
      <c r="BU619" s="4">
        <v>0</v>
      </c>
      <c r="BW619" s="4">
        <v>0</v>
      </c>
      <c r="BX619" s="4">
        <v>0</v>
      </c>
      <c r="BY619" s="4">
        <v>-5</v>
      </c>
      <c r="BZ619" s="4">
        <v>0.93761099999999997</v>
      </c>
      <c r="CA619" s="4">
        <v>0</v>
      </c>
      <c r="CB619" s="4">
        <v>18.939741999999999</v>
      </c>
    </row>
    <row r="620" spans="1:80">
      <c r="A620" s="2">
        <v>42439</v>
      </c>
      <c r="B620" s="32">
        <v>0.5230970601851852</v>
      </c>
      <c r="C620" s="4">
        <v>0.01</v>
      </c>
      <c r="D620" s="4">
        <v>1E-3</v>
      </c>
      <c r="E620" s="4" t="s">
        <v>155</v>
      </c>
      <c r="F620" s="4">
        <v>10</v>
      </c>
      <c r="G620" s="4">
        <v>-0.1</v>
      </c>
      <c r="H620" s="4">
        <v>0.1</v>
      </c>
      <c r="I620" s="4">
        <v>9.9</v>
      </c>
      <c r="K620" s="4">
        <v>21.2</v>
      </c>
      <c r="L620" s="4">
        <v>4</v>
      </c>
      <c r="M620" s="4">
        <v>1</v>
      </c>
      <c r="N620" s="4">
        <v>0.01</v>
      </c>
      <c r="O620" s="4">
        <v>1E-3</v>
      </c>
      <c r="P620" s="4">
        <v>0</v>
      </c>
      <c r="Q620" s="4">
        <v>0.1</v>
      </c>
      <c r="R620" s="4">
        <v>0.1</v>
      </c>
      <c r="S620" s="4">
        <v>0</v>
      </c>
      <c r="T620" s="4">
        <v>7.9799999999999996E-2</v>
      </c>
      <c r="U620" s="4">
        <v>0.1</v>
      </c>
      <c r="V620" s="4">
        <v>9.8615999999999993</v>
      </c>
      <c r="Y620" s="4">
        <v>3.605</v>
      </c>
      <c r="Z620" s="4">
        <v>0</v>
      </c>
      <c r="AA620" s="4">
        <v>21.2</v>
      </c>
      <c r="AB620" s="4" t="s">
        <v>384</v>
      </c>
      <c r="AC620" s="4">
        <v>0</v>
      </c>
      <c r="AD620" s="4">
        <v>12.7</v>
      </c>
      <c r="AE620" s="4">
        <v>841</v>
      </c>
      <c r="AF620" s="4">
        <v>863</v>
      </c>
      <c r="AG620" s="4">
        <v>867</v>
      </c>
      <c r="AH620" s="4">
        <v>78</v>
      </c>
      <c r="AI620" s="4">
        <v>21.18</v>
      </c>
      <c r="AJ620" s="4">
        <v>0.49</v>
      </c>
      <c r="AK620" s="4">
        <v>983</v>
      </c>
      <c r="AL620" s="4">
        <v>0</v>
      </c>
      <c r="AM620" s="4">
        <v>0</v>
      </c>
      <c r="AN620" s="4">
        <v>23</v>
      </c>
      <c r="AO620" s="4">
        <v>191</v>
      </c>
      <c r="AP620" s="4">
        <v>192</v>
      </c>
      <c r="AQ620" s="4">
        <v>4.2</v>
      </c>
      <c r="AR620" s="4">
        <v>195</v>
      </c>
      <c r="AS620" s="4" t="s">
        <v>155</v>
      </c>
      <c r="AT620" s="4">
        <v>2</v>
      </c>
      <c r="AU620" s="5">
        <v>0.73101851851851851</v>
      </c>
      <c r="AV620" s="4">
        <v>47.159382000000001</v>
      </c>
      <c r="AW620" s="4">
        <v>-88.489703000000006</v>
      </c>
      <c r="AX620" s="4">
        <v>326.60000000000002</v>
      </c>
      <c r="AY620" s="4">
        <v>0</v>
      </c>
      <c r="AZ620" s="4">
        <v>12</v>
      </c>
      <c r="BA620" s="4">
        <v>8</v>
      </c>
      <c r="BB620" s="4" t="s">
        <v>426</v>
      </c>
      <c r="BC620" s="4">
        <v>1.6</v>
      </c>
      <c r="BD620" s="4">
        <v>1.7</v>
      </c>
      <c r="BE620" s="4">
        <v>2.8</v>
      </c>
      <c r="BF620" s="4">
        <v>14.063000000000001</v>
      </c>
      <c r="BG620" s="4">
        <v>450</v>
      </c>
      <c r="BH620" s="4">
        <v>32</v>
      </c>
      <c r="BI620" s="4">
        <v>0.48699999999999999</v>
      </c>
      <c r="BJ620" s="4">
        <v>0</v>
      </c>
      <c r="BK620" s="4">
        <v>0</v>
      </c>
      <c r="BL620" s="4">
        <v>0</v>
      </c>
      <c r="BM620" s="4">
        <v>0</v>
      </c>
      <c r="BN620" s="4">
        <v>0</v>
      </c>
      <c r="BO620" s="4">
        <v>0</v>
      </c>
      <c r="BP620" s="4">
        <v>0</v>
      </c>
      <c r="BQ620" s="4">
        <v>0</v>
      </c>
      <c r="BR620" s="4">
        <v>0</v>
      </c>
      <c r="BS620" s="4">
        <v>0</v>
      </c>
      <c r="BT620" s="4">
        <v>0</v>
      </c>
      <c r="BU620" s="4">
        <v>0</v>
      </c>
      <c r="BW620" s="4">
        <v>0</v>
      </c>
      <c r="BX620" s="4">
        <v>6.11E-4</v>
      </c>
      <c r="BY620" s="4">
        <v>-5</v>
      </c>
      <c r="BZ620" s="4">
        <v>0.93799999999999994</v>
      </c>
      <c r="CA620" s="4">
        <v>1.4932000000000001E-2</v>
      </c>
      <c r="CB620" s="4">
        <v>18.947600000000001</v>
      </c>
    </row>
    <row r="621" spans="1:80">
      <c r="A621" s="2">
        <v>42439</v>
      </c>
      <c r="B621" s="32">
        <v>0.52310863425925924</v>
      </c>
      <c r="C621" s="4">
        <v>0.01</v>
      </c>
      <c r="D621" s="4">
        <v>1E-3</v>
      </c>
      <c r="E621" s="4" t="s">
        <v>155</v>
      </c>
      <c r="F621" s="4">
        <v>10</v>
      </c>
      <c r="G621" s="4">
        <v>-0.1</v>
      </c>
      <c r="H621" s="4">
        <v>0.1</v>
      </c>
      <c r="I621" s="4">
        <v>6.7</v>
      </c>
      <c r="K621" s="4">
        <v>21.2</v>
      </c>
      <c r="L621" s="4">
        <v>4</v>
      </c>
      <c r="M621" s="4">
        <v>1</v>
      </c>
      <c r="N621" s="4">
        <v>0.01</v>
      </c>
      <c r="O621" s="4">
        <v>1E-3</v>
      </c>
      <c r="P621" s="4">
        <v>0</v>
      </c>
      <c r="Q621" s="4">
        <v>0.1</v>
      </c>
      <c r="R621" s="4">
        <v>0.1</v>
      </c>
      <c r="S621" s="4">
        <v>0</v>
      </c>
      <c r="T621" s="4">
        <v>7.9799999999999996E-2</v>
      </c>
      <c r="U621" s="4">
        <v>0.1</v>
      </c>
      <c r="V621" s="4">
        <v>6.6852999999999998</v>
      </c>
      <c r="Y621" s="4">
        <v>3.93</v>
      </c>
      <c r="Z621" s="4">
        <v>0</v>
      </c>
      <c r="AA621" s="4">
        <v>21.2</v>
      </c>
      <c r="AB621" s="4" t="s">
        <v>384</v>
      </c>
      <c r="AC621" s="4">
        <v>0</v>
      </c>
      <c r="AD621" s="4">
        <v>12.7</v>
      </c>
      <c r="AE621" s="4">
        <v>840</v>
      </c>
      <c r="AF621" s="4">
        <v>863</v>
      </c>
      <c r="AG621" s="4">
        <v>867</v>
      </c>
      <c r="AH621" s="4">
        <v>78</v>
      </c>
      <c r="AI621" s="4">
        <v>21.18</v>
      </c>
      <c r="AJ621" s="4">
        <v>0.49</v>
      </c>
      <c r="AK621" s="4">
        <v>983</v>
      </c>
      <c r="AL621" s="4">
        <v>0</v>
      </c>
      <c r="AM621" s="4">
        <v>0</v>
      </c>
      <c r="AN621" s="4">
        <v>23</v>
      </c>
      <c r="AO621" s="4">
        <v>191</v>
      </c>
      <c r="AP621" s="4">
        <v>192</v>
      </c>
      <c r="AQ621" s="4">
        <v>4.0999999999999996</v>
      </c>
      <c r="AR621" s="4">
        <v>195</v>
      </c>
      <c r="AS621" s="4" t="s">
        <v>155</v>
      </c>
      <c r="AT621" s="4">
        <v>2</v>
      </c>
      <c r="AU621" s="5">
        <v>0.73101851851851851</v>
      </c>
      <c r="AV621" s="4">
        <v>47.159382000000001</v>
      </c>
      <c r="AW621" s="4">
        <v>-88.489703000000006</v>
      </c>
      <c r="AX621" s="4">
        <v>326.60000000000002</v>
      </c>
      <c r="AY621" s="4">
        <v>0</v>
      </c>
      <c r="AZ621" s="4">
        <v>12</v>
      </c>
      <c r="BA621" s="4">
        <v>8</v>
      </c>
      <c r="BB621" s="4" t="s">
        <v>426</v>
      </c>
      <c r="BC621" s="4">
        <v>1.5963959999999999</v>
      </c>
      <c r="BD621" s="4">
        <v>1.7</v>
      </c>
      <c r="BE621" s="4">
        <v>2.7936939999999999</v>
      </c>
      <c r="BF621" s="4">
        <v>14.063000000000001</v>
      </c>
      <c r="BG621" s="4">
        <v>450</v>
      </c>
      <c r="BH621" s="4">
        <v>32</v>
      </c>
      <c r="BI621" s="4">
        <v>0.48699999999999999</v>
      </c>
      <c r="BJ621" s="4">
        <v>0</v>
      </c>
      <c r="BK621" s="4">
        <v>0</v>
      </c>
      <c r="BL621" s="4">
        <v>0</v>
      </c>
      <c r="BM621" s="4">
        <v>0</v>
      </c>
      <c r="BN621" s="4">
        <v>0</v>
      </c>
      <c r="BO621" s="4">
        <v>0</v>
      </c>
      <c r="BP621" s="4">
        <v>0</v>
      </c>
      <c r="BQ621" s="4">
        <v>0</v>
      </c>
      <c r="BR621" s="4">
        <v>0</v>
      </c>
      <c r="BS621" s="4">
        <v>0</v>
      </c>
      <c r="BT621" s="4">
        <v>0</v>
      </c>
      <c r="BU621" s="4">
        <v>0</v>
      </c>
      <c r="BW621" s="4">
        <v>0</v>
      </c>
      <c r="BX621" s="4">
        <v>1E-3</v>
      </c>
      <c r="BY621" s="4">
        <v>-5</v>
      </c>
      <c r="BZ621" s="4">
        <v>0.93799999999999994</v>
      </c>
      <c r="CA621" s="4">
        <v>2.4438000000000001E-2</v>
      </c>
      <c r="CB621" s="4">
        <v>18.947600000000001</v>
      </c>
    </row>
    <row r="622" spans="1:80">
      <c r="A622" s="2">
        <v>42439</v>
      </c>
      <c r="B622" s="32">
        <v>0.52312020833333339</v>
      </c>
      <c r="C622" s="4">
        <v>0.01</v>
      </c>
      <c r="D622" s="4">
        <v>1E-3</v>
      </c>
      <c r="E622" s="4" t="s">
        <v>155</v>
      </c>
      <c r="F622" s="4">
        <v>10</v>
      </c>
      <c r="G622" s="4">
        <v>0</v>
      </c>
      <c r="H622" s="4">
        <v>0.1</v>
      </c>
      <c r="I622" s="4">
        <v>8.3000000000000007</v>
      </c>
      <c r="K622" s="4">
        <v>21.2</v>
      </c>
      <c r="L622" s="4">
        <v>6</v>
      </c>
      <c r="M622" s="4">
        <v>1</v>
      </c>
      <c r="N622" s="4">
        <v>0.01</v>
      </c>
      <c r="O622" s="4">
        <v>1E-3</v>
      </c>
      <c r="P622" s="4">
        <v>0</v>
      </c>
      <c r="Q622" s="4">
        <v>0.1</v>
      </c>
      <c r="R622" s="4">
        <v>0.1</v>
      </c>
      <c r="S622" s="4">
        <v>0</v>
      </c>
      <c r="T622" s="4">
        <v>7.9799999999999996E-2</v>
      </c>
      <c r="U622" s="4">
        <v>0.1</v>
      </c>
      <c r="V622" s="4">
        <v>8.2898999999999994</v>
      </c>
      <c r="Y622" s="4">
        <v>5.6769999999999996</v>
      </c>
      <c r="Z622" s="4">
        <v>0</v>
      </c>
      <c r="AA622" s="4">
        <v>21.2</v>
      </c>
      <c r="AB622" s="4" t="s">
        <v>384</v>
      </c>
      <c r="AC622" s="4">
        <v>0</v>
      </c>
      <c r="AD622" s="4">
        <v>12.8</v>
      </c>
      <c r="AE622" s="4">
        <v>840</v>
      </c>
      <c r="AF622" s="4">
        <v>862</v>
      </c>
      <c r="AG622" s="4">
        <v>868</v>
      </c>
      <c r="AH622" s="4">
        <v>78</v>
      </c>
      <c r="AI622" s="4">
        <v>21.18</v>
      </c>
      <c r="AJ622" s="4">
        <v>0.49</v>
      </c>
      <c r="AK622" s="4">
        <v>983</v>
      </c>
      <c r="AL622" s="4">
        <v>0</v>
      </c>
      <c r="AM622" s="4">
        <v>0</v>
      </c>
      <c r="AN622" s="4">
        <v>23</v>
      </c>
      <c r="AO622" s="4">
        <v>191</v>
      </c>
      <c r="AP622" s="4">
        <v>191.4</v>
      </c>
      <c r="AQ622" s="4">
        <v>4</v>
      </c>
      <c r="AR622" s="4">
        <v>195</v>
      </c>
      <c r="AS622" s="4" t="s">
        <v>155</v>
      </c>
      <c r="AT622" s="4">
        <v>2</v>
      </c>
      <c r="AU622" s="5">
        <v>0.7310416666666667</v>
      </c>
      <c r="AV622" s="4">
        <v>47.159382000000001</v>
      </c>
      <c r="AW622" s="4">
        <v>-88.489703000000006</v>
      </c>
      <c r="AX622" s="4">
        <v>327.3</v>
      </c>
      <c r="AY622" s="4">
        <v>0</v>
      </c>
      <c r="AZ622" s="4">
        <v>12</v>
      </c>
      <c r="BA622" s="4">
        <v>8</v>
      </c>
      <c r="BB622" s="4" t="s">
        <v>426</v>
      </c>
      <c r="BC622" s="4">
        <v>1.204</v>
      </c>
      <c r="BD622" s="4">
        <v>1.706</v>
      </c>
      <c r="BE622" s="4">
        <v>2.1070000000000002</v>
      </c>
      <c r="BF622" s="4">
        <v>14.063000000000001</v>
      </c>
      <c r="BG622" s="4">
        <v>450</v>
      </c>
      <c r="BH622" s="4">
        <v>32</v>
      </c>
      <c r="BI622" s="4">
        <v>0.48699999999999999</v>
      </c>
      <c r="BJ622" s="4">
        <v>0</v>
      </c>
      <c r="BK622" s="4">
        <v>0</v>
      </c>
      <c r="BL622" s="4">
        <v>0</v>
      </c>
      <c r="BM622" s="4">
        <v>0</v>
      </c>
      <c r="BN622" s="4">
        <v>0</v>
      </c>
      <c r="BO622" s="4">
        <v>0</v>
      </c>
      <c r="BP622" s="4">
        <v>0</v>
      </c>
      <c r="BQ622" s="4">
        <v>0</v>
      </c>
      <c r="BR622" s="4">
        <v>0</v>
      </c>
      <c r="BS622" s="4">
        <v>0</v>
      </c>
      <c r="BT622" s="4">
        <v>0</v>
      </c>
      <c r="BU622" s="4">
        <v>0</v>
      </c>
      <c r="BW622" s="4">
        <v>0</v>
      </c>
      <c r="BX622" s="4">
        <v>3.8900000000000002E-4</v>
      </c>
      <c r="BY622" s="4">
        <v>-5</v>
      </c>
      <c r="BZ622" s="4">
        <v>0.93799999999999994</v>
      </c>
      <c r="CA622" s="4">
        <v>9.5060000000000006E-3</v>
      </c>
      <c r="CB622" s="4">
        <v>18.947600000000001</v>
      </c>
    </row>
    <row r="623" spans="1:80">
      <c r="A623" s="2">
        <v>42439</v>
      </c>
      <c r="B623" s="32">
        <v>0.52313178240740743</v>
      </c>
      <c r="C623" s="4">
        <v>0.01</v>
      </c>
      <c r="D623" s="4">
        <v>1E-3</v>
      </c>
      <c r="E623" s="4" t="s">
        <v>155</v>
      </c>
      <c r="F623" s="4">
        <v>10</v>
      </c>
      <c r="G623" s="4">
        <v>0.1</v>
      </c>
      <c r="H623" s="4">
        <v>0.1</v>
      </c>
      <c r="I623" s="4">
        <v>0.3</v>
      </c>
      <c r="K623" s="4">
        <v>21.2</v>
      </c>
      <c r="L623" s="4">
        <v>6</v>
      </c>
      <c r="M623" s="4">
        <v>1</v>
      </c>
      <c r="N623" s="4">
        <v>0.01</v>
      </c>
      <c r="O623" s="4">
        <v>1E-3</v>
      </c>
      <c r="P623" s="4">
        <v>0.1</v>
      </c>
      <c r="Q623" s="4">
        <v>0.1</v>
      </c>
      <c r="R623" s="4">
        <v>0.2</v>
      </c>
      <c r="S623" s="4">
        <v>7.9799999999999996E-2</v>
      </c>
      <c r="T623" s="4">
        <v>7.9799999999999996E-2</v>
      </c>
      <c r="U623" s="4">
        <v>0.2</v>
      </c>
      <c r="V623" s="4">
        <v>0.3024</v>
      </c>
      <c r="Y623" s="4">
        <v>6.101</v>
      </c>
      <c r="Z623" s="4">
        <v>0</v>
      </c>
      <c r="AA623" s="4">
        <v>21.2</v>
      </c>
      <c r="AB623" s="4" t="s">
        <v>384</v>
      </c>
      <c r="AC623" s="4">
        <v>0</v>
      </c>
      <c r="AD623" s="4">
        <v>12.7</v>
      </c>
      <c r="AE623" s="4">
        <v>841</v>
      </c>
      <c r="AF623" s="4">
        <v>864</v>
      </c>
      <c r="AG623" s="4">
        <v>870</v>
      </c>
      <c r="AH623" s="4">
        <v>78</v>
      </c>
      <c r="AI623" s="4">
        <v>21.18</v>
      </c>
      <c r="AJ623" s="4">
        <v>0.49</v>
      </c>
      <c r="AK623" s="4">
        <v>983</v>
      </c>
      <c r="AL623" s="4">
        <v>0</v>
      </c>
      <c r="AM623" s="4">
        <v>0</v>
      </c>
      <c r="AN623" s="4">
        <v>23</v>
      </c>
      <c r="AO623" s="4">
        <v>191</v>
      </c>
      <c r="AP623" s="4">
        <v>191.6</v>
      </c>
      <c r="AQ623" s="4">
        <v>4.0999999999999996</v>
      </c>
      <c r="AR623" s="4">
        <v>195</v>
      </c>
      <c r="AS623" s="4" t="s">
        <v>155</v>
      </c>
      <c r="AT623" s="4">
        <v>2</v>
      </c>
      <c r="AU623" s="5">
        <v>0.73105324074074074</v>
      </c>
      <c r="AV623" s="4">
        <v>47.159382000000001</v>
      </c>
      <c r="AW623" s="4">
        <v>-88.489703000000006</v>
      </c>
      <c r="AX623" s="4">
        <v>327.8</v>
      </c>
      <c r="AY623" s="4">
        <v>0</v>
      </c>
      <c r="AZ623" s="4">
        <v>12</v>
      </c>
      <c r="BA623" s="4">
        <v>8</v>
      </c>
      <c r="BB623" s="4" t="s">
        <v>426</v>
      </c>
      <c r="BC623" s="4">
        <v>1.6</v>
      </c>
      <c r="BD623" s="4">
        <v>2.2999999999999998</v>
      </c>
      <c r="BE623" s="4">
        <v>2.8</v>
      </c>
      <c r="BF623" s="4">
        <v>14.063000000000001</v>
      </c>
      <c r="BG623" s="4">
        <v>450</v>
      </c>
      <c r="BH623" s="4">
        <v>32</v>
      </c>
      <c r="BI623" s="4">
        <v>0.48699999999999999</v>
      </c>
      <c r="BJ623" s="4">
        <v>0</v>
      </c>
      <c r="BK623" s="4">
        <v>0</v>
      </c>
      <c r="BL623" s="4">
        <v>0</v>
      </c>
      <c r="BM623" s="4">
        <v>0</v>
      </c>
      <c r="BN623" s="4">
        <v>0</v>
      </c>
      <c r="BO623" s="4">
        <v>0</v>
      </c>
      <c r="BP623" s="4">
        <v>0</v>
      </c>
      <c r="BQ623" s="4">
        <v>0</v>
      </c>
      <c r="BR623" s="4">
        <v>0</v>
      </c>
      <c r="BS623" s="4">
        <v>0</v>
      </c>
      <c r="BT623" s="4">
        <v>0</v>
      </c>
      <c r="BU623" s="4">
        <v>0</v>
      </c>
      <c r="BW623" s="4">
        <v>0</v>
      </c>
      <c r="BX623" s="4">
        <v>0</v>
      </c>
      <c r="BY623" s="4">
        <v>-5</v>
      </c>
      <c r="BZ623" s="4">
        <v>0.93799999999999994</v>
      </c>
      <c r="CA623" s="4">
        <v>0</v>
      </c>
      <c r="CB623" s="4">
        <v>18.947600000000001</v>
      </c>
    </row>
    <row r="624" spans="1:80">
      <c r="A624" s="2">
        <v>42439</v>
      </c>
      <c r="B624" s="32">
        <v>0.52314335648148147</v>
      </c>
      <c r="C624" s="4">
        <v>0.01</v>
      </c>
      <c r="D624" s="4">
        <v>1E-3</v>
      </c>
      <c r="E624" s="4" t="s">
        <v>155</v>
      </c>
      <c r="F624" s="4">
        <v>10</v>
      </c>
      <c r="G624" s="4">
        <v>0.1</v>
      </c>
      <c r="H624" s="4">
        <v>0.1</v>
      </c>
      <c r="I624" s="4">
        <v>4.0999999999999996</v>
      </c>
      <c r="K624" s="4">
        <v>21.1</v>
      </c>
      <c r="L624" s="4">
        <v>6</v>
      </c>
      <c r="M624" s="4">
        <v>1</v>
      </c>
      <c r="N624" s="4">
        <v>0.01</v>
      </c>
      <c r="O624" s="4">
        <v>1E-3</v>
      </c>
      <c r="P624" s="4">
        <v>0.1</v>
      </c>
      <c r="Q624" s="4">
        <v>0.1</v>
      </c>
      <c r="R624" s="4">
        <v>0.2</v>
      </c>
      <c r="S624" s="4">
        <v>7.9799999999999996E-2</v>
      </c>
      <c r="T624" s="4">
        <v>7.9799999999999996E-2</v>
      </c>
      <c r="U624" s="4">
        <v>0.2</v>
      </c>
      <c r="V624" s="4">
        <v>4.0896999999999997</v>
      </c>
      <c r="Y624" s="4">
        <v>6.3520000000000003</v>
      </c>
      <c r="Z624" s="4">
        <v>0</v>
      </c>
      <c r="AA624" s="4">
        <v>21.1</v>
      </c>
      <c r="AB624" s="4" t="s">
        <v>384</v>
      </c>
      <c r="AC624" s="4">
        <v>0</v>
      </c>
      <c r="AD624" s="4">
        <v>12.8</v>
      </c>
      <c r="AE624" s="4">
        <v>842</v>
      </c>
      <c r="AF624" s="4">
        <v>864</v>
      </c>
      <c r="AG624" s="4">
        <v>871</v>
      </c>
      <c r="AH624" s="4">
        <v>78</v>
      </c>
      <c r="AI624" s="4">
        <v>21.18</v>
      </c>
      <c r="AJ624" s="4">
        <v>0.49</v>
      </c>
      <c r="AK624" s="4">
        <v>983</v>
      </c>
      <c r="AL624" s="4">
        <v>0</v>
      </c>
      <c r="AM624" s="4">
        <v>0</v>
      </c>
      <c r="AN624" s="4">
        <v>23</v>
      </c>
      <c r="AO624" s="4">
        <v>191</v>
      </c>
      <c r="AP624" s="4">
        <v>192</v>
      </c>
      <c r="AQ624" s="4">
        <v>4.3</v>
      </c>
      <c r="AR624" s="4">
        <v>195</v>
      </c>
      <c r="AS624" s="4" t="s">
        <v>155</v>
      </c>
      <c r="AT624" s="4">
        <v>2</v>
      </c>
      <c r="AU624" s="5">
        <v>0.73105324074074074</v>
      </c>
      <c r="AV624" s="4">
        <v>47.159382000000001</v>
      </c>
      <c r="AW624" s="4">
        <v>-88.489703000000006</v>
      </c>
      <c r="AX624" s="4">
        <v>327.8</v>
      </c>
      <c r="AY624" s="4">
        <v>0</v>
      </c>
      <c r="AZ624" s="4">
        <v>12</v>
      </c>
      <c r="BA624" s="4">
        <v>8</v>
      </c>
      <c r="BB624" s="4" t="s">
        <v>426</v>
      </c>
      <c r="BC624" s="4">
        <v>1.5960000000000001</v>
      </c>
      <c r="BD624" s="4">
        <v>2.2949999999999999</v>
      </c>
      <c r="BE624" s="4">
        <v>2.7930000000000001</v>
      </c>
      <c r="BF624" s="4">
        <v>14.063000000000001</v>
      </c>
      <c r="BG624" s="4">
        <v>450</v>
      </c>
      <c r="BH624" s="4">
        <v>32</v>
      </c>
      <c r="BI624" s="4">
        <v>0.48699999999999999</v>
      </c>
      <c r="BJ624" s="4">
        <v>0</v>
      </c>
      <c r="BK624" s="4">
        <v>0</v>
      </c>
      <c r="BL624" s="4">
        <v>0</v>
      </c>
      <c r="BM624" s="4">
        <v>0</v>
      </c>
      <c r="BN624" s="4">
        <v>0</v>
      </c>
      <c r="BO624" s="4">
        <v>0</v>
      </c>
      <c r="BP624" s="4">
        <v>0</v>
      </c>
      <c r="BQ624" s="4">
        <v>0</v>
      </c>
      <c r="BR624" s="4">
        <v>0</v>
      </c>
      <c r="BS624" s="4">
        <v>0</v>
      </c>
      <c r="BT624" s="4">
        <v>0</v>
      </c>
      <c r="BU624" s="4">
        <v>0</v>
      </c>
      <c r="BW624" s="4">
        <v>0</v>
      </c>
      <c r="BX624" s="4">
        <v>6.11E-4</v>
      </c>
      <c r="BY624" s="4">
        <v>-5</v>
      </c>
      <c r="BZ624" s="4">
        <v>0.93799999999999994</v>
      </c>
      <c r="CA624" s="4">
        <v>1.4932000000000001E-2</v>
      </c>
      <c r="CB624" s="4">
        <v>18.947600000000001</v>
      </c>
    </row>
    <row r="625" spans="1:80">
      <c r="A625" s="2">
        <v>42439</v>
      </c>
      <c r="B625" s="32">
        <v>0.52315493055555551</v>
      </c>
      <c r="C625" s="4">
        <v>0.01</v>
      </c>
      <c r="D625" s="4">
        <v>1E-3</v>
      </c>
      <c r="E625" s="4" t="s">
        <v>155</v>
      </c>
      <c r="F625" s="4">
        <v>10</v>
      </c>
      <c r="G625" s="4">
        <v>0.1</v>
      </c>
      <c r="H625" s="4">
        <v>0.2</v>
      </c>
      <c r="I625" s="4">
        <v>4.9000000000000004</v>
      </c>
      <c r="K625" s="4">
        <v>21.1</v>
      </c>
      <c r="L625" s="4">
        <v>7</v>
      </c>
      <c r="M625" s="4">
        <v>1</v>
      </c>
      <c r="N625" s="4">
        <v>0.01</v>
      </c>
      <c r="O625" s="4">
        <v>1E-3</v>
      </c>
      <c r="P625" s="4">
        <v>0.1</v>
      </c>
      <c r="Q625" s="4">
        <v>0.2</v>
      </c>
      <c r="R625" s="4">
        <v>0.3</v>
      </c>
      <c r="S625" s="4">
        <v>7.9799999999999996E-2</v>
      </c>
      <c r="T625" s="4">
        <v>0.15959999999999999</v>
      </c>
      <c r="U625" s="4">
        <v>0.2</v>
      </c>
      <c r="V625" s="4">
        <v>4.8727</v>
      </c>
      <c r="Y625" s="4">
        <v>6.6710000000000003</v>
      </c>
      <c r="Z625" s="4">
        <v>0</v>
      </c>
      <c r="AA625" s="4">
        <v>21.1</v>
      </c>
      <c r="AB625" s="4" t="s">
        <v>384</v>
      </c>
      <c r="AC625" s="4">
        <v>0</v>
      </c>
      <c r="AD625" s="4">
        <v>12.7</v>
      </c>
      <c r="AE625" s="4">
        <v>843</v>
      </c>
      <c r="AF625" s="4">
        <v>864</v>
      </c>
      <c r="AG625" s="4">
        <v>872</v>
      </c>
      <c r="AH625" s="4">
        <v>78</v>
      </c>
      <c r="AI625" s="4">
        <v>21.18</v>
      </c>
      <c r="AJ625" s="4">
        <v>0.49</v>
      </c>
      <c r="AK625" s="4">
        <v>983</v>
      </c>
      <c r="AL625" s="4">
        <v>0</v>
      </c>
      <c r="AM625" s="4">
        <v>0</v>
      </c>
      <c r="AN625" s="4">
        <v>23</v>
      </c>
      <c r="AO625" s="4">
        <v>191</v>
      </c>
      <c r="AP625" s="4">
        <v>192</v>
      </c>
      <c r="AQ625" s="4">
        <v>4.2</v>
      </c>
      <c r="AR625" s="4">
        <v>195</v>
      </c>
      <c r="AS625" s="4" t="s">
        <v>155</v>
      </c>
      <c r="AT625" s="4">
        <v>2</v>
      </c>
      <c r="AU625" s="5">
        <v>0.73107638888888893</v>
      </c>
      <c r="AV625" s="4">
        <v>47.159382999999998</v>
      </c>
      <c r="AW625" s="4">
        <v>-88.489703000000006</v>
      </c>
      <c r="AX625" s="4">
        <v>328.5</v>
      </c>
      <c r="AY625" s="4">
        <v>0</v>
      </c>
      <c r="AZ625" s="4">
        <v>12</v>
      </c>
      <c r="BA625" s="4">
        <v>8</v>
      </c>
      <c r="BB625" s="4" t="s">
        <v>426</v>
      </c>
      <c r="BC625" s="4">
        <v>1.2</v>
      </c>
      <c r="BD625" s="4">
        <v>1.8</v>
      </c>
      <c r="BE625" s="4">
        <v>2.1</v>
      </c>
      <c r="BF625" s="4">
        <v>14.063000000000001</v>
      </c>
      <c r="BG625" s="4">
        <v>450</v>
      </c>
      <c r="BH625" s="4">
        <v>32</v>
      </c>
      <c r="BI625" s="4">
        <v>0.48699999999999999</v>
      </c>
      <c r="BJ625" s="4">
        <v>0</v>
      </c>
      <c r="BK625" s="4">
        <v>0</v>
      </c>
      <c r="BL625" s="4">
        <v>0</v>
      </c>
      <c r="BM625" s="4">
        <v>0</v>
      </c>
      <c r="BN625" s="4">
        <v>0</v>
      </c>
      <c r="BO625" s="4">
        <v>0</v>
      </c>
      <c r="BP625" s="4">
        <v>0</v>
      </c>
      <c r="BQ625" s="4">
        <v>0</v>
      </c>
      <c r="BR625" s="4">
        <v>0</v>
      </c>
      <c r="BS625" s="4">
        <v>0</v>
      </c>
      <c r="BT625" s="4">
        <v>0</v>
      </c>
      <c r="BU625" s="4">
        <v>0</v>
      </c>
      <c r="BW625" s="4">
        <v>0</v>
      </c>
      <c r="BX625" s="4">
        <v>-2.2100000000000001E-4</v>
      </c>
      <c r="BY625" s="4">
        <v>-5</v>
      </c>
      <c r="BZ625" s="4">
        <v>0.93738999999999995</v>
      </c>
      <c r="CA625" s="4">
        <v>-5.3949999999999996E-3</v>
      </c>
      <c r="CB625" s="4">
        <v>18.935269999999999</v>
      </c>
    </row>
    <row r="626" spans="1:80">
      <c r="A626" s="2">
        <v>42439</v>
      </c>
      <c r="B626" s="32">
        <v>0.52316650462962966</v>
      </c>
      <c r="C626" s="4">
        <v>0.01</v>
      </c>
      <c r="D626" s="4">
        <v>1E-3</v>
      </c>
      <c r="E626" s="4" t="s">
        <v>155</v>
      </c>
      <c r="F626" s="4">
        <v>10</v>
      </c>
      <c r="G626" s="4">
        <v>0.1</v>
      </c>
      <c r="H626" s="4">
        <v>0.2</v>
      </c>
      <c r="I626" s="4">
        <v>5.0999999999999996</v>
      </c>
      <c r="K626" s="4">
        <v>21.1</v>
      </c>
      <c r="L626" s="4">
        <v>7</v>
      </c>
      <c r="M626" s="4">
        <v>1</v>
      </c>
      <c r="N626" s="4">
        <v>0.01</v>
      </c>
      <c r="O626" s="4">
        <v>1E-3</v>
      </c>
      <c r="P626" s="4">
        <v>0.1</v>
      </c>
      <c r="Q626" s="4">
        <v>0.2</v>
      </c>
      <c r="R626" s="4">
        <v>0.3</v>
      </c>
      <c r="S626" s="4">
        <v>7.9799999999999996E-2</v>
      </c>
      <c r="T626" s="4">
        <v>0.15959999999999999</v>
      </c>
      <c r="U626" s="4">
        <v>0.2</v>
      </c>
      <c r="V626" s="4">
        <v>5.1012000000000004</v>
      </c>
      <c r="Y626" s="4">
        <v>7.36</v>
      </c>
      <c r="Z626" s="4">
        <v>0</v>
      </c>
      <c r="AA626" s="4">
        <v>21.1</v>
      </c>
      <c r="AB626" s="4" t="s">
        <v>384</v>
      </c>
      <c r="AC626" s="4">
        <v>0</v>
      </c>
      <c r="AD626" s="4">
        <v>12.5</v>
      </c>
      <c r="AE626" s="4">
        <v>844</v>
      </c>
      <c r="AF626" s="4">
        <v>867</v>
      </c>
      <c r="AG626" s="4">
        <v>873</v>
      </c>
      <c r="AH626" s="4">
        <v>78</v>
      </c>
      <c r="AI626" s="4">
        <v>21.18</v>
      </c>
      <c r="AJ626" s="4">
        <v>0.49</v>
      </c>
      <c r="AK626" s="4">
        <v>983</v>
      </c>
      <c r="AL626" s="4">
        <v>0</v>
      </c>
      <c r="AM626" s="4">
        <v>0</v>
      </c>
      <c r="AN626" s="4">
        <v>23</v>
      </c>
      <c r="AO626" s="4">
        <v>191</v>
      </c>
      <c r="AP626" s="4">
        <v>191.4</v>
      </c>
      <c r="AQ626" s="4">
        <v>4.0999999999999996</v>
      </c>
      <c r="AR626" s="4">
        <v>195</v>
      </c>
      <c r="AS626" s="4" t="s">
        <v>155</v>
      </c>
      <c r="AT626" s="4">
        <v>2</v>
      </c>
      <c r="AU626" s="5">
        <v>0.73107638888888893</v>
      </c>
      <c r="AV626" s="4">
        <v>47.159382999999998</v>
      </c>
      <c r="AW626" s="4">
        <v>-88.489703000000006</v>
      </c>
      <c r="AX626" s="4">
        <v>328.5</v>
      </c>
      <c r="AY626" s="4">
        <v>0</v>
      </c>
      <c r="AZ626" s="4">
        <v>12</v>
      </c>
      <c r="BA626" s="4">
        <v>8</v>
      </c>
      <c r="BB626" s="4" t="s">
        <v>426</v>
      </c>
      <c r="BC626" s="4">
        <v>1.2</v>
      </c>
      <c r="BD626" s="4">
        <v>1.8</v>
      </c>
      <c r="BE626" s="4">
        <v>2.1</v>
      </c>
      <c r="BF626" s="4">
        <v>14.063000000000001</v>
      </c>
      <c r="BG626" s="4">
        <v>450</v>
      </c>
      <c r="BH626" s="4">
        <v>32</v>
      </c>
      <c r="BI626" s="4">
        <v>0.48699999999999999</v>
      </c>
      <c r="BJ626" s="4">
        <v>0</v>
      </c>
      <c r="BK626" s="4">
        <v>0</v>
      </c>
      <c r="BL626" s="4">
        <v>0</v>
      </c>
      <c r="BM626" s="4">
        <v>0</v>
      </c>
      <c r="BN626" s="4">
        <v>0</v>
      </c>
      <c r="BO626" s="4">
        <v>0</v>
      </c>
      <c r="BP626" s="4">
        <v>0</v>
      </c>
      <c r="BQ626" s="4">
        <v>0</v>
      </c>
      <c r="BR626" s="4">
        <v>0</v>
      </c>
      <c r="BS626" s="4">
        <v>0</v>
      </c>
      <c r="BT626" s="4">
        <v>0</v>
      </c>
      <c r="BU626" s="4">
        <v>0</v>
      </c>
      <c r="BW626" s="4">
        <v>0</v>
      </c>
      <c r="BX626" s="4">
        <v>-1E-3</v>
      </c>
      <c r="BY626" s="4">
        <v>-5</v>
      </c>
      <c r="BZ626" s="4">
        <v>0.93638900000000003</v>
      </c>
      <c r="CA626" s="4">
        <v>-2.4438000000000001E-2</v>
      </c>
      <c r="CB626" s="4">
        <v>18.915065999999999</v>
      </c>
    </row>
    <row r="627" spans="1:80">
      <c r="A627" s="2">
        <v>42439</v>
      </c>
      <c r="B627" s="32">
        <v>0.5231780787037037</v>
      </c>
      <c r="C627" s="4">
        <v>0.01</v>
      </c>
      <c r="D627" s="4">
        <v>1E-3</v>
      </c>
      <c r="E627" s="4" t="s">
        <v>155</v>
      </c>
      <c r="F627" s="4">
        <v>10</v>
      </c>
      <c r="G627" s="4">
        <v>0</v>
      </c>
      <c r="H627" s="4">
        <v>0.2</v>
      </c>
      <c r="I627" s="4">
        <v>10.7</v>
      </c>
      <c r="K627" s="4">
        <v>21.1</v>
      </c>
      <c r="L627" s="4">
        <v>8</v>
      </c>
      <c r="M627" s="4">
        <v>1</v>
      </c>
      <c r="N627" s="4">
        <v>0.01</v>
      </c>
      <c r="O627" s="4">
        <v>1E-3</v>
      </c>
      <c r="P627" s="4">
        <v>1.32E-2</v>
      </c>
      <c r="Q627" s="4">
        <v>0.2</v>
      </c>
      <c r="R627" s="4">
        <v>0.2</v>
      </c>
      <c r="S627" s="4">
        <v>1.0500000000000001E-2</v>
      </c>
      <c r="T627" s="4">
        <v>0.15959999999999999</v>
      </c>
      <c r="U627" s="4">
        <v>0.2</v>
      </c>
      <c r="V627" s="4">
        <v>10.701499999999999</v>
      </c>
      <c r="Y627" s="4">
        <v>8.1069999999999993</v>
      </c>
      <c r="Z627" s="4">
        <v>0</v>
      </c>
      <c r="AA627" s="4">
        <v>21.1</v>
      </c>
      <c r="AB627" s="4" t="s">
        <v>384</v>
      </c>
      <c r="AC627" s="4">
        <v>0</v>
      </c>
      <c r="AD627" s="4">
        <v>12.6</v>
      </c>
      <c r="AE627" s="4">
        <v>845</v>
      </c>
      <c r="AF627" s="4">
        <v>866</v>
      </c>
      <c r="AG627" s="4">
        <v>872</v>
      </c>
      <c r="AH627" s="4">
        <v>78</v>
      </c>
      <c r="AI627" s="4">
        <v>21.18</v>
      </c>
      <c r="AJ627" s="4">
        <v>0.49</v>
      </c>
      <c r="AK627" s="4">
        <v>983</v>
      </c>
      <c r="AL627" s="4">
        <v>0</v>
      </c>
      <c r="AM627" s="4">
        <v>0</v>
      </c>
      <c r="AN627" s="4">
        <v>23</v>
      </c>
      <c r="AO627" s="4">
        <v>191</v>
      </c>
      <c r="AP627" s="4">
        <v>191.6</v>
      </c>
      <c r="AQ627" s="4">
        <v>4</v>
      </c>
      <c r="AR627" s="4">
        <v>195</v>
      </c>
      <c r="AS627" s="4" t="s">
        <v>155</v>
      </c>
      <c r="AT627" s="4">
        <v>2</v>
      </c>
      <c r="AU627" s="5">
        <v>0.73109953703703701</v>
      </c>
      <c r="AV627" s="4">
        <v>47.159382000000001</v>
      </c>
      <c r="AW627" s="4">
        <v>-88.489703000000006</v>
      </c>
      <c r="AX627" s="4">
        <v>328.4</v>
      </c>
      <c r="AY627" s="4">
        <v>0</v>
      </c>
      <c r="AZ627" s="4">
        <v>12</v>
      </c>
      <c r="BA627" s="4">
        <v>8</v>
      </c>
      <c r="BB627" s="4" t="s">
        <v>426</v>
      </c>
      <c r="BC627" s="4">
        <v>1.2</v>
      </c>
      <c r="BD627" s="4">
        <v>1.8</v>
      </c>
      <c r="BE627" s="4">
        <v>2.1</v>
      </c>
      <c r="BF627" s="4">
        <v>14.063000000000001</v>
      </c>
      <c r="BG627" s="4">
        <v>450</v>
      </c>
      <c r="BH627" s="4">
        <v>32</v>
      </c>
      <c r="BI627" s="4">
        <v>0.48699999999999999</v>
      </c>
      <c r="BJ627" s="4">
        <v>0</v>
      </c>
      <c r="BK627" s="4">
        <v>0</v>
      </c>
      <c r="BL627" s="4">
        <v>0</v>
      </c>
      <c r="BM627" s="4">
        <v>0</v>
      </c>
      <c r="BN627" s="4">
        <v>0</v>
      </c>
      <c r="BO627" s="4">
        <v>0</v>
      </c>
      <c r="BP627" s="4">
        <v>0</v>
      </c>
      <c r="BQ627" s="4">
        <v>0</v>
      </c>
      <c r="BR627" s="4">
        <v>0</v>
      </c>
      <c r="BS627" s="4">
        <v>0</v>
      </c>
      <c r="BT627" s="4">
        <v>0</v>
      </c>
      <c r="BU627" s="4">
        <v>0</v>
      </c>
      <c r="BW627" s="4">
        <v>0</v>
      </c>
      <c r="BX627" s="4">
        <v>-1E-3</v>
      </c>
      <c r="BY627" s="4">
        <v>-5</v>
      </c>
      <c r="BZ627" s="4">
        <v>0.93661099999999997</v>
      </c>
      <c r="CA627" s="4">
        <v>-2.4438000000000001E-2</v>
      </c>
      <c r="CB627" s="4">
        <v>18.919542</v>
      </c>
    </row>
    <row r="628" spans="1:80">
      <c r="A628" s="2">
        <v>42439</v>
      </c>
      <c r="B628" s="32">
        <v>0.52318965277777785</v>
      </c>
      <c r="C628" s="4">
        <v>0.01</v>
      </c>
      <c r="D628" s="4">
        <v>1E-3</v>
      </c>
      <c r="E628" s="4" t="s">
        <v>155</v>
      </c>
      <c r="F628" s="4">
        <v>10</v>
      </c>
      <c r="G628" s="4">
        <v>0</v>
      </c>
      <c r="H628" s="4">
        <v>0.2</v>
      </c>
      <c r="I628" s="4">
        <v>4.5999999999999996</v>
      </c>
      <c r="K628" s="4">
        <v>21</v>
      </c>
      <c r="L628" s="4">
        <v>9</v>
      </c>
      <c r="M628" s="4">
        <v>1</v>
      </c>
      <c r="N628" s="4">
        <v>0.01</v>
      </c>
      <c r="O628" s="4">
        <v>1E-3</v>
      </c>
      <c r="P628" s="4">
        <v>0</v>
      </c>
      <c r="Q628" s="4">
        <v>0.2</v>
      </c>
      <c r="R628" s="4">
        <v>0.2</v>
      </c>
      <c r="S628" s="4">
        <v>0</v>
      </c>
      <c r="T628" s="4">
        <v>0.15959999999999999</v>
      </c>
      <c r="U628" s="4">
        <v>0.2</v>
      </c>
      <c r="V628" s="4">
        <v>4.5667</v>
      </c>
      <c r="Y628" s="4">
        <v>8.5</v>
      </c>
      <c r="Z628" s="4">
        <v>0</v>
      </c>
      <c r="AA628" s="4">
        <v>21</v>
      </c>
      <c r="AB628" s="4" t="s">
        <v>384</v>
      </c>
      <c r="AC628" s="4">
        <v>0</v>
      </c>
      <c r="AD628" s="4">
        <v>12.5</v>
      </c>
      <c r="AE628" s="4">
        <v>846</v>
      </c>
      <c r="AF628" s="4">
        <v>865</v>
      </c>
      <c r="AG628" s="4">
        <v>873</v>
      </c>
      <c r="AH628" s="4">
        <v>78</v>
      </c>
      <c r="AI628" s="4">
        <v>21.18</v>
      </c>
      <c r="AJ628" s="4">
        <v>0.49</v>
      </c>
      <c r="AK628" s="4">
        <v>983</v>
      </c>
      <c r="AL628" s="4">
        <v>0</v>
      </c>
      <c r="AM628" s="4">
        <v>0</v>
      </c>
      <c r="AN628" s="4">
        <v>23</v>
      </c>
      <c r="AO628" s="4">
        <v>190.4</v>
      </c>
      <c r="AP628" s="4">
        <v>191.4</v>
      </c>
      <c r="AQ628" s="4">
        <v>3.7</v>
      </c>
      <c r="AR628" s="4">
        <v>195</v>
      </c>
      <c r="AS628" s="4" t="s">
        <v>155</v>
      </c>
      <c r="AT628" s="4">
        <v>2</v>
      </c>
      <c r="AU628" s="5">
        <v>0.73111111111111116</v>
      </c>
      <c r="AV628" s="4">
        <v>47.159382000000001</v>
      </c>
      <c r="AW628" s="4">
        <v>-88.489703000000006</v>
      </c>
      <c r="AX628" s="4">
        <v>328.3</v>
      </c>
      <c r="AY628" s="4">
        <v>0</v>
      </c>
      <c r="AZ628" s="4">
        <v>12</v>
      </c>
      <c r="BA628" s="4">
        <v>9</v>
      </c>
      <c r="BB628" s="4" t="s">
        <v>426</v>
      </c>
      <c r="BC628" s="4">
        <v>1.2</v>
      </c>
      <c r="BD628" s="4">
        <v>1.8</v>
      </c>
      <c r="BE628" s="4">
        <v>2.1</v>
      </c>
      <c r="BF628" s="4">
        <v>14.063000000000001</v>
      </c>
      <c r="BG628" s="4">
        <v>450</v>
      </c>
      <c r="BH628" s="4">
        <v>32</v>
      </c>
      <c r="BI628" s="4">
        <v>0.48699999999999999</v>
      </c>
      <c r="BJ628" s="4">
        <v>0</v>
      </c>
      <c r="BK628" s="4">
        <v>0</v>
      </c>
      <c r="BL628" s="4">
        <v>0</v>
      </c>
      <c r="BM628" s="4">
        <v>0</v>
      </c>
      <c r="BN628" s="4">
        <v>0</v>
      </c>
      <c r="BO628" s="4">
        <v>0</v>
      </c>
      <c r="BP628" s="4">
        <v>0</v>
      </c>
      <c r="BQ628" s="4">
        <v>0</v>
      </c>
      <c r="BR628" s="4">
        <v>0</v>
      </c>
      <c r="BS628" s="4">
        <v>0</v>
      </c>
      <c r="BT628" s="4">
        <v>0</v>
      </c>
      <c r="BU628" s="4">
        <v>0</v>
      </c>
      <c r="BW628" s="4">
        <v>0</v>
      </c>
      <c r="BX628" s="4">
        <v>-1.611E-3</v>
      </c>
      <c r="BY628" s="4">
        <v>-5</v>
      </c>
      <c r="BZ628" s="4">
        <v>0.93638900000000003</v>
      </c>
      <c r="CA628" s="4">
        <v>-3.9369000000000001E-2</v>
      </c>
      <c r="CB628" s="4">
        <v>18.915057999999998</v>
      </c>
    </row>
    <row r="629" spans="1:80">
      <c r="A629" s="2">
        <v>42439</v>
      </c>
      <c r="B629" s="32">
        <v>0.52320122685185189</v>
      </c>
      <c r="C629" s="4">
        <v>0.01</v>
      </c>
      <c r="D629" s="4">
        <v>1E-3</v>
      </c>
      <c r="E629" s="4" t="s">
        <v>155</v>
      </c>
      <c r="F629" s="4">
        <v>10</v>
      </c>
      <c r="G629" s="4">
        <v>0</v>
      </c>
      <c r="H629" s="4">
        <v>0.2</v>
      </c>
      <c r="I629" s="4">
        <v>8</v>
      </c>
      <c r="K629" s="4">
        <v>21</v>
      </c>
      <c r="L629" s="4">
        <v>8</v>
      </c>
      <c r="M629" s="4">
        <v>1</v>
      </c>
      <c r="N629" s="4">
        <v>0.01</v>
      </c>
      <c r="O629" s="4">
        <v>1E-3</v>
      </c>
      <c r="P629" s="4">
        <v>0</v>
      </c>
      <c r="Q629" s="4">
        <v>0.2</v>
      </c>
      <c r="R629" s="4">
        <v>0.2</v>
      </c>
      <c r="S629" s="4">
        <v>0</v>
      </c>
      <c r="T629" s="4">
        <v>0.15959999999999999</v>
      </c>
      <c r="U629" s="4">
        <v>0.2</v>
      </c>
      <c r="V629" s="4">
        <v>8.0058000000000007</v>
      </c>
      <c r="Y629" s="4">
        <v>8.4979999999999993</v>
      </c>
      <c r="Z629" s="4">
        <v>0</v>
      </c>
      <c r="AA629" s="4">
        <v>21</v>
      </c>
      <c r="AB629" s="4" t="s">
        <v>384</v>
      </c>
      <c r="AC629" s="4">
        <v>0</v>
      </c>
      <c r="AD629" s="4">
        <v>12.6</v>
      </c>
      <c r="AE629" s="4">
        <v>846</v>
      </c>
      <c r="AF629" s="4">
        <v>864</v>
      </c>
      <c r="AG629" s="4">
        <v>872</v>
      </c>
      <c r="AH629" s="4">
        <v>78</v>
      </c>
      <c r="AI629" s="4">
        <v>21.18</v>
      </c>
      <c r="AJ629" s="4">
        <v>0.49</v>
      </c>
      <c r="AK629" s="4">
        <v>983</v>
      </c>
      <c r="AL629" s="4">
        <v>0</v>
      </c>
      <c r="AM629" s="4">
        <v>0</v>
      </c>
      <c r="AN629" s="4">
        <v>23</v>
      </c>
      <c r="AO629" s="4">
        <v>190</v>
      </c>
      <c r="AP629" s="4">
        <v>191</v>
      </c>
      <c r="AQ629" s="4">
        <v>3.5</v>
      </c>
      <c r="AR629" s="4">
        <v>195</v>
      </c>
      <c r="AS629" s="4" t="s">
        <v>155</v>
      </c>
      <c r="AT629" s="4">
        <v>2</v>
      </c>
      <c r="AU629" s="5">
        <v>0.73112268518518519</v>
      </c>
      <c r="AV629" s="4">
        <v>47.159382000000001</v>
      </c>
      <c r="AW629" s="4">
        <v>-88.489703000000006</v>
      </c>
      <c r="AX629" s="4">
        <v>328.3</v>
      </c>
      <c r="AY629" s="4">
        <v>0</v>
      </c>
      <c r="AZ629" s="4">
        <v>12</v>
      </c>
      <c r="BA629" s="4">
        <v>9</v>
      </c>
      <c r="BB629" s="4" t="s">
        <v>422</v>
      </c>
      <c r="BC629" s="4">
        <v>1.2</v>
      </c>
      <c r="BD629" s="4">
        <v>1.8</v>
      </c>
      <c r="BE629" s="4">
        <v>2.1</v>
      </c>
      <c r="BF629" s="4">
        <v>14.063000000000001</v>
      </c>
      <c r="BG629" s="4">
        <v>450</v>
      </c>
      <c r="BH629" s="4">
        <v>32</v>
      </c>
      <c r="BI629" s="4">
        <v>0.48699999999999999</v>
      </c>
      <c r="BJ629" s="4">
        <v>0</v>
      </c>
      <c r="BK629" s="4">
        <v>0</v>
      </c>
      <c r="BL629" s="4">
        <v>0</v>
      </c>
      <c r="BM629" s="4">
        <v>0</v>
      </c>
      <c r="BN629" s="4">
        <v>0</v>
      </c>
      <c r="BO629" s="4">
        <v>0</v>
      </c>
      <c r="BP629" s="4">
        <v>0</v>
      </c>
      <c r="BQ629" s="4">
        <v>0</v>
      </c>
      <c r="BR629" s="4">
        <v>0</v>
      </c>
      <c r="BS629" s="4">
        <v>0</v>
      </c>
      <c r="BT629" s="4">
        <v>0</v>
      </c>
      <c r="BU629" s="4">
        <v>0</v>
      </c>
      <c r="BW629" s="4">
        <v>0</v>
      </c>
      <c r="BX629" s="4">
        <v>-1.389E-3</v>
      </c>
      <c r="BY629" s="4">
        <v>-5</v>
      </c>
      <c r="BZ629" s="4">
        <v>0.93661099999999997</v>
      </c>
      <c r="CA629" s="4">
        <v>-3.3944000000000002E-2</v>
      </c>
      <c r="CB629" s="4">
        <v>18.919542</v>
      </c>
    </row>
    <row r="630" spans="1:80">
      <c r="A630" s="2">
        <v>42439</v>
      </c>
      <c r="B630" s="32">
        <v>0.52321280092592592</v>
      </c>
      <c r="C630" s="4">
        <v>0.01</v>
      </c>
      <c r="D630" s="4">
        <v>1E-3</v>
      </c>
      <c r="E630" s="4" t="s">
        <v>155</v>
      </c>
      <c r="F630" s="4">
        <v>10</v>
      </c>
      <c r="G630" s="4">
        <v>0</v>
      </c>
      <c r="H630" s="4">
        <v>0.2</v>
      </c>
      <c r="I630" s="4">
        <v>5.9</v>
      </c>
      <c r="K630" s="4">
        <v>21</v>
      </c>
      <c r="L630" s="4">
        <v>7</v>
      </c>
      <c r="M630" s="4">
        <v>1</v>
      </c>
      <c r="N630" s="4">
        <v>0.01</v>
      </c>
      <c r="O630" s="4">
        <v>1E-3</v>
      </c>
      <c r="P630" s="4">
        <v>0</v>
      </c>
      <c r="Q630" s="4">
        <v>0.2</v>
      </c>
      <c r="R630" s="4">
        <v>0.2</v>
      </c>
      <c r="S630" s="4">
        <v>0</v>
      </c>
      <c r="T630" s="4">
        <v>0.15959999999999999</v>
      </c>
      <c r="U630" s="4">
        <v>0.2</v>
      </c>
      <c r="V630" s="4">
        <v>5.8551000000000002</v>
      </c>
      <c r="Y630" s="4">
        <v>7.4359999999999999</v>
      </c>
      <c r="Z630" s="4">
        <v>0</v>
      </c>
      <c r="AA630" s="4">
        <v>21</v>
      </c>
      <c r="AB630" s="4" t="s">
        <v>384</v>
      </c>
      <c r="AC630" s="4">
        <v>0</v>
      </c>
      <c r="AD630" s="4">
        <v>12.5</v>
      </c>
      <c r="AE630" s="4">
        <v>845</v>
      </c>
      <c r="AF630" s="4">
        <v>864</v>
      </c>
      <c r="AG630" s="4">
        <v>872</v>
      </c>
      <c r="AH630" s="4">
        <v>78</v>
      </c>
      <c r="AI630" s="4">
        <v>21.18</v>
      </c>
      <c r="AJ630" s="4">
        <v>0.49</v>
      </c>
      <c r="AK630" s="4">
        <v>983</v>
      </c>
      <c r="AL630" s="4">
        <v>0</v>
      </c>
      <c r="AM630" s="4">
        <v>0</v>
      </c>
      <c r="AN630" s="4">
        <v>23</v>
      </c>
      <c r="AO630" s="4">
        <v>190</v>
      </c>
      <c r="AP630" s="4">
        <v>191.6</v>
      </c>
      <c r="AQ630" s="4">
        <v>3.7</v>
      </c>
      <c r="AR630" s="4">
        <v>195</v>
      </c>
      <c r="AS630" s="4" t="s">
        <v>155</v>
      </c>
      <c r="AT630" s="4">
        <v>2</v>
      </c>
      <c r="AU630" s="5">
        <v>0.73113425925925923</v>
      </c>
      <c r="AV630" s="4">
        <v>47.159382000000001</v>
      </c>
      <c r="AW630" s="4">
        <v>-88.489703000000006</v>
      </c>
      <c r="AX630" s="4">
        <v>328.2</v>
      </c>
      <c r="AY630" s="4">
        <v>0</v>
      </c>
      <c r="AZ630" s="4">
        <v>12</v>
      </c>
      <c r="BA630" s="4">
        <v>9</v>
      </c>
      <c r="BB630" s="4" t="s">
        <v>422</v>
      </c>
      <c r="BC630" s="4">
        <v>1.204</v>
      </c>
      <c r="BD630" s="4">
        <v>1.8049999999999999</v>
      </c>
      <c r="BE630" s="4">
        <v>2.1070000000000002</v>
      </c>
      <c r="BF630" s="4">
        <v>14.063000000000001</v>
      </c>
      <c r="BG630" s="4">
        <v>450</v>
      </c>
      <c r="BH630" s="4">
        <v>32</v>
      </c>
      <c r="BI630" s="4">
        <v>0.48699999999999999</v>
      </c>
      <c r="BJ630" s="4">
        <v>0</v>
      </c>
      <c r="BK630" s="4">
        <v>0</v>
      </c>
      <c r="BL630" s="4">
        <v>0</v>
      </c>
      <c r="BM630" s="4">
        <v>0</v>
      </c>
      <c r="BN630" s="4">
        <v>0</v>
      </c>
      <c r="BO630" s="4">
        <v>0</v>
      </c>
      <c r="BP630" s="4">
        <v>0</v>
      </c>
      <c r="BQ630" s="4">
        <v>0</v>
      </c>
      <c r="BR630" s="4">
        <v>0</v>
      </c>
      <c r="BS630" s="4">
        <v>0</v>
      </c>
      <c r="BT630" s="4">
        <v>0</v>
      </c>
      <c r="BU630" s="4">
        <v>0</v>
      </c>
      <c r="BW630" s="4">
        <v>0</v>
      </c>
      <c r="BX630" s="4">
        <v>-1.611E-3</v>
      </c>
      <c r="BY630" s="4">
        <v>-5</v>
      </c>
      <c r="BZ630" s="4">
        <v>0.93638900000000003</v>
      </c>
      <c r="CA630" s="4">
        <v>-3.9369000000000001E-2</v>
      </c>
      <c r="CB630" s="4">
        <v>18.915057999999998</v>
      </c>
    </row>
    <row r="631" spans="1:80">
      <c r="A631" s="2">
        <v>42439</v>
      </c>
      <c r="B631" s="32">
        <v>0.52322437499999996</v>
      </c>
      <c r="C631" s="4">
        <v>0.01</v>
      </c>
      <c r="D631" s="4">
        <v>1E-3</v>
      </c>
      <c r="E631" s="4" t="s">
        <v>155</v>
      </c>
      <c r="F631" s="4">
        <v>10</v>
      </c>
      <c r="G631" s="4">
        <v>0</v>
      </c>
      <c r="H631" s="4">
        <v>0.2</v>
      </c>
      <c r="I631" s="4">
        <v>3.7</v>
      </c>
      <c r="K631" s="4">
        <v>20.9</v>
      </c>
      <c r="L631" s="4">
        <v>7</v>
      </c>
      <c r="M631" s="4">
        <v>1</v>
      </c>
      <c r="N631" s="4">
        <v>0.01</v>
      </c>
      <c r="O631" s="4">
        <v>1E-3</v>
      </c>
      <c r="P631" s="4">
        <v>0</v>
      </c>
      <c r="Q631" s="4">
        <v>0.2</v>
      </c>
      <c r="R631" s="4">
        <v>0.2</v>
      </c>
      <c r="S631" s="4">
        <v>0</v>
      </c>
      <c r="T631" s="4">
        <v>0.15959999999999999</v>
      </c>
      <c r="U631" s="4">
        <v>0.2</v>
      </c>
      <c r="V631" s="4">
        <v>3.6734</v>
      </c>
      <c r="Y631" s="4">
        <v>7.33</v>
      </c>
      <c r="Z631" s="4">
        <v>0</v>
      </c>
      <c r="AA631" s="4">
        <v>20.9</v>
      </c>
      <c r="AB631" s="4" t="s">
        <v>384</v>
      </c>
      <c r="AC631" s="4">
        <v>0</v>
      </c>
      <c r="AD631" s="4">
        <v>12.5</v>
      </c>
      <c r="AE631" s="4">
        <v>846</v>
      </c>
      <c r="AF631" s="4">
        <v>865</v>
      </c>
      <c r="AG631" s="4">
        <v>872</v>
      </c>
      <c r="AH631" s="4">
        <v>78</v>
      </c>
      <c r="AI631" s="4">
        <v>21.18</v>
      </c>
      <c r="AJ631" s="4">
        <v>0.49</v>
      </c>
      <c r="AK631" s="4">
        <v>983</v>
      </c>
      <c r="AL631" s="4">
        <v>0</v>
      </c>
      <c r="AM631" s="4">
        <v>0</v>
      </c>
      <c r="AN631" s="4">
        <v>23</v>
      </c>
      <c r="AO631" s="4">
        <v>190</v>
      </c>
      <c r="AP631" s="4">
        <v>191.4</v>
      </c>
      <c r="AQ631" s="4">
        <v>3.9</v>
      </c>
      <c r="AR631" s="4">
        <v>195</v>
      </c>
      <c r="AS631" s="4" t="s">
        <v>155</v>
      </c>
      <c r="AT631" s="4">
        <v>2</v>
      </c>
      <c r="AU631" s="5">
        <v>0.73114583333333327</v>
      </c>
      <c r="AV631" s="4">
        <v>47.159382999999998</v>
      </c>
      <c r="AW631" s="4">
        <v>-88.489703000000006</v>
      </c>
      <c r="AX631" s="4">
        <v>327.7</v>
      </c>
      <c r="AY631" s="4">
        <v>0</v>
      </c>
      <c r="AZ631" s="4">
        <v>12</v>
      </c>
      <c r="BA631" s="4">
        <v>9</v>
      </c>
      <c r="BB631" s="4" t="s">
        <v>422</v>
      </c>
      <c r="BC631" s="4">
        <v>1.5960000000000001</v>
      </c>
      <c r="BD631" s="4">
        <v>2.2949999999999999</v>
      </c>
      <c r="BE631" s="4">
        <v>2.7930000000000001</v>
      </c>
      <c r="BF631" s="4">
        <v>14.063000000000001</v>
      </c>
      <c r="BG631" s="4">
        <v>450</v>
      </c>
      <c r="BH631" s="4">
        <v>32</v>
      </c>
      <c r="BI631" s="4">
        <v>0.48699999999999999</v>
      </c>
      <c r="BJ631" s="4">
        <v>0</v>
      </c>
      <c r="BK631" s="4">
        <v>0</v>
      </c>
      <c r="BL631" s="4">
        <v>0</v>
      </c>
      <c r="BM631" s="4">
        <v>0</v>
      </c>
      <c r="BN631" s="4">
        <v>0</v>
      </c>
      <c r="BO631" s="4">
        <v>0</v>
      </c>
      <c r="BP631" s="4">
        <v>0</v>
      </c>
      <c r="BQ631" s="4">
        <v>0</v>
      </c>
      <c r="BR631" s="4">
        <v>0</v>
      </c>
      <c r="BS631" s="4">
        <v>0</v>
      </c>
      <c r="BT631" s="4">
        <v>0</v>
      </c>
      <c r="BU631" s="4">
        <v>0</v>
      </c>
      <c r="BW631" s="4">
        <v>0</v>
      </c>
      <c r="BX631" s="4">
        <v>-2E-3</v>
      </c>
      <c r="BY631" s="4">
        <v>-5</v>
      </c>
      <c r="BZ631" s="4">
        <v>0.93600000000000005</v>
      </c>
      <c r="CA631" s="4">
        <v>-4.8875000000000002E-2</v>
      </c>
      <c r="CB631" s="4">
        <v>18.9072</v>
      </c>
    </row>
    <row r="632" spans="1:80">
      <c r="A632" s="2">
        <v>42439</v>
      </c>
      <c r="B632" s="32">
        <v>0.523235949074074</v>
      </c>
      <c r="C632" s="4">
        <v>0.01</v>
      </c>
      <c r="D632" s="4">
        <v>1E-3</v>
      </c>
      <c r="E632" s="4" t="s">
        <v>155</v>
      </c>
      <c r="F632" s="4">
        <v>10</v>
      </c>
      <c r="G632" s="4">
        <v>0</v>
      </c>
      <c r="H632" s="4">
        <v>0.2</v>
      </c>
      <c r="I632" s="4">
        <v>6.9</v>
      </c>
      <c r="K632" s="4">
        <v>20.9</v>
      </c>
      <c r="L632" s="4">
        <v>7</v>
      </c>
      <c r="M632" s="4">
        <v>1</v>
      </c>
      <c r="N632" s="4">
        <v>0.01</v>
      </c>
      <c r="O632" s="4">
        <v>1E-3</v>
      </c>
      <c r="P632" s="4">
        <v>1.5299999999999999E-2</v>
      </c>
      <c r="Q632" s="4">
        <v>0.2</v>
      </c>
      <c r="R632" s="4">
        <v>0.2</v>
      </c>
      <c r="S632" s="4">
        <v>1.2200000000000001E-2</v>
      </c>
      <c r="T632" s="4">
        <v>0.15959999999999999</v>
      </c>
      <c r="U632" s="4">
        <v>0.2</v>
      </c>
      <c r="V632" s="4">
        <v>6.8536000000000001</v>
      </c>
      <c r="Y632" s="4">
        <v>7.4489999999999998</v>
      </c>
      <c r="Z632" s="4">
        <v>0</v>
      </c>
      <c r="AA632" s="4">
        <v>20.9</v>
      </c>
      <c r="AB632" s="4" t="s">
        <v>384</v>
      </c>
      <c r="AC632" s="4">
        <v>0</v>
      </c>
      <c r="AD632" s="4">
        <v>12.6</v>
      </c>
      <c r="AE632" s="4">
        <v>846</v>
      </c>
      <c r="AF632" s="4">
        <v>864</v>
      </c>
      <c r="AG632" s="4">
        <v>872</v>
      </c>
      <c r="AH632" s="4">
        <v>78</v>
      </c>
      <c r="AI632" s="4">
        <v>21.18</v>
      </c>
      <c r="AJ632" s="4">
        <v>0.49</v>
      </c>
      <c r="AK632" s="4">
        <v>983</v>
      </c>
      <c r="AL632" s="4">
        <v>0</v>
      </c>
      <c r="AM632" s="4">
        <v>0</v>
      </c>
      <c r="AN632" s="4">
        <v>23</v>
      </c>
      <c r="AO632" s="4">
        <v>190</v>
      </c>
      <c r="AP632" s="4">
        <v>191</v>
      </c>
      <c r="AQ632" s="4">
        <v>3.9</v>
      </c>
      <c r="AR632" s="4">
        <v>195</v>
      </c>
      <c r="AS632" s="4" t="s">
        <v>155</v>
      </c>
      <c r="AT632" s="4">
        <v>2</v>
      </c>
      <c r="AU632" s="5">
        <v>0.73115740740740742</v>
      </c>
      <c r="AV632" s="4">
        <v>47.159382999999998</v>
      </c>
      <c r="AW632" s="4">
        <v>-88.489703000000006</v>
      </c>
      <c r="AX632" s="4">
        <v>327.5</v>
      </c>
      <c r="AY632" s="4">
        <v>0</v>
      </c>
      <c r="AZ632" s="4">
        <v>12</v>
      </c>
      <c r="BA632" s="4">
        <v>9</v>
      </c>
      <c r="BB632" s="4" t="s">
        <v>422</v>
      </c>
      <c r="BC632" s="4">
        <v>1.204</v>
      </c>
      <c r="BD632" s="4">
        <v>1.8049999999999999</v>
      </c>
      <c r="BE632" s="4">
        <v>2.1070000000000002</v>
      </c>
      <c r="BF632" s="4">
        <v>14.063000000000001</v>
      </c>
      <c r="BG632" s="4">
        <v>450</v>
      </c>
      <c r="BH632" s="4">
        <v>32</v>
      </c>
      <c r="BI632" s="4">
        <v>0.48699999999999999</v>
      </c>
      <c r="BJ632" s="4">
        <v>0</v>
      </c>
      <c r="BK632" s="4">
        <v>0</v>
      </c>
      <c r="BL632" s="4">
        <v>0</v>
      </c>
      <c r="BM632" s="4">
        <v>0</v>
      </c>
      <c r="BN632" s="4">
        <v>0</v>
      </c>
      <c r="BO632" s="4">
        <v>0</v>
      </c>
      <c r="BP632" s="4">
        <v>0</v>
      </c>
      <c r="BQ632" s="4">
        <v>0</v>
      </c>
      <c r="BR632" s="4">
        <v>0</v>
      </c>
      <c r="BS632" s="4">
        <v>0</v>
      </c>
      <c r="BT632" s="4">
        <v>0</v>
      </c>
      <c r="BU632" s="4">
        <v>0</v>
      </c>
      <c r="BW632" s="4">
        <v>0</v>
      </c>
      <c r="BX632" s="4">
        <v>-1.389E-3</v>
      </c>
      <c r="BY632" s="4">
        <v>-5</v>
      </c>
      <c r="BZ632" s="4">
        <v>0.93661099999999997</v>
      </c>
      <c r="CA632" s="4">
        <v>-3.3944000000000002E-2</v>
      </c>
      <c r="CB632" s="4">
        <v>18.919542</v>
      </c>
    </row>
    <row r="633" spans="1:80">
      <c r="A633" s="2">
        <v>42439</v>
      </c>
      <c r="B633" s="32">
        <v>0.52324752314814815</v>
      </c>
      <c r="C633" s="4">
        <v>0.01</v>
      </c>
      <c r="D633" s="4">
        <v>1E-3</v>
      </c>
      <c r="E633" s="4" t="s">
        <v>155</v>
      </c>
      <c r="F633" s="4">
        <v>10.008157000000001</v>
      </c>
      <c r="G633" s="4">
        <v>0</v>
      </c>
      <c r="H633" s="4">
        <v>0.2</v>
      </c>
      <c r="I633" s="4">
        <v>3</v>
      </c>
      <c r="K633" s="4">
        <v>20.9</v>
      </c>
      <c r="L633" s="4">
        <v>8</v>
      </c>
      <c r="M633" s="4">
        <v>1</v>
      </c>
      <c r="N633" s="4">
        <v>0.01</v>
      </c>
      <c r="O633" s="4">
        <v>1E-3</v>
      </c>
      <c r="P633" s="4">
        <v>0</v>
      </c>
      <c r="Q633" s="4">
        <v>0.2</v>
      </c>
      <c r="R633" s="4">
        <v>0.2</v>
      </c>
      <c r="S633" s="4">
        <v>0</v>
      </c>
      <c r="T633" s="4">
        <v>0.15959999999999999</v>
      </c>
      <c r="U633" s="4">
        <v>0.2</v>
      </c>
      <c r="V633" s="4">
        <v>3</v>
      </c>
      <c r="Y633" s="4">
        <v>7.5</v>
      </c>
      <c r="Z633" s="4">
        <v>0</v>
      </c>
      <c r="AA633" s="4">
        <v>20.9</v>
      </c>
      <c r="AB633" s="4" t="s">
        <v>384</v>
      </c>
      <c r="AC633" s="4">
        <v>0</v>
      </c>
      <c r="AD633" s="4">
        <v>12.5</v>
      </c>
      <c r="AE633" s="4">
        <v>847</v>
      </c>
      <c r="AF633" s="4">
        <v>864</v>
      </c>
      <c r="AG633" s="4">
        <v>873</v>
      </c>
      <c r="AH633" s="4">
        <v>78</v>
      </c>
      <c r="AI633" s="4">
        <v>21.18</v>
      </c>
      <c r="AJ633" s="4">
        <v>0.49</v>
      </c>
      <c r="AK633" s="4">
        <v>983</v>
      </c>
      <c r="AL633" s="4">
        <v>0</v>
      </c>
      <c r="AM633" s="4">
        <v>0</v>
      </c>
      <c r="AN633" s="4">
        <v>23</v>
      </c>
      <c r="AO633" s="4">
        <v>190</v>
      </c>
      <c r="AP633" s="4">
        <v>191</v>
      </c>
      <c r="AQ633" s="4">
        <v>4</v>
      </c>
      <c r="AR633" s="4">
        <v>195</v>
      </c>
      <c r="AS633" s="4" t="s">
        <v>155</v>
      </c>
      <c r="AT633" s="4">
        <v>2</v>
      </c>
      <c r="AU633" s="5">
        <v>0.73116898148148157</v>
      </c>
      <c r="AV633" s="4">
        <v>47.159382999999998</v>
      </c>
      <c r="AW633" s="4">
        <v>-88.489703000000006</v>
      </c>
      <c r="AX633" s="4">
        <v>327.60000000000002</v>
      </c>
      <c r="AY633" s="4">
        <v>0</v>
      </c>
      <c r="AZ633" s="4">
        <v>12</v>
      </c>
      <c r="BA633" s="4">
        <v>9</v>
      </c>
      <c r="BB633" s="4" t="s">
        <v>422</v>
      </c>
      <c r="BC633" s="4">
        <v>1.5960000000000001</v>
      </c>
      <c r="BD633" s="4">
        <v>2.2949999999999999</v>
      </c>
      <c r="BE633" s="4">
        <v>2.7930000000000001</v>
      </c>
      <c r="BF633" s="4">
        <v>14.063000000000001</v>
      </c>
      <c r="BG633" s="4">
        <v>450</v>
      </c>
      <c r="BH633" s="4">
        <v>32</v>
      </c>
      <c r="BI633" s="4">
        <v>0.48699999999999999</v>
      </c>
      <c r="BJ633" s="4">
        <v>0</v>
      </c>
      <c r="BK633" s="4">
        <v>0</v>
      </c>
      <c r="BL633" s="4">
        <v>0</v>
      </c>
      <c r="BM633" s="4">
        <v>0</v>
      </c>
      <c r="BN633" s="4">
        <v>0</v>
      </c>
      <c r="BO633" s="4">
        <v>0</v>
      </c>
      <c r="BP633" s="4">
        <v>0</v>
      </c>
      <c r="BQ633" s="4">
        <v>0</v>
      </c>
      <c r="BR633" s="4">
        <v>0</v>
      </c>
      <c r="BS633" s="4">
        <v>0</v>
      </c>
      <c r="BT633" s="4">
        <v>0</v>
      </c>
      <c r="BU633" s="4">
        <v>0</v>
      </c>
      <c r="BW633" s="4">
        <v>0</v>
      </c>
      <c r="BX633" s="4">
        <v>-1E-3</v>
      </c>
      <c r="BY633" s="4">
        <v>-5</v>
      </c>
      <c r="BZ633" s="4">
        <v>0.93700000000000006</v>
      </c>
      <c r="CA633" s="4">
        <v>-2.4438000000000001E-2</v>
      </c>
      <c r="CB633" s="4">
        <v>18.927399999999999</v>
      </c>
    </row>
    <row r="634" spans="1:80">
      <c r="A634" s="2">
        <v>42439</v>
      </c>
      <c r="B634" s="32">
        <v>0.52325909722222219</v>
      </c>
      <c r="C634" s="4">
        <v>0.01</v>
      </c>
      <c r="D634" s="4">
        <v>1.8E-3</v>
      </c>
      <c r="E634" s="4" t="s">
        <v>155</v>
      </c>
      <c r="F634" s="4">
        <v>18.164763000000001</v>
      </c>
      <c r="G634" s="4">
        <v>0</v>
      </c>
      <c r="H634" s="4">
        <v>0.2</v>
      </c>
      <c r="I634" s="4">
        <v>5.0999999999999996</v>
      </c>
      <c r="K634" s="4">
        <v>20.9</v>
      </c>
      <c r="L634" s="4">
        <v>8</v>
      </c>
      <c r="M634" s="4">
        <v>1</v>
      </c>
      <c r="N634" s="4">
        <v>0.01</v>
      </c>
      <c r="O634" s="4">
        <v>1.8E-3</v>
      </c>
      <c r="P634" s="4">
        <v>0</v>
      </c>
      <c r="Q634" s="4">
        <v>0.2</v>
      </c>
      <c r="R634" s="4">
        <v>0.2</v>
      </c>
      <c r="S634" s="4">
        <v>0</v>
      </c>
      <c r="T634" s="4">
        <v>0.15959999999999999</v>
      </c>
      <c r="U634" s="4">
        <v>0.2</v>
      </c>
      <c r="V634" s="4">
        <v>5.1135999999999999</v>
      </c>
      <c r="Y634" s="4">
        <v>7.5</v>
      </c>
      <c r="Z634" s="4">
        <v>0</v>
      </c>
      <c r="AA634" s="4">
        <v>20.9</v>
      </c>
      <c r="AB634" s="4" t="s">
        <v>384</v>
      </c>
      <c r="AC634" s="4">
        <v>0</v>
      </c>
      <c r="AD634" s="4">
        <v>12.8</v>
      </c>
      <c r="AE634" s="4">
        <v>845</v>
      </c>
      <c r="AF634" s="4">
        <v>862</v>
      </c>
      <c r="AG634" s="4">
        <v>872</v>
      </c>
      <c r="AH634" s="4">
        <v>78</v>
      </c>
      <c r="AI634" s="4">
        <v>21.18</v>
      </c>
      <c r="AJ634" s="4">
        <v>0.49</v>
      </c>
      <c r="AK634" s="4">
        <v>983</v>
      </c>
      <c r="AL634" s="4">
        <v>0</v>
      </c>
      <c r="AM634" s="4">
        <v>0</v>
      </c>
      <c r="AN634" s="4">
        <v>23</v>
      </c>
      <c r="AO634" s="4">
        <v>190</v>
      </c>
      <c r="AP634" s="4">
        <v>190.4</v>
      </c>
      <c r="AQ634" s="4">
        <v>3.8</v>
      </c>
      <c r="AR634" s="4">
        <v>195</v>
      </c>
      <c r="AS634" s="4" t="s">
        <v>155</v>
      </c>
      <c r="AT634" s="4">
        <v>2</v>
      </c>
      <c r="AU634" s="5">
        <v>0.7311805555555555</v>
      </c>
      <c r="AV634" s="4">
        <v>47.159382999999998</v>
      </c>
      <c r="AW634" s="4">
        <v>-88.489703000000006</v>
      </c>
      <c r="AX634" s="4">
        <v>327.8</v>
      </c>
      <c r="AY634" s="4">
        <v>0</v>
      </c>
      <c r="AZ634" s="4">
        <v>12</v>
      </c>
      <c r="BA634" s="4">
        <v>9</v>
      </c>
      <c r="BB634" s="4" t="s">
        <v>422</v>
      </c>
      <c r="BC634" s="4">
        <v>1.2</v>
      </c>
      <c r="BD634" s="4">
        <v>1.8</v>
      </c>
      <c r="BE634" s="4">
        <v>2.1</v>
      </c>
      <c r="BF634" s="4">
        <v>14.063000000000001</v>
      </c>
      <c r="BG634" s="4">
        <v>450</v>
      </c>
      <c r="BH634" s="4">
        <v>32</v>
      </c>
      <c r="BI634" s="4">
        <v>0.48699999999999999</v>
      </c>
      <c r="BJ634" s="4">
        <v>0</v>
      </c>
      <c r="BK634" s="4">
        <v>0</v>
      </c>
      <c r="BL634" s="4">
        <v>0</v>
      </c>
      <c r="BM634" s="4">
        <v>0</v>
      </c>
      <c r="BN634" s="4">
        <v>0</v>
      </c>
      <c r="BO634" s="4">
        <v>0</v>
      </c>
      <c r="BP634" s="4">
        <v>0</v>
      </c>
      <c r="BQ634" s="4">
        <v>0</v>
      </c>
      <c r="BR634" s="4">
        <v>0</v>
      </c>
      <c r="BS634" s="4">
        <v>0</v>
      </c>
      <c r="BT634" s="4">
        <v>0</v>
      </c>
      <c r="BU634" s="4">
        <v>0</v>
      </c>
      <c r="BW634" s="4">
        <v>0</v>
      </c>
      <c r="BX634" s="4">
        <v>-1.611E-3</v>
      </c>
      <c r="BY634" s="4">
        <v>-5</v>
      </c>
      <c r="BZ634" s="4">
        <v>0.93638900000000003</v>
      </c>
      <c r="CA634" s="4">
        <v>-3.9369000000000001E-2</v>
      </c>
      <c r="CB634" s="4">
        <v>18.915057999999998</v>
      </c>
    </row>
    <row r="635" spans="1:80">
      <c r="A635" s="2">
        <v>42439</v>
      </c>
      <c r="B635" s="32">
        <v>0.52327067129629634</v>
      </c>
      <c r="C635" s="4">
        <v>0.01</v>
      </c>
      <c r="D635" s="4">
        <v>2E-3</v>
      </c>
      <c r="E635" s="4" t="s">
        <v>155</v>
      </c>
      <c r="F635" s="4">
        <v>20</v>
      </c>
      <c r="G635" s="4">
        <v>0</v>
      </c>
      <c r="H635" s="4">
        <v>0.2</v>
      </c>
      <c r="I635" s="4">
        <v>5.7</v>
      </c>
      <c r="K635" s="4">
        <v>20.9</v>
      </c>
      <c r="L635" s="4">
        <v>8</v>
      </c>
      <c r="M635" s="4">
        <v>1</v>
      </c>
      <c r="N635" s="4">
        <v>0.01</v>
      </c>
      <c r="O635" s="4">
        <v>2E-3</v>
      </c>
      <c r="P635" s="4">
        <v>0</v>
      </c>
      <c r="Q635" s="4">
        <v>0.2</v>
      </c>
      <c r="R635" s="4">
        <v>0.2</v>
      </c>
      <c r="S635" s="4">
        <v>0</v>
      </c>
      <c r="T635" s="4">
        <v>0.15959999999999999</v>
      </c>
      <c r="U635" s="4">
        <v>0.2</v>
      </c>
      <c r="V635" s="4">
        <v>5.7083000000000004</v>
      </c>
      <c r="Y635" s="4">
        <v>7.5</v>
      </c>
      <c r="Z635" s="4">
        <v>0</v>
      </c>
      <c r="AA635" s="4">
        <v>20.9</v>
      </c>
      <c r="AB635" s="4" t="s">
        <v>384</v>
      </c>
      <c r="AC635" s="4">
        <v>0</v>
      </c>
      <c r="AD635" s="4">
        <v>13.1</v>
      </c>
      <c r="AE635" s="4">
        <v>842</v>
      </c>
      <c r="AF635" s="4">
        <v>860</v>
      </c>
      <c r="AG635" s="4">
        <v>871</v>
      </c>
      <c r="AH635" s="4">
        <v>78</v>
      </c>
      <c r="AI635" s="4">
        <v>21.18</v>
      </c>
      <c r="AJ635" s="4">
        <v>0.49</v>
      </c>
      <c r="AK635" s="4">
        <v>983</v>
      </c>
      <c r="AL635" s="4">
        <v>0</v>
      </c>
      <c r="AM635" s="4">
        <v>0</v>
      </c>
      <c r="AN635" s="4">
        <v>23</v>
      </c>
      <c r="AO635" s="4">
        <v>190</v>
      </c>
      <c r="AP635" s="4">
        <v>190</v>
      </c>
      <c r="AQ635" s="4">
        <v>3.5</v>
      </c>
      <c r="AR635" s="4">
        <v>195</v>
      </c>
      <c r="AS635" s="4" t="s">
        <v>155</v>
      </c>
      <c r="AT635" s="4">
        <v>2</v>
      </c>
      <c r="AU635" s="5">
        <v>0.73119212962962965</v>
      </c>
      <c r="AV635" s="4">
        <v>47.159382999999998</v>
      </c>
      <c r="AW635" s="4">
        <v>-88.489703000000006</v>
      </c>
      <c r="AX635" s="4">
        <v>328</v>
      </c>
      <c r="AY635" s="4">
        <v>0</v>
      </c>
      <c r="AZ635" s="4">
        <v>12</v>
      </c>
      <c r="BA635" s="4">
        <v>9</v>
      </c>
      <c r="BB635" s="4" t="s">
        <v>422</v>
      </c>
      <c r="BC635" s="4">
        <v>1.2</v>
      </c>
      <c r="BD635" s="4">
        <v>1.7989999999999999</v>
      </c>
      <c r="BE635" s="4">
        <v>2.0990000000000002</v>
      </c>
      <c r="BF635" s="4">
        <v>14.063000000000001</v>
      </c>
      <c r="BG635" s="4">
        <v>450</v>
      </c>
      <c r="BH635" s="4">
        <v>32</v>
      </c>
      <c r="BI635" s="4">
        <v>0.48699999999999999</v>
      </c>
      <c r="BJ635" s="4">
        <v>0</v>
      </c>
      <c r="BK635" s="4">
        <v>0</v>
      </c>
      <c r="BL635" s="4">
        <v>0</v>
      </c>
      <c r="BM635" s="4">
        <v>0</v>
      </c>
      <c r="BN635" s="4">
        <v>0</v>
      </c>
      <c r="BO635" s="4">
        <v>0</v>
      </c>
      <c r="BP635" s="4">
        <v>0</v>
      </c>
      <c r="BQ635" s="4">
        <v>0</v>
      </c>
      <c r="BR635" s="4">
        <v>0</v>
      </c>
      <c r="BS635" s="4">
        <v>0</v>
      </c>
      <c r="BT635" s="4">
        <v>0</v>
      </c>
      <c r="BU635" s="4">
        <v>0</v>
      </c>
      <c r="BW635" s="4">
        <v>0</v>
      </c>
      <c r="BX635" s="4">
        <v>-2E-3</v>
      </c>
      <c r="BY635" s="4">
        <v>-5</v>
      </c>
      <c r="BZ635" s="4">
        <v>0.93600000000000005</v>
      </c>
      <c r="CA635" s="4">
        <v>-4.8875000000000002E-2</v>
      </c>
      <c r="CB635" s="4">
        <v>18.9072</v>
      </c>
    </row>
    <row r="636" spans="1:80">
      <c r="A636" s="2">
        <v>42439</v>
      </c>
      <c r="B636" s="32">
        <v>0.52328224537037038</v>
      </c>
      <c r="C636" s="4">
        <v>0.01</v>
      </c>
      <c r="D636" s="4">
        <v>2E-3</v>
      </c>
      <c r="E636" s="4" t="s">
        <v>155</v>
      </c>
      <c r="F636" s="4">
        <v>20</v>
      </c>
      <c r="G636" s="4">
        <v>0</v>
      </c>
      <c r="H636" s="4">
        <v>0.3</v>
      </c>
      <c r="I636" s="4">
        <v>2.7</v>
      </c>
      <c r="K636" s="4">
        <v>20.9</v>
      </c>
      <c r="L636" s="4">
        <v>8</v>
      </c>
      <c r="M636" s="4">
        <v>1</v>
      </c>
      <c r="N636" s="4">
        <v>0.01</v>
      </c>
      <c r="O636" s="4">
        <v>2E-3</v>
      </c>
      <c r="P636" s="4">
        <v>0</v>
      </c>
      <c r="Q636" s="4">
        <v>0.3</v>
      </c>
      <c r="R636" s="4">
        <v>0.3</v>
      </c>
      <c r="S636" s="4">
        <v>0</v>
      </c>
      <c r="T636" s="4">
        <v>0.2394</v>
      </c>
      <c r="U636" s="4">
        <v>0.2</v>
      </c>
      <c r="V636" s="4">
        <v>2.6848000000000001</v>
      </c>
      <c r="Y636" s="4">
        <v>7.5830000000000002</v>
      </c>
      <c r="Z636" s="4">
        <v>0</v>
      </c>
      <c r="AA636" s="4">
        <v>20.9</v>
      </c>
      <c r="AB636" s="4" t="s">
        <v>384</v>
      </c>
      <c r="AC636" s="4">
        <v>0</v>
      </c>
      <c r="AD636" s="4">
        <v>13.1</v>
      </c>
      <c r="AE636" s="4">
        <v>842</v>
      </c>
      <c r="AF636" s="4">
        <v>860</v>
      </c>
      <c r="AG636" s="4">
        <v>870</v>
      </c>
      <c r="AH636" s="4">
        <v>78</v>
      </c>
      <c r="AI636" s="4">
        <v>21.18</v>
      </c>
      <c r="AJ636" s="4">
        <v>0.49</v>
      </c>
      <c r="AK636" s="4">
        <v>983</v>
      </c>
      <c r="AL636" s="4">
        <v>0</v>
      </c>
      <c r="AM636" s="4">
        <v>0</v>
      </c>
      <c r="AN636" s="4">
        <v>23</v>
      </c>
      <c r="AO636" s="4">
        <v>190</v>
      </c>
      <c r="AP636" s="4">
        <v>190</v>
      </c>
      <c r="AQ636" s="4">
        <v>3.4</v>
      </c>
      <c r="AR636" s="4">
        <v>195</v>
      </c>
      <c r="AS636" s="4" t="s">
        <v>155</v>
      </c>
      <c r="AT636" s="4">
        <v>2</v>
      </c>
      <c r="AU636" s="5">
        <v>0.73120370370370369</v>
      </c>
      <c r="AV636" s="4">
        <v>47.159382999999998</v>
      </c>
      <c r="AW636" s="4">
        <v>-88.489703000000006</v>
      </c>
      <c r="AX636" s="4">
        <v>328.3</v>
      </c>
      <c r="AY636" s="4">
        <v>0</v>
      </c>
      <c r="AZ636" s="4">
        <v>12</v>
      </c>
      <c r="BA636" s="4">
        <v>10</v>
      </c>
      <c r="BB636" s="4" t="s">
        <v>422</v>
      </c>
      <c r="BC636" s="4">
        <v>1.2</v>
      </c>
      <c r="BD636" s="4">
        <v>1.7</v>
      </c>
      <c r="BE636" s="4">
        <v>2</v>
      </c>
      <c r="BF636" s="4">
        <v>14.063000000000001</v>
      </c>
      <c r="BG636" s="4">
        <v>450</v>
      </c>
      <c r="BH636" s="4">
        <v>32</v>
      </c>
      <c r="BI636" s="4">
        <v>0.48699999999999999</v>
      </c>
      <c r="BJ636" s="4">
        <v>0</v>
      </c>
      <c r="BK636" s="4">
        <v>0</v>
      </c>
      <c r="BL636" s="4">
        <v>0</v>
      </c>
      <c r="BM636" s="4">
        <v>0</v>
      </c>
      <c r="BN636" s="4">
        <v>0</v>
      </c>
      <c r="BO636" s="4">
        <v>0</v>
      </c>
      <c r="BP636" s="4">
        <v>0</v>
      </c>
      <c r="BQ636" s="4">
        <v>0</v>
      </c>
      <c r="BR636" s="4">
        <v>0</v>
      </c>
      <c r="BS636" s="4">
        <v>0</v>
      </c>
      <c r="BT636" s="4">
        <v>0</v>
      </c>
      <c r="BU636" s="4">
        <v>0</v>
      </c>
      <c r="BW636" s="4">
        <v>0</v>
      </c>
      <c r="BX636" s="4">
        <v>-2E-3</v>
      </c>
      <c r="BY636" s="4">
        <v>-5</v>
      </c>
      <c r="BZ636" s="4">
        <v>0.93538900000000003</v>
      </c>
      <c r="CA636" s="4">
        <v>-4.8875000000000002E-2</v>
      </c>
      <c r="CB636" s="4">
        <v>18.894857999999999</v>
      </c>
    </row>
    <row r="637" spans="1:80">
      <c r="A637" s="2">
        <v>42439</v>
      </c>
      <c r="B637" s="32">
        <v>0.52329381944444442</v>
      </c>
      <c r="C637" s="4">
        <v>0.01</v>
      </c>
      <c r="D637" s="4">
        <v>2E-3</v>
      </c>
      <c r="E637" s="4" t="s">
        <v>155</v>
      </c>
      <c r="F637" s="4">
        <v>20</v>
      </c>
      <c r="G637" s="4">
        <v>0</v>
      </c>
      <c r="H637" s="4">
        <v>0.3</v>
      </c>
      <c r="I637" s="4">
        <v>7.7</v>
      </c>
      <c r="K637" s="4">
        <v>20.9</v>
      </c>
      <c r="L637" s="4">
        <v>8</v>
      </c>
      <c r="M637" s="4">
        <v>1</v>
      </c>
      <c r="N637" s="4">
        <v>0.01</v>
      </c>
      <c r="O637" s="4">
        <v>2E-3</v>
      </c>
      <c r="P637" s="4">
        <v>0</v>
      </c>
      <c r="Q637" s="4">
        <v>0.3</v>
      </c>
      <c r="R637" s="4">
        <v>0.3</v>
      </c>
      <c r="S637" s="4">
        <v>0</v>
      </c>
      <c r="T637" s="4">
        <v>0.2394</v>
      </c>
      <c r="U637" s="4">
        <v>0.2</v>
      </c>
      <c r="V637" s="4">
        <v>7.6742999999999997</v>
      </c>
      <c r="Y637" s="4">
        <v>7.7309999999999999</v>
      </c>
      <c r="Z637" s="4">
        <v>0</v>
      </c>
      <c r="AA637" s="4">
        <v>20.9</v>
      </c>
      <c r="AB637" s="4" t="s">
        <v>384</v>
      </c>
      <c r="AC637" s="4">
        <v>0</v>
      </c>
      <c r="AD637" s="4">
        <v>13.2</v>
      </c>
      <c r="AE637" s="4">
        <v>841</v>
      </c>
      <c r="AF637" s="4">
        <v>859</v>
      </c>
      <c r="AG637" s="4">
        <v>868</v>
      </c>
      <c r="AH637" s="4">
        <v>78</v>
      </c>
      <c r="AI637" s="4">
        <v>21.17</v>
      </c>
      <c r="AJ637" s="4">
        <v>0.49</v>
      </c>
      <c r="AK637" s="4">
        <v>984</v>
      </c>
      <c r="AL637" s="4">
        <v>0</v>
      </c>
      <c r="AM637" s="4">
        <v>0</v>
      </c>
      <c r="AN637" s="4">
        <v>23</v>
      </c>
      <c r="AO637" s="4">
        <v>190</v>
      </c>
      <c r="AP637" s="4">
        <v>190</v>
      </c>
      <c r="AQ637" s="4">
        <v>3.3</v>
      </c>
      <c r="AR637" s="4">
        <v>195</v>
      </c>
      <c r="AS637" s="4" t="s">
        <v>155</v>
      </c>
      <c r="AT637" s="4">
        <v>2</v>
      </c>
      <c r="AU637" s="5">
        <v>0.73121527777777784</v>
      </c>
      <c r="AV637" s="4">
        <v>47.159382999999998</v>
      </c>
      <c r="AW637" s="4">
        <v>-88.489705000000001</v>
      </c>
      <c r="AX637" s="4">
        <v>328.6</v>
      </c>
      <c r="AY637" s="4">
        <v>0</v>
      </c>
      <c r="AZ637" s="4">
        <v>12</v>
      </c>
      <c r="BA637" s="4">
        <v>10</v>
      </c>
      <c r="BB637" s="4" t="s">
        <v>419</v>
      </c>
      <c r="BC637" s="4">
        <v>1.2</v>
      </c>
      <c r="BD637" s="4">
        <v>1.7</v>
      </c>
      <c r="BE637" s="4">
        <v>2</v>
      </c>
      <c r="BF637" s="4">
        <v>14.063000000000001</v>
      </c>
      <c r="BG637" s="4">
        <v>450</v>
      </c>
      <c r="BH637" s="4">
        <v>32</v>
      </c>
      <c r="BI637" s="4">
        <v>0.48599999999999999</v>
      </c>
      <c r="BJ637" s="4">
        <v>0</v>
      </c>
      <c r="BK637" s="4">
        <v>0</v>
      </c>
      <c r="BL637" s="4">
        <v>0</v>
      </c>
      <c r="BM637" s="4">
        <v>0</v>
      </c>
      <c r="BN637" s="4">
        <v>0</v>
      </c>
      <c r="BO637" s="4">
        <v>0</v>
      </c>
      <c r="BP637" s="4">
        <v>0</v>
      </c>
      <c r="BQ637" s="4">
        <v>0</v>
      </c>
      <c r="BR637" s="4">
        <v>0</v>
      </c>
      <c r="BS637" s="4">
        <v>0</v>
      </c>
      <c r="BT637" s="4">
        <v>0</v>
      </c>
      <c r="BU637" s="4">
        <v>0</v>
      </c>
      <c r="BW637" s="4">
        <v>0</v>
      </c>
      <c r="BX637" s="4">
        <v>-2E-3</v>
      </c>
      <c r="BY637" s="4">
        <v>-5</v>
      </c>
      <c r="BZ637" s="4">
        <v>0.93500000000000005</v>
      </c>
      <c r="CA637" s="4">
        <v>-4.8875000000000002E-2</v>
      </c>
      <c r="CB637" s="4">
        <v>18.887</v>
      </c>
    </row>
    <row r="638" spans="1:80">
      <c r="A638" s="2">
        <v>42439</v>
      </c>
      <c r="B638" s="32">
        <v>0.52330539351851846</v>
      </c>
      <c r="C638" s="4">
        <v>0.01</v>
      </c>
      <c r="D638" s="4">
        <v>2E-3</v>
      </c>
      <c r="E638" s="4" t="s">
        <v>155</v>
      </c>
      <c r="F638" s="4">
        <v>20</v>
      </c>
      <c r="G638" s="4">
        <v>-0.1</v>
      </c>
      <c r="H638" s="4">
        <v>0.3</v>
      </c>
      <c r="I638" s="4">
        <v>5.6</v>
      </c>
      <c r="K638" s="4">
        <v>20.9</v>
      </c>
      <c r="L638" s="4">
        <v>8</v>
      </c>
      <c r="M638" s="4">
        <v>1</v>
      </c>
      <c r="N638" s="4">
        <v>0.01</v>
      </c>
      <c r="O638" s="4">
        <v>2E-3</v>
      </c>
      <c r="P638" s="4">
        <v>0</v>
      </c>
      <c r="Q638" s="4">
        <v>0.3</v>
      </c>
      <c r="R638" s="4">
        <v>0.3</v>
      </c>
      <c r="S638" s="4">
        <v>0</v>
      </c>
      <c r="T638" s="4">
        <v>0.2394</v>
      </c>
      <c r="U638" s="4">
        <v>0.2</v>
      </c>
      <c r="V638" s="4">
        <v>5.6477000000000004</v>
      </c>
      <c r="Y638" s="4">
        <v>7.702</v>
      </c>
      <c r="Z638" s="4">
        <v>0</v>
      </c>
      <c r="AA638" s="4">
        <v>20.9</v>
      </c>
      <c r="AB638" s="4" t="s">
        <v>384</v>
      </c>
      <c r="AC638" s="4">
        <v>0</v>
      </c>
      <c r="AD638" s="4">
        <v>13.2</v>
      </c>
      <c r="AE638" s="4">
        <v>841</v>
      </c>
      <c r="AF638" s="4">
        <v>859</v>
      </c>
      <c r="AG638" s="4">
        <v>868</v>
      </c>
      <c r="AH638" s="4">
        <v>78</v>
      </c>
      <c r="AI638" s="4">
        <v>21.17</v>
      </c>
      <c r="AJ638" s="4">
        <v>0.49</v>
      </c>
      <c r="AK638" s="4">
        <v>983</v>
      </c>
      <c r="AL638" s="4">
        <v>0</v>
      </c>
      <c r="AM638" s="4">
        <v>0</v>
      </c>
      <c r="AN638" s="4">
        <v>23</v>
      </c>
      <c r="AO638" s="4">
        <v>190</v>
      </c>
      <c r="AP638" s="4">
        <v>189.4</v>
      </c>
      <c r="AQ638" s="4">
        <v>3.2</v>
      </c>
      <c r="AR638" s="4">
        <v>195</v>
      </c>
      <c r="AS638" s="4" t="s">
        <v>155</v>
      </c>
      <c r="AT638" s="4">
        <v>2</v>
      </c>
      <c r="AU638" s="5">
        <v>0.73122685185185177</v>
      </c>
      <c r="AV638" s="4">
        <v>47.159382999999998</v>
      </c>
      <c r="AW638" s="4">
        <v>-88.489705000000001</v>
      </c>
      <c r="AX638" s="4">
        <v>328.8</v>
      </c>
      <c r="AY638" s="4">
        <v>0</v>
      </c>
      <c r="AZ638" s="4">
        <v>12</v>
      </c>
      <c r="BA638" s="4">
        <v>10</v>
      </c>
      <c r="BB638" s="4" t="s">
        <v>419</v>
      </c>
      <c r="BC638" s="4">
        <v>1.2</v>
      </c>
      <c r="BD638" s="4">
        <v>1.7</v>
      </c>
      <c r="BE638" s="4">
        <v>2</v>
      </c>
      <c r="BF638" s="4">
        <v>14.063000000000001</v>
      </c>
      <c r="BG638" s="4">
        <v>450</v>
      </c>
      <c r="BH638" s="4">
        <v>32</v>
      </c>
      <c r="BI638" s="4">
        <v>0.48599999999999999</v>
      </c>
      <c r="BJ638" s="4">
        <v>0</v>
      </c>
      <c r="BK638" s="4">
        <v>0</v>
      </c>
      <c r="BL638" s="4">
        <v>0</v>
      </c>
      <c r="BM638" s="4">
        <v>0</v>
      </c>
      <c r="BN638" s="4">
        <v>0</v>
      </c>
      <c r="BO638" s="4">
        <v>0</v>
      </c>
      <c r="BP638" s="4">
        <v>0</v>
      </c>
      <c r="BQ638" s="4">
        <v>0</v>
      </c>
      <c r="BR638" s="4">
        <v>0</v>
      </c>
      <c r="BS638" s="4">
        <v>0</v>
      </c>
      <c r="BT638" s="4">
        <v>0</v>
      </c>
      <c r="BU638" s="4">
        <v>0</v>
      </c>
      <c r="BW638" s="4">
        <v>0</v>
      </c>
      <c r="BX638" s="4">
        <v>-3.222E-3</v>
      </c>
      <c r="BY638" s="4">
        <v>-5</v>
      </c>
      <c r="BZ638" s="4">
        <v>0.93438900000000003</v>
      </c>
      <c r="CA638" s="4">
        <v>-7.8738000000000002E-2</v>
      </c>
      <c r="CB638" s="4">
        <v>18.874658</v>
      </c>
    </row>
    <row r="639" spans="1:80">
      <c r="A639" s="2">
        <v>42439</v>
      </c>
      <c r="B639" s="32">
        <v>0.52331696759259261</v>
      </c>
      <c r="C639" s="4">
        <v>0.01</v>
      </c>
      <c r="D639" s="4">
        <v>2E-3</v>
      </c>
      <c r="E639" s="4" t="s">
        <v>155</v>
      </c>
      <c r="F639" s="4">
        <v>20</v>
      </c>
      <c r="G639" s="4">
        <v>-0.2</v>
      </c>
      <c r="H639" s="4">
        <v>0.3</v>
      </c>
      <c r="I639" s="4">
        <v>9.6999999999999993</v>
      </c>
      <c r="K639" s="4">
        <v>20.9</v>
      </c>
      <c r="L639" s="4">
        <v>8</v>
      </c>
      <c r="M639" s="4">
        <v>1</v>
      </c>
      <c r="N639" s="4">
        <v>0.01</v>
      </c>
      <c r="O639" s="4">
        <v>2E-3</v>
      </c>
      <c r="P639" s="4">
        <v>0</v>
      </c>
      <c r="Q639" s="4">
        <v>0.3</v>
      </c>
      <c r="R639" s="4">
        <v>0.3</v>
      </c>
      <c r="S639" s="4">
        <v>0</v>
      </c>
      <c r="T639" s="4">
        <v>0.2394</v>
      </c>
      <c r="U639" s="4">
        <v>0.2</v>
      </c>
      <c r="V639" s="4">
        <v>9.6805000000000003</v>
      </c>
      <c r="Y639" s="4">
        <v>7.6</v>
      </c>
      <c r="Z639" s="4">
        <v>0</v>
      </c>
      <c r="AA639" s="4">
        <v>20.9</v>
      </c>
      <c r="AB639" s="4" t="s">
        <v>384</v>
      </c>
      <c r="AC639" s="4">
        <v>0</v>
      </c>
      <c r="AD639" s="4">
        <v>13.2</v>
      </c>
      <c r="AE639" s="4">
        <v>841</v>
      </c>
      <c r="AF639" s="4">
        <v>859</v>
      </c>
      <c r="AG639" s="4">
        <v>868</v>
      </c>
      <c r="AH639" s="4">
        <v>78</v>
      </c>
      <c r="AI639" s="4">
        <v>21.18</v>
      </c>
      <c r="AJ639" s="4">
        <v>0.49</v>
      </c>
      <c r="AK639" s="4">
        <v>983</v>
      </c>
      <c r="AL639" s="4">
        <v>0</v>
      </c>
      <c r="AM639" s="4">
        <v>0</v>
      </c>
      <c r="AN639" s="4">
        <v>23</v>
      </c>
      <c r="AO639" s="4">
        <v>189.4</v>
      </c>
      <c r="AP639" s="4">
        <v>189</v>
      </c>
      <c r="AQ639" s="4">
        <v>3.1</v>
      </c>
      <c r="AR639" s="4">
        <v>195</v>
      </c>
      <c r="AS639" s="4" t="s">
        <v>155</v>
      </c>
      <c r="AT639" s="4">
        <v>2</v>
      </c>
      <c r="AU639" s="5">
        <v>0.73122685185185177</v>
      </c>
      <c r="AV639" s="4">
        <v>47.159382999999998</v>
      </c>
      <c r="AW639" s="4">
        <v>-88.489705000000001</v>
      </c>
      <c r="AX639" s="4">
        <v>328.8</v>
      </c>
      <c r="AY639" s="4">
        <v>0</v>
      </c>
      <c r="AZ639" s="4">
        <v>12</v>
      </c>
      <c r="BA639" s="4">
        <v>10</v>
      </c>
      <c r="BB639" s="4" t="s">
        <v>419</v>
      </c>
      <c r="BC639" s="4">
        <v>1.2</v>
      </c>
      <c r="BD639" s="4">
        <v>1.7</v>
      </c>
      <c r="BE639" s="4">
        <v>2</v>
      </c>
      <c r="BF639" s="4">
        <v>14.063000000000001</v>
      </c>
      <c r="BG639" s="4">
        <v>450</v>
      </c>
      <c r="BH639" s="4">
        <v>32</v>
      </c>
      <c r="BI639" s="4">
        <v>0.48699999999999999</v>
      </c>
      <c r="BJ639" s="4">
        <v>0</v>
      </c>
      <c r="BK639" s="4">
        <v>0</v>
      </c>
      <c r="BL639" s="4">
        <v>0</v>
      </c>
      <c r="BM639" s="4">
        <v>0</v>
      </c>
      <c r="BN639" s="4">
        <v>0</v>
      </c>
      <c r="BO639" s="4">
        <v>0</v>
      </c>
      <c r="BP639" s="4">
        <v>0</v>
      </c>
      <c r="BQ639" s="4">
        <v>0</v>
      </c>
      <c r="BR639" s="4">
        <v>0</v>
      </c>
      <c r="BS639" s="4">
        <v>0</v>
      </c>
      <c r="BT639" s="4">
        <v>0</v>
      </c>
      <c r="BU639" s="4">
        <v>0</v>
      </c>
      <c r="BW639" s="4">
        <v>0</v>
      </c>
      <c r="BX639" s="4">
        <v>-2.1670000000000001E-3</v>
      </c>
      <c r="BY639" s="4">
        <v>-5</v>
      </c>
      <c r="BZ639" s="4">
        <v>0.93461099999999997</v>
      </c>
      <c r="CA639" s="4">
        <v>-5.2956000000000003E-2</v>
      </c>
      <c r="CB639" s="4">
        <v>18.879142000000002</v>
      </c>
    </row>
    <row r="640" spans="1:80">
      <c r="A640" s="2">
        <v>42439</v>
      </c>
      <c r="B640" s="32">
        <v>0.52332854166666665</v>
      </c>
      <c r="C640" s="4">
        <v>0.01</v>
      </c>
      <c r="D640" s="4">
        <v>2E-3</v>
      </c>
      <c r="E640" s="4" t="s">
        <v>155</v>
      </c>
      <c r="F640" s="4">
        <v>20</v>
      </c>
      <c r="G640" s="4">
        <v>-0.3</v>
      </c>
      <c r="H640" s="4">
        <v>0.3</v>
      </c>
      <c r="I640" s="4">
        <v>11.2</v>
      </c>
      <c r="K640" s="4">
        <v>20.9</v>
      </c>
      <c r="L640" s="4">
        <v>8</v>
      </c>
      <c r="M640" s="4">
        <v>1</v>
      </c>
      <c r="N640" s="4">
        <v>0.01</v>
      </c>
      <c r="O640" s="4">
        <v>2E-3</v>
      </c>
      <c r="P640" s="4">
        <v>0</v>
      </c>
      <c r="Q640" s="4">
        <v>0.3</v>
      </c>
      <c r="R640" s="4">
        <v>0.3</v>
      </c>
      <c r="S640" s="4">
        <v>0</v>
      </c>
      <c r="T640" s="4">
        <v>0.2394</v>
      </c>
      <c r="U640" s="4">
        <v>0.2</v>
      </c>
      <c r="V640" s="4">
        <v>11.2379</v>
      </c>
      <c r="Y640" s="4">
        <v>7.617</v>
      </c>
      <c r="Z640" s="4">
        <v>0</v>
      </c>
      <c r="AA640" s="4">
        <v>20.9</v>
      </c>
      <c r="AB640" s="4" t="s">
        <v>384</v>
      </c>
      <c r="AC640" s="4">
        <v>0</v>
      </c>
      <c r="AD640" s="4">
        <v>13.2</v>
      </c>
      <c r="AE640" s="4">
        <v>840</v>
      </c>
      <c r="AF640" s="4">
        <v>858</v>
      </c>
      <c r="AG640" s="4">
        <v>869</v>
      </c>
      <c r="AH640" s="4">
        <v>78</v>
      </c>
      <c r="AI640" s="4">
        <v>21.17</v>
      </c>
      <c r="AJ640" s="4">
        <v>0.49</v>
      </c>
      <c r="AK640" s="4">
        <v>984</v>
      </c>
      <c r="AL640" s="4">
        <v>0</v>
      </c>
      <c r="AM640" s="4">
        <v>0</v>
      </c>
      <c r="AN640" s="4">
        <v>23</v>
      </c>
      <c r="AO640" s="4">
        <v>189.6</v>
      </c>
      <c r="AP640" s="4">
        <v>189.6</v>
      </c>
      <c r="AQ640" s="4">
        <v>3.2</v>
      </c>
      <c r="AR640" s="4">
        <v>195</v>
      </c>
      <c r="AS640" s="4" t="s">
        <v>155</v>
      </c>
      <c r="AT640" s="4">
        <v>2</v>
      </c>
      <c r="AU640" s="5">
        <v>0.73125000000000007</v>
      </c>
      <c r="AV640" s="4">
        <v>47.159382999999998</v>
      </c>
      <c r="AW640" s="4">
        <v>-88.489705000000001</v>
      </c>
      <c r="AX640" s="4">
        <v>328.4</v>
      </c>
      <c r="AY640" s="4">
        <v>0</v>
      </c>
      <c r="AZ640" s="4">
        <v>12</v>
      </c>
      <c r="BA640" s="4">
        <v>10</v>
      </c>
      <c r="BB640" s="4" t="s">
        <v>419</v>
      </c>
      <c r="BC640" s="4">
        <v>1.2</v>
      </c>
      <c r="BD640" s="4">
        <v>1.7</v>
      </c>
      <c r="BE640" s="4">
        <v>2</v>
      </c>
      <c r="BF640" s="4">
        <v>14.063000000000001</v>
      </c>
      <c r="BG640" s="4">
        <v>450</v>
      </c>
      <c r="BH640" s="4">
        <v>32</v>
      </c>
      <c r="BI640" s="4">
        <v>0.48599999999999999</v>
      </c>
      <c r="BJ640" s="4">
        <v>0</v>
      </c>
      <c r="BK640" s="4">
        <v>0</v>
      </c>
      <c r="BL640" s="4">
        <v>0</v>
      </c>
      <c r="BM640" s="4">
        <v>0</v>
      </c>
      <c r="BN640" s="4">
        <v>0</v>
      </c>
      <c r="BO640" s="4">
        <v>0</v>
      </c>
      <c r="BP640" s="4">
        <v>0</v>
      </c>
      <c r="BQ640" s="4">
        <v>0</v>
      </c>
      <c r="BR640" s="4">
        <v>0</v>
      </c>
      <c r="BS640" s="4">
        <v>0</v>
      </c>
      <c r="BT640" s="4">
        <v>0</v>
      </c>
      <c r="BU640" s="4">
        <v>0</v>
      </c>
      <c r="BW640" s="4">
        <v>0</v>
      </c>
      <c r="BX640" s="4">
        <v>-1E-3</v>
      </c>
      <c r="BY640" s="4">
        <v>-5</v>
      </c>
      <c r="BZ640" s="4">
        <v>0.93500000000000005</v>
      </c>
      <c r="CA640" s="4">
        <v>-2.4438000000000001E-2</v>
      </c>
      <c r="CB640" s="4">
        <v>18.887</v>
      </c>
    </row>
    <row r="641" spans="1:80">
      <c r="A641" s="2">
        <v>42439</v>
      </c>
      <c r="B641" s="32">
        <v>0.5233401157407408</v>
      </c>
      <c r="C641" s="4">
        <v>0.01</v>
      </c>
      <c r="D641" s="4">
        <v>2E-3</v>
      </c>
      <c r="E641" s="4" t="s">
        <v>155</v>
      </c>
      <c r="F641" s="4">
        <v>20</v>
      </c>
      <c r="G641" s="4">
        <v>-0.4</v>
      </c>
      <c r="H641" s="4">
        <v>0.3</v>
      </c>
      <c r="I641" s="4">
        <v>5.7</v>
      </c>
      <c r="K641" s="4">
        <v>20.9</v>
      </c>
      <c r="L641" s="4">
        <v>8</v>
      </c>
      <c r="M641" s="4">
        <v>1</v>
      </c>
      <c r="N641" s="4">
        <v>0.01</v>
      </c>
      <c r="O641" s="4">
        <v>2E-3</v>
      </c>
      <c r="P641" s="4">
        <v>0</v>
      </c>
      <c r="Q641" s="4">
        <v>0.3</v>
      </c>
      <c r="R641" s="4">
        <v>0.3</v>
      </c>
      <c r="S641" s="4">
        <v>0</v>
      </c>
      <c r="T641" s="4">
        <v>0.2394</v>
      </c>
      <c r="U641" s="4">
        <v>0.2</v>
      </c>
      <c r="V641" s="4">
        <v>5.6909999999999998</v>
      </c>
      <c r="Y641" s="4">
        <v>7.7</v>
      </c>
      <c r="Z641" s="4">
        <v>0</v>
      </c>
      <c r="AA641" s="4">
        <v>20.9</v>
      </c>
      <c r="AB641" s="4" t="s">
        <v>384</v>
      </c>
      <c r="AC641" s="4">
        <v>0</v>
      </c>
      <c r="AD641" s="4">
        <v>13.1</v>
      </c>
      <c r="AE641" s="4">
        <v>841</v>
      </c>
      <c r="AF641" s="4">
        <v>859</v>
      </c>
      <c r="AG641" s="4">
        <v>870</v>
      </c>
      <c r="AH641" s="4">
        <v>78</v>
      </c>
      <c r="AI641" s="4">
        <v>21.16</v>
      </c>
      <c r="AJ641" s="4">
        <v>0.49</v>
      </c>
      <c r="AK641" s="4">
        <v>984</v>
      </c>
      <c r="AL641" s="4">
        <v>0</v>
      </c>
      <c r="AM641" s="4">
        <v>0</v>
      </c>
      <c r="AN641" s="4">
        <v>23</v>
      </c>
      <c r="AO641" s="4">
        <v>190</v>
      </c>
      <c r="AP641" s="4">
        <v>189.4</v>
      </c>
      <c r="AQ641" s="4">
        <v>3.2</v>
      </c>
      <c r="AR641" s="4">
        <v>195</v>
      </c>
      <c r="AS641" s="4" t="s">
        <v>155</v>
      </c>
      <c r="AT641" s="4">
        <v>2</v>
      </c>
      <c r="AU641" s="5">
        <v>0.73126157407407411</v>
      </c>
      <c r="AV641" s="4">
        <v>47.159382999999998</v>
      </c>
      <c r="AW641" s="4">
        <v>-88.489705000000001</v>
      </c>
      <c r="AX641" s="4">
        <v>328.4</v>
      </c>
      <c r="AY641" s="4">
        <v>0</v>
      </c>
      <c r="AZ641" s="4">
        <v>12</v>
      </c>
      <c r="BA641" s="4">
        <v>10</v>
      </c>
      <c r="BB641" s="4" t="s">
        <v>419</v>
      </c>
      <c r="BC641" s="4">
        <v>1.2</v>
      </c>
      <c r="BD641" s="4">
        <v>1.7</v>
      </c>
      <c r="BE641" s="4">
        <v>2</v>
      </c>
      <c r="BF641" s="4">
        <v>14.063000000000001</v>
      </c>
      <c r="BG641" s="4">
        <v>450</v>
      </c>
      <c r="BH641" s="4">
        <v>32</v>
      </c>
      <c r="BI641" s="4">
        <v>0.48599999999999999</v>
      </c>
      <c r="BJ641" s="4">
        <v>0</v>
      </c>
      <c r="BK641" s="4">
        <v>0</v>
      </c>
      <c r="BL641" s="4">
        <v>0</v>
      </c>
      <c r="BM641" s="4">
        <v>0</v>
      </c>
      <c r="BN641" s="4">
        <v>0</v>
      </c>
      <c r="BO641" s="4">
        <v>0</v>
      </c>
      <c r="BP641" s="4">
        <v>0</v>
      </c>
      <c r="BQ641" s="4">
        <v>0</v>
      </c>
      <c r="BR641" s="4">
        <v>0</v>
      </c>
      <c r="BS641" s="4">
        <v>0</v>
      </c>
      <c r="BT641" s="4">
        <v>0</v>
      </c>
      <c r="BU641" s="4">
        <v>0</v>
      </c>
      <c r="BW641" s="4">
        <v>0</v>
      </c>
      <c r="BX641" s="4">
        <v>-1.6100000000000001E-3</v>
      </c>
      <c r="BY641" s="4">
        <v>-5</v>
      </c>
      <c r="BZ641" s="4">
        <v>0.93500000000000005</v>
      </c>
      <c r="CA641" s="4">
        <v>-3.9354E-2</v>
      </c>
      <c r="CB641" s="4">
        <v>18.887</v>
      </c>
    </row>
    <row r="642" spans="1:80">
      <c r="A642" s="2">
        <v>42439</v>
      </c>
      <c r="B642" s="32">
        <v>0.52335168981481484</v>
      </c>
      <c r="C642" s="4">
        <v>0.01</v>
      </c>
      <c r="D642" s="4">
        <v>2E-3</v>
      </c>
      <c r="E642" s="4" t="s">
        <v>155</v>
      </c>
      <c r="F642" s="4">
        <v>20</v>
      </c>
      <c r="G642" s="4">
        <v>-0.4</v>
      </c>
      <c r="H642" s="4">
        <v>0.3</v>
      </c>
      <c r="I642" s="4">
        <v>7.7</v>
      </c>
      <c r="K642" s="4">
        <v>20.9</v>
      </c>
      <c r="L642" s="4">
        <v>8</v>
      </c>
      <c r="M642" s="4">
        <v>1</v>
      </c>
      <c r="N642" s="4">
        <v>0.01</v>
      </c>
      <c r="O642" s="4">
        <v>2E-3</v>
      </c>
      <c r="P642" s="4">
        <v>0</v>
      </c>
      <c r="Q642" s="4">
        <v>0.3</v>
      </c>
      <c r="R642" s="4">
        <v>0.3</v>
      </c>
      <c r="S642" s="4">
        <v>0</v>
      </c>
      <c r="T642" s="4">
        <v>0.2394</v>
      </c>
      <c r="U642" s="4">
        <v>0.2</v>
      </c>
      <c r="V642" s="4">
        <v>7.7016</v>
      </c>
      <c r="Y642" s="4">
        <v>7.782</v>
      </c>
      <c r="Z642" s="4">
        <v>0</v>
      </c>
      <c r="AA642" s="4">
        <v>20.9</v>
      </c>
      <c r="AB642" s="4" t="s">
        <v>384</v>
      </c>
      <c r="AC642" s="4">
        <v>0</v>
      </c>
      <c r="AD642" s="4">
        <v>13.2</v>
      </c>
      <c r="AE642" s="4">
        <v>841</v>
      </c>
      <c r="AF642" s="4">
        <v>858</v>
      </c>
      <c r="AG642" s="4">
        <v>869</v>
      </c>
      <c r="AH642" s="4">
        <v>78</v>
      </c>
      <c r="AI642" s="4">
        <v>21.16</v>
      </c>
      <c r="AJ642" s="4">
        <v>0.49</v>
      </c>
      <c r="AK642" s="4">
        <v>984</v>
      </c>
      <c r="AL642" s="4">
        <v>0</v>
      </c>
      <c r="AM642" s="4">
        <v>0</v>
      </c>
      <c r="AN642" s="4">
        <v>23</v>
      </c>
      <c r="AO642" s="4">
        <v>190</v>
      </c>
      <c r="AP642" s="4">
        <v>189</v>
      </c>
      <c r="AQ642" s="4">
        <v>3.4</v>
      </c>
      <c r="AR642" s="4">
        <v>195</v>
      </c>
      <c r="AS642" s="4" t="s">
        <v>155</v>
      </c>
      <c r="AT642" s="4">
        <v>2</v>
      </c>
      <c r="AU642" s="5">
        <v>0.73127314814814814</v>
      </c>
      <c r="AV642" s="4">
        <v>47.159382999999998</v>
      </c>
      <c r="AW642" s="4">
        <v>-88.489705000000001</v>
      </c>
      <c r="AX642" s="4">
        <v>328.1</v>
      </c>
      <c r="AY642" s="4">
        <v>0</v>
      </c>
      <c r="AZ642" s="4">
        <v>12</v>
      </c>
      <c r="BA642" s="4">
        <v>10</v>
      </c>
      <c r="BB642" s="4" t="s">
        <v>419</v>
      </c>
      <c r="BC642" s="4">
        <v>1.2</v>
      </c>
      <c r="BD642" s="4">
        <v>1.7</v>
      </c>
      <c r="BE642" s="4">
        <v>2</v>
      </c>
      <c r="BF642" s="4">
        <v>14.063000000000001</v>
      </c>
      <c r="BG642" s="4">
        <v>450</v>
      </c>
      <c r="BH642" s="4">
        <v>32</v>
      </c>
      <c r="BI642" s="4">
        <v>0.48599999999999999</v>
      </c>
      <c r="BJ642" s="4">
        <v>0</v>
      </c>
      <c r="BK642" s="4">
        <v>0</v>
      </c>
      <c r="BL642" s="4">
        <v>0</v>
      </c>
      <c r="BM642" s="4">
        <v>0</v>
      </c>
      <c r="BN642" s="4">
        <v>0</v>
      </c>
      <c r="BO642" s="4">
        <v>0</v>
      </c>
      <c r="BP642" s="4">
        <v>0</v>
      </c>
      <c r="BQ642" s="4">
        <v>0</v>
      </c>
      <c r="BR642" s="4">
        <v>0</v>
      </c>
      <c r="BS642" s="4">
        <v>0</v>
      </c>
      <c r="BT642" s="4">
        <v>0</v>
      </c>
      <c r="BU642" s="4">
        <v>0</v>
      </c>
      <c r="BW642" s="4">
        <v>0</v>
      </c>
      <c r="BX642" s="4">
        <v>-1.389E-3</v>
      </c>
      <c r="BY642" s="4">
        <v>-5</v>
      </c>
      <c r="BZ642" s="4">
        <v>0.93622099999999997</v>
      </c>
      <c r="CA642" s="4">
        <v>-3.3953999999999998E-2</v>
      </c>
      <c r="CB642" s="4">
        <v>18.911669</v>
      </c>
    </row>
    <row r="643" spans="1:80">
      <c r="A643" s="2">
        <v>42439</v>
      </c>
      <c r="B643" s="32">
        <v>0.52336326388888887</v>
      </c>
      <c r="C643" s="4">
        <v>0.01</v>
      </c>
      <c r="D643" s="4">
        <v>2.3E-3</v>
      </c>
      <c r="E643" s="4" t="s">
        <v>155</v>
      </c>
      <c r="F643" s="4">
        <v>23.394342999999999</v>
      </c>
      <c r="G643" s="4">
        <v>-0.4</v>
      </c>
      <c r="H643" s="4">
        <v>0.3</v>
      </c>
      <c r="I643" s="4">
        <v>2.9</v>
      </c>
      <c r="K643" s="4">
        <v>20.9</v>
      </c>
      <c r="L643" s="4">
        <v>8</v>
      </c>
      <c r="M643" s="4">
        <v>1</v>
      </c>
      <c r="N643" s="4">
        <v>0.01</v>
      </c>
      <c r="O643" s="4">
        <v>2.3E-3</v>
      </c>
      <c r="P643" s="4">
        <v>0</v>
      </c>
      <c r="Q643" s="4">
        <v>0.3</v>
      </c>
      <c r="R643" s="4">
        <v>0.3</v>
      </c>
      <c r="S643" s="4">
        <v>0</v>
      </c>
      <c r="T643" s="4">
        <v>0.2394</v>
      </c>
      <c r="U643" s="4">
        <v>0.2</v>
      </c>
      <c r="V643" s="4">
        <v>2.8860999999999999</v>
      </c>
      <c r="Y643" s="4">
        <v>7.8</v>
      </c>
      <c r="Z643" s="4">
        <v>0</v>
      </c>
      <c r="AA643" s="4">
        <v>20.9</v>
      </c>
      <c r="AB643" s="4" t="s">
        <v>384</v>
      </c>
      <c r="AC643" s="4">
        <v>0</v>
      </c>
      <c r="AD643" s="4">
        <v>13.2</v>
      </c>
      <c r="AE643" s="4">
        <v>841</v>
      </c>
      <c r="AF643" s="4">
        <v>858</v>
      </c>
      <c r="AG643" s="4">
        <v>870</v>
      </c>
      <c r="AH643" s="4">
        <v>78</v>
      </c>
      <c r="AI643" s="4">
        <v>21.17</v>
      </c>
      <c r="AJ643" s="4">
        <v>0.49</v>
      </c>
      <c r="AK643" s="4">
        <v>983</v>
      </c>
      <c r="AL643" s="4">
        <v>0</v>
      </c>
      <c r="AM643" s="4">
        <v>0</v>
      </c>
      <c r="AN643" s="4">
        <v>23</v>
      </c>
      <c r="AO643" s="4">
        <v>190</v>
      </c>
      <c r="AP643" s="4">
        <v>189</v>
      </c>
      <c r="AQ643" s="4">
        <v>3.3</v>
      </c>
      <c r="AR643" s="4">
        <v>195</v>
      </c>
      <c r="AS643" s="4" t="s">
        <v>155</v>
      </c>
      <c r="AT643" s="4">
        <v>2</v>
      </c>
      <c r="AU643" s="5">
        <v>0.73128472222222218</v>
      </c>
      <c r="AV643" s="4">
        <v>47.159382999999998</v>
      </c>
      <c r="AW643" s="4">
        <v>-88.489705000000001</v>
      </c>
      <c r="AX643" s="4">
        <v>327.9</v>
      </c>
      <c r="AY643" s="4">
        <v>0</v>
      </c>
      <c r="AZ643" s="4">
        <v>12</v>
      </c>
      <c r="BA643" s="4">
        <v>10</v>
      </c>
      <c r="BB643" s="4" t="s">
        <v>419</v>
      </c>
      <c r="BC643" s="4">
        <v>1.196</v>
      </c>
      <c r="BD643" s="4">
        <v>1.6950000000000001</v>
      </c>
      <c r="BE643" s="4">
        <v>1.9950000000000001</v>
      </c>
      <c r="BF643" s="4">
        <v>14.063000000000001</v>
      </c>
      <c r="BG643" s="4">
        <v>450</v>
      </c>
      <c r="BH643" s="4">
        <v>32</v>
      </c>
      <c r="BI643" s="4">
        <v>0.48599999999999999</v>
      </c>
      <c r="BJ643" s="4">
        <v>0</v>
      </c>
      <c r="BK643" s="4">
        <v>0</v>
      </c>
      <c r="BL643" s="4">
        <v>0</v>
      </c>
      <c r="BM643" s="4">
        <v>0</v>
      </c>
      <c r="BN643" s="4">
        <v>0</v>
      </c>
      <c r="BO643" s="4">
        <v>0</v>
      </c>
      <c r="BP643" s="4">
        <v>0</v>
      </c>
      <c r="BQ643" s="4">
        <v>0</v>
      </c>
      <c r="BR643" s="4">
        <v>0</v>
      </c>
      <c r="BS643" s="4">
        <v>0</v>
      </c>
      <c r="BT643" s="4">
        <v>0</v>
      </c>
      <c r="BU643" s="4">
        <v>0</v>
      </c>
      <c r="BW643" s="4">
        <v>0</v>
      </c>
      <c r="BX643" s="4">
        <v>-4.0549999999999996E-3</v>
      </c>
      <c r="BY643" s="4">
        <v>-5</v>
      </c>
      <c r="BZ643" s="4">
        <v>0.93272299999999997</v>
      </c>
      <c r="CA643" s="4">
        <v>-9.9094000000000002E-2</v>
      </c>
      <c r="CB643" s="4">
        <v>18.841004999999999</v>
      </c>
    </row>
    <row r="644" spans="1:80">
      <c r="A644" s="2">
        <v>42439</v>
      </c>
      <c r="B644" s="32">
        <v>0.52337483796296291</v>
      </c>
      <c r="C644" s="4">
        <v>0.01</v>
      </c>
      <c r="D644" s="4">
        <v>3.0000000000000001E-3</v>
      </c>
      <c r="E644" s="4" t="s">
        <v>155</v>
      </c>
      <c r="F644" s="4">
        <v>30</v>
      </c>
      <c r="G644" s="4">
        <v>-0.5</v>
      </c>
      <c r="H644" s="4">
        <v>0.3</v>
      </c>
      <c r="I644" s="4">
        <v>4.8</v>
      </c>
      <c r="K644" s="4">
        <v>20.9</v>
      </c>
      <c r="L644" s="4">
        <v>8</v>
      </c>
      <c r="M644" s="4">
        <v>1</v>
      </c>
      <c r="N644" s="4">
        <v>0.01</v>
      </c>
      <c r="O644" s="4">
        <v>3.0000000000000001E-3</v>
      </c>
      <c r="P644" s="4">
        <v>0</v>
      </c>
      <c r="Q644" s="4">
        <v>0.3</v>
      </c>
      <c r="R644" s="4">
        <v>0.3</v>
      </c>
      <c r="S644" s="4">
        <v>0</v>
      </c>
      <c r="T644" s="4">
        <v>0.2394</v>
      </c>
      <c r="U644" s="4">
        <v>0.2</v>
      </c>
      <c r="V644" s="4">
        <v>4.7904999999999998</v>
      </c>
      <c r="Y644" s="4">
        <v>7.702</v>
      </c>
      <c r="Z644" s="4">
        <v>0</v>
      </c>
      <c r="AA644" s="4">
        <v>20.9</v>
      </c>
      <c r="AB644" s="4" t="s">
        <v>384</v>
      </c>
      <c r="AC644" s="4">
        <v>0</v>
      </c>
      <c r="AD644" s="4">
        <v>13.1</v>
      </c>
      <c r="AE644" s="4">
        <v>842</v>
      </c>
      <c r="AF644" s="4">
        <v>859</v>
      </c>
      <c r="AG644" s="4">
        <v>870</v>
      </c>
      <c r="AH644" s="4">
        <v>78</v>
      </c>
      <c r="AI644" s="4">
        <v>21.18</v>
      </c>
      <c r="AJ644" s="4">
        <v>0.49</v>
      </c>
      <c r="AK644" s="4">
        <v>983</v>
      </c>
      <c r="AL644" s="4">
        <v>0</v>
      </c>
      <c r="AM644" s="4">
        <v>0</v>
      </c>
      <c r="AN644" s="4">
        <v>23</v>
      </c>
      <c r="AO644" s="4">
        <v>189.4</v>
      </c>
      <c r="AP644" s="4">
        <v>188.4</v>
      </c>
      <c r="AQ644" s="4">
        <v>3</v>
      </c>
      <c r="AR644" s="4">
        <v>195</v>
      </c>
      <c r="AS644" s="4" t="s">
        <v>155</v>
      </c>
      <c r="AT644" s="4">
        <v>2</v>
      </c>
      <c r="AU644" s="5">
        <v>0.73129629629629633</v>
      </c>
      <c r="AV644" s="4">
        <v>47.159382999999998</v>
      </c>
      <c r="AW644" s="4">
        <v>-88.489705000000001</v>
      </c>
      <c r="AX644" s="4">
        <v>327.60000000000002</v>
      </c>
      <c r="AY644" s="4">
        <v>0</v>
      </c>
      <c r="AZ644" s="4">
        <v>12</v>
      </c>
      <c r="BA644" s="4">
        <v>10</v>
      </c>
      <c r="BB644" s="4" t="s">
        <v>419</v>
      </c>
      <c r="BC644" s="4">
        <v>0.8</v>
      </c>
      <c r="BD644" s="4">
        <v>1.2</v>
      </c>
      <c r="BE644" s="4">
        <v>1.5</v>
      </c>
      <c r="BF644" s="4">
        <v>14.063000000000001</v>
      </c>
      <c r="BG644" s="4">
        <v>450</v>
      </c>
      <c r="BH644" s="4">
        <v>32</v>
      </c>
      <c r="BI644" s="4">
        <v>0.48699999999999999</v>
      </c>
      <c r="BJ644" s="4">
        <v>0</v>
      </c>
      <c r="BK644" s="4">
        <v>0</v>
      </c>
      <c r="BL644" s="4">
        <v>0</v>
      </c>
      <c r="BM644" s="4">
        <v>0</v>
      </c>
      <c r="BN644" s="4">
        <v>0</v>
      </c>
      <c r="BO644" s="4">
        <v>0</v>
      </c>
      <c r="BP644" s="4">
        <v>0</v>
      </c>
      <c r="BQ644" s="4">
        <v>0</v>
      </c>
      <c r="BR644" s="4">
        <v>0</v>
      </c>
      <c r="BS644" s="4">
        <v>0</v>
      </c>
      <c r="BT644" s="4">
        <v>0</v>
      </c>
      <c r="BU644" s="4">
        <v>0</v>
      </c>
      <c r="BW644" s="4">
        <v>0</v>
      </c>
      <c r="BX644" s="4">
        <v>-7.8329999999999997E-3</v>
      </c>
      <c r="BY644" s="4">
        <v>-5</v>
      </c>
      <c r="BZ644" s="4">
        <v>0.92877799999999999</v>
      </c>
      <c r="CA644" s="4">
        <v>-0.19141900000000001</v>
      </c>
      <c r="CB644" s="4">
        <v>18.761316000000001</v>
      </c>
    </row>
    <row r="645" spans="1:80">
      <c r="A645" s="2">
        <v>42439</v>
      </c>
      <c r="B645" s="32">
        <v>0.52338641203703706</v>
      </c>
      <c r="C645" s="4">
        <v>0.01</v>
      </c>
      <c r="D645" s="4">
        <v>3.0000000000000001E-3</v>
      </c>
      <c r="E645" s="4" t="s">
        <v>155</v>
      </c>
      <c r="F645" s="4">
        <v>30</v>
      </c>
      <c r="G645" s="4">
        <v>-0.6</v>
      </c>
      <c r="H645" s="4">
        <v>0.3</v>
      </c>
      <c r="I645" s="4">
        <v>5</v>
      </c>
      <c r="K645" s="4">
        <v>20.9</v>
      </c>
      <c r="L645" s="4">
        <v>8</v>
      </c>
      <c r="M645" s="4">
        <v>1</v>
      </c>
      <c r="N645" s="4">
        <v>0.01</v>
      </c>
      <c r="O645" s="4">
        <v>3.0000000000000001E-3</v>
      </c>
      <c r="P645" s="4">
        <v>0</v>
      </c>
      <c r="Q645" s="4">
        <v>0.3</v>
      </c>
      <c r="R645" s="4">
        <v>0.3</v>
      </c>
      <c r="S645" s="4">
        <v>0</v>
      </c>
      <c r="T645" s="4">
        <v>0.2394</v>
      </c>
      <c r="U645" s="4">
        <v>0.2</v>
      </c>
      <c r="V645" s="4">
        <v>4.9584999999999999</v>
      </c>
      <c r="Y645" s="4">
        <v>7.6340000000000003</v>
      </c>
      <c r="Z645" s="4">
        <v>0</v>
      </c>
      <c r="AA645" s="4">
        <v>20.9</v>
      </c>
      <c r="AB645" s="4" t="s">
        <v>384</v>
      </c>
      <c r="AC645" s="4">
        <v>0</v>
      </c>
      <c r="AD645" s="4">
        <v>13.1</v>
      </c>
      <c r="AE645" s="4">
        <v>842</v>
      </c>
      <c r="AF645" s="4">
        <v>860</v>
      </c>
      <c r="AG645" s="4">
        <v>868</v>
      </c>
      <c r="AH645" s="4">
        <v>78</v>
      </c>
      <c r="AI645" s="4">
        <v>21.18</v>
      </c>
      <c r="AJ645" s="4">
        <v>0.49</v>
      </c>
      <c r="AK645" s="4">
        <v>983</v>
      </c>
      <c r="AL645" s="4">
        <v>0</v>
      </c>
      <c r="AM645" s="4">
        <v>0</v>
      </c>
      <c r="AN645" s="4">
        <v>23</v>
      </c>
      <c r="AO645" s="4">
        <v>189</v>
      </c>
      <c r="AP645" s="4">
        <v>188</v>
      </c>
      <c r="AQ645" s="4">
        <v>2.9</v>
      </c>
      <c r="AR645" s="4">
        <v>195</v>
      </c>
      <c r="AS645" s="4" t="s">
        <v>155</v>
      </c>
      <c r="AT645" s="4">
        <v>2</v>
      </c>
      <c r="AU645" s="5">
        <v>0.73130787037037026</v>
      </c>
      <c r="AV645" s="4">
        <v>47.159382999999998</v>
      </c>
      <c r="AW645" s="4">
        <v>-88.489705000000001</v>
      </c>
      <c r="AX645" s="4">
        <v>327.39999999999998</v>
      </c>
      <c r="AY645" s="4">
        <v>0</v>
      </c>
      <c r="AZ645" s="4">
        <v>12</v>
      </c>
      <c r="BA645" s="4">
        <v>10</v>
      </c>
      <c r="BB645" s="4" t="s">
        <v>419</v>
      </c>
      <c r="BC645" s="4">
        <v>0.8</v>
      </c>
      <c r="BD645" s="4">
        <v>1.2</v>
      </c>
      <c r="BE645" s="4">
        <v>1.5</v>
      </c>
      <c r="BF645" s="4">
        <v>14.063000000000001</v>
      </c>
      <c r="BG645" s="4">
        <v>450</v>
      </c>
      <c r="BH645" s="4">
        <v>32</v>
      </c>
      <c r="BI645" s="4">
        <v>0.48699999999999999</v>
      </c>
      <c r="BJ645" s="4">
        <v>0</v>
      </c>
      <c r="BK645" s="4">
        <v>0</v>
      </c>
      <c r="BL645" s="4">
        <v>0</v>
      </c>
      <c r="BM645" s="4">
        <v>0</v>
      </c>
      <c r="BN645" s="4">
        <v>0</v>
      </c>
      <c r="BO645" s="4">
        <v>0</v>
      </c>
      <c r="BP645" s="4">
        <v>0</v>
      </c>
      <c r="BQ645" s="4">
        <v>0</v>
      </c>
      <c r="BR645" s="4">
        <v>0</v>
      </c>
      <c r="BS645" s="4">
        <v>0</v>
      </c>
      <c r="BT645" s="4">
        <v>0</v>
      </c>
      <c r="BU645" s="4">
        <v>0</v>
      </c>
      <c r="BW645" s="4">
        <v>0</v>
      </c>
      <c r="BX645" s="4">
        <v>-9.6109999999999998E-3</v>
      </c>
      <c r="BY645" s="4">
        <v>-5</v>
      </c>
      <c r="BZ645" s="4">
        <v>0.92738900000000002</v>
      </c>
      <c r="CA645" s="4">
        <v>-0.23486899999999999</v>
      </c>
      <c r="CB645" s="4">
        <v>18.733257999999999</v>
      </c>
    </row>
    <row r="646" spans="1:80">
      <c r="A646" s="2">
        <v>42439</v>
      </c>
      <c r="B646" s="32">
        <v>0.5233979861111111</v>
      </c>
      <c r="C646" s="4">
        <v>0.01</v>
      </c>
      <c r="D646" s="4">
        <v>3.0000000000000001E-3</v>
      </c>
      <c r="E646" s="4" t="s">
        <v>155</v>
      </c>
      <c r="F646" s="4">
        <v>30</v>
      </c>
      <c r="G646" s="4">
        <v>-0.6</v>
      </c>
      <c r="H646" s="4">
        <v>0.3</v>
      </c>
      <c r="I646" s="4">
        <v>-0.9</v>
      </c>
      <c r="K646" s="4">
        <v>20.9</v>
      </c>
      <c r="L646" s="4">
        <v>8</v>
      </c>
      <c r="M646" s="4">
        <v>1</v>
      </c>
      <c r="N646" s="4">
        <v>0.01</v>
      </c>
      <c r="O646" s="4">
        <v>3.0000000000000001E-3</v>
      </c>
      <c r="P646" s="4">
        <v>0</v>
      </c>
      <c r="Q646" s="4">
        <v>0.3</v>
      </c>
      <c r="R646" s="4">
        <v>0.3</v>
      </c>
      <c r="S646" s="4">
        <v>0</v>
      </c>
      <c r="T646" s="4">
        <v>0.2394</v>
      </c>
      <c r="U646" s="4">
        <v>0.2</v>
      </c>
      <c r="V646" s="4">
        <v>0</v>
      </c>
      <c r="Y646" s="4">
        <v>7.7</v>
      </c>
      <c r="Z646" s="4">
        <v>0</v>
      </c>
      <c r="AA646" s="4">
        <v>20.9</v>
      </c>
      <c r="AB646" s="4" t="s">
        <v>384</v>
      </c>
      <c r="AC646" s="4">
        <v>0</v>
      </c>
      <c r="AD646" s="4">
        <v>13.1</v>
      </c>
      <c r="AE646" s="4">
        <v>843</v>
      </c>
      <c r="AF646" s="4">
        <v>860</v>
      </c>
      <c r="AG646" s="4">
        <v>869</v>
      </c>
      <c r="AH646" s="4">
        <v>78</v>
      </c>
      <c r="AI646" s="4">
        <v>21.18</v>
      </c>
      <c r="AJ646" s="4">
        <v>0.49</v>
      </c>
      <c r="AK646" s="4">
        <v>983</v>
      </c>
      <c r="AL646" s="4">
        <v>0</v>
      </c>
      <c r="AM646" s="4">
        <v>0</v>
      </c>
      <c r="AN646" s="4">
        <v>23</v>
      </c>
      <c r="AO646" s="4">
        <v>189</v>
      </c>
      <c r="AP646" s="4">
        <v>188</v>
      </c>
      <c r="AQ646" s="4">
        <v>2.9</v>
      </c>
      <c r="AR646" s="4">
        <v>195</v>
      </c>
      <c r="AS646" s="4" t="s">
        <v>155</v>
      </c>
      <c r="AT646" s="4">
        <v>2</v>
      </c>
      <c r="AU646" s="5">
        <v>0.73131944444444441</v>
      </c>
      <c r="AV646" s="4">
        <v>47.159382999999998</v>
      </c>
      <c r="AW646" s="4">
        <v>-88.489705000000001</v>
      </c>
      <c r="AX646" s="4">
        <v>327.10000000000002</v>
      </c>
      <c r="AY646" s="4">
        <v>0</v>
      </c>
      <c r="AZ646" s="4">
        <v>12</v>
      </c>
      <c r="BA646" s="4">
        <v>10</v>
      </c>
      <c r="BB646" s="4" t="s">
        <v>419</v>
      </c>
      <c r="BC646" s="4">
        <v>0.80100000000000005</v>
      </c>
      <c r="BD646" s="4">
        <v>1.2010000000000001</v>
      </c>
      <c r="BE646" s="4">
        <v>1.5009999999999999</v>
      </c>
      <c r="BF646" s="4">
        <v>14.063000000000001</v>
      </c>
      <c r="BG646" s="4">
        <v>450</v>
      </c>
      <c r="BH646" s="4">
        <v>32</v>
      </c>
      <c r="BI646" s="4">
        <v>0.48699999999999999</v>
      </c>
      <c r="BJ646" s="4">
        <v>0</v>
      </c>
      <c r="BK646" s="4">
        <v>0</v>
      </c>
      <c r="BL646" s="4">
        <v>0</v>
      </c>
      <c r="BM646" s="4">
        <v>0</v>
      </c>
      <c r="BN646" s="4">
        <v>0</v>
      </c>
      <c r="BO646" s="4">
        <v>0</v>
      </c>
      <c r="BP646" s="4">
        <v>0</v>
      </c>
      <c r="BQ646" s="4">
        <v>0</v>
      </c>
      <c r="BR646" s="4">
        <v>0</v>
      </c>
      <c r="BS646" s="4">
        <v>0</v>
      </c>
      <c r="BT646" s="4">
        <v>0</v>
      </c>
      <c r="BU646" s="4">
        <v>0</v>
      </c>
      <c r="BW646" s="4">
        <v>0</v>
      </c>
      <c r="BX646" s="4">
        <v>-1.1833E-2</v>
      </c>
      <c r="BY646" s="4">
        <v>-5</v>
      </c>
      <c r="BZ646" s="4">
        <v>0.92577799999999999</v>
      </c>
      <c r="CA646" s="4">
        <v>-0.28916900000000001</v>
      </c>
      <c r="CB646" s="4">
        <v>18.700716</v>
      </c>
    </row>
    <row r="647" spans="1:80">
      <c r="A647" s="2">
        <v>42439</v>
      </c>
      <c r="B647" s="32">
        <v>0.52340956018518525</v>
      </c>
      <c r="C647" s="4">
        <v>0.01</v>
      </c>
      <c r="D647" s="4">
        <v>3.0000000000000001E-3</v>
      </c>
      <c r="E647" s="4" t="s">
        <v>155</v>
      </c>
      <c r="F647" s="4">
        <v>30</v>
      </c>
      <c r="G647" s="4">
        <v>-0.6</v>
      </c>
      <c r="H647" s="4">
        <v>0.3</v>
      </c>
      <c r="I647" s="4">
        <v>1.7</v>
      </c>
      <c r="K647" s="4">
        <v>20.9</v>
      </c>
      <c r="L647" s="4">
        <v>8</v>
      </c>
      <c r="M647" s="4">
        <v>1</v>
      </c>
      <c r="N647" s="4">
        <v>0.01</v>
      </c>
      <c r="O647" s="4">
        <v>3.0000000000000001E-3</v>
      </c>
      <c r="P647" s="4">
        <v>0</v>
      </c>
      <c r="Q647" s="4">
        <v>0.3</v>
      </c>
      <c r="R647" s="4">
        <v>0.3</v>
      </c>
      <c r="S647" s="4">
        <v>0</v>
      </c>
      <c r="T647" s="4">
        <v>0.2394</v>
      </c>
      <c r="U647" s="4">
        <v>0.2</v>
      </c>
      <c r="V647" s="4">
        <v>1.6907000000000001</v>
      </c>
      <c r="Y647" s="4">
        <v>7.7</v>
      </c>
      <c r="Z647" s="4">
        <v>0</v>
      </c>
      <c r="AA647" s="4">
        <v>20.9</v>
      </c>
      <c r="AB647" s="4" t="s">
        <v>384</v>
      </c>
      <c r="AC647" s="4">
        <v>0</v>
      </c>
      <c r="AD647" s="4">
        <v>13.1</v>
      </c>
      <c r="AE647" s="4">
        <v>842</v>
      </c>
      <c r="AF647" s="4">
        <v>859</v>
      </c>
      <c r="AG647" s="4">
        <v>869</v>
      </c>
      <c r="AH647" s="4">
        <v>78</v>
      </c>
      <c r="AI647" s="4">
        <v>21.18</v>
      </c>
      <c r="AJ647" s="4">
        <v>0.49</v>
      </c>
      <c r="AK647" s="4">
        <v>983</v>
      </c>
      <c r="AL647" s="4">
        <v>0</v>
      </c>
      <c r="AM647" s="4">
        <v>0</v>
      </c>
      <c r="AN647" s="4">
        <v>23</v>
      </c>
      <c r="AO647" s="4">
        <v>189.6</v>
      </c>
      <c r="AP647" s="4">
        <v>188.6</v>
      </c>
      <c r="AQ647" s="4">
        <v>2.9</v>
      </c>
      <c r="AR647" s="4">
        <v>195</v>
      </c>
      <c r="AS647" s="4" t="s">
        <v>155</v>
      </c>
      <c r="AT647" s="4">
        <v>2</v>
      </c>
      <c r="AU647" s="5">
        <v>0.73133101851851856</v>
      </c>
      <c r="AV647" s="4">
        <v>47.159382999999998</v>
      </c>
      <c r="AW647" s="4">
        <v>-88.489705000000001</v>
      </c>
      <c r="AX647" s="4">
        <v>326.89999999999998</v>
      </c>
      <c r="AY647" s="4">
        <v>0</v>
      </c>
      <c r="AZ647" s="4">
        <v>12</v>
      </c>
      <c r="BA647" s="4">
        <v>10</v>
      </c>
      <c r="BB647" s="4" t="s">
        <v>419</v>
      </c>
      <c r="BC647" s="4">
        <v>0.9</v>
      </c>
      <c r="BD647" s="4">
        <v>1.3</v>
      </c>
      <c r="BE647" s="4">
        <v>1.6</v>
      </c>
      <c r="BF647" s="4">
        <v>14.063000000000001</v>
      </c>
      <c r="BG647" s="4">
        <v>450</v>
      </c>
      <c r="BH647" s="4">
        <v>32</v>
      </c>
      <c r="BI647" s="4">
        <v>0.48699999999999999</v>
      </c>
      <c r="BJ647" s="4">
        <v>0</v>
      </c>
      <c r="BK647" s="4">
        <v>0</v>
      </c>
      <c r="BL647" s="4">
        <v>0</v>
      </c>
      <c r="BM647" s="4">
        <v>0</v>
      </c>
      <c r="BN647" s="4">
        <v>0</v>
      </c>
      <c r="BO647" s="4">
        <v>0</v>
      </c>
      <c r="BP647" s="4">
        <v>0</v>
      </c>
      <c r="BQ647" s="4">
        <v>0</v>
      </c>
      <c r="BR647" s="4">
        <v>0</v>
      </c>
      <c r="BS647" s="4">
        <v>0</v>
      </c>
      <c r="BT647" s="4">
        <v>0</v>
      </c>
      <c r="BU647" s="4">
        <v>0</v>
      </c>
      <c r="BW647" s="4">
        <v>0</v>
      </c>
      <c r="BX647" s="4">
        <v>-1.1778E-2</v>
      </c>
      <c r="BY647" s="4">
        <v>-5</v>
      </c>
      <c r="BZ647" s="4">
        <v>0.92561099999999996</v>
      </c>
      <c r="CA647" s="4">
        <v>-0.287825</v>
      </c>
      <c r="CB647" s="4">
        <v>18.697341999999999</v>
      </c>
    </row>
    <row r="648" spans="1:80">
      <c r="A648" s="2">
        <v>42439</v>
      </c>
      <c r="B648" s="32">
        <v>0.52342113425925929</v>
      </c>
      <c r="C648" s="4">
        <v>0.01</v>
      </c>
      <c r="D648" s="4">
        <v>3.0000000000000001E-3</v>
      </c>
      <c r="E648" s="4" t="s">
        <v>155</v>
      </c>
      <c r="F648" s="4">
        <v>30</v>
      </c>
      <c r="G648" s="4">
        <v>-0.7</v>
      </c>
      <c r="H648" s="4">
        <v>0.3</v>
      </c>
      <c r="I648" s="4">
        <v>-1.4</v>
      </c>
      <c r="K648" s="4">
        <v>20.9</v>
      </c>
      <c r="L648" s="4">
        <v>8</v>
      </c>
      <c r="M648" s="4">
        <v>1</v>
      </c>
      <c r="N648" s="4">
        <v>0.01</v>
      </c>
      <c r="O648" s="4">
        <v>3.0000000000000001E-3</v>
      </c>
      <c r="P648" s="4">
        <v>0</v>
      </c>
      <c r="Q648" s="4">
        <v>0.3</v>
      </c>
      <c r="R648" s="4">
        <v>0.3</v>
      </c>
      <c r="S648" s="4">
        <v>0</v>
      </c>
      <c r="T648" s="4">
        <v>0.2394</v>
      </c>
      <c r="U648" s="4">
        <v>0.2</v>
      </c>
      <c r="V648" s="4">
        <v>0</v>
      </c>
      <c r="Y648" s="4">
        <v>7.7</v>
      </c>
      <c r="Z648" s="4">
        <v>0</v>
      </c>
      <c r="AA648" s="4">
        <v>20.9</v>
      </c>
      <c r="AB648" s="4" t="s">
        <v>384</v>
      </c>
      <c r="AC648" s="4">
        <v>0</v>
      </c>
      <c r="AD648" s="4">
        <v>12.8</v>
      </c>
      <c r="AE648" s="4">
        <v>844</v>
      </c>
      <c r="AF648" s="4">
        <v>861</v>
      </c>
      <c r="AG648" s="4">
        <v>870</v>
      </c>
      <c r="AH648" s="4">
        <v>78</v>
      </c>
      <c r="AI648" s="4">
        <v>21.18</v>
      </c>
      <c r="AJ648" s="4">
        <v>0.49</v>
      </c>
      <c r="AK648" s="4">
        <v>983</v>
      </c>
      <c r="AL648" s="4">
        <v>0</v>
      </c>
      <c r="AM648" s="4">
        <v>0</v>
      </c>
      <c r="AN648" s="4">
        <v>23</v>
      </c>
      <c r="AO648" s="4">
        <v>189.4</v>
      </c>
      <c r="AP648" s="4">
        <v>188.4</v>
      </c>
      <c r="AQ648" s="4">
        <v>3</v>
      </c>
      <c r="AR648" s="4">
        <v>195</v>
      </c>
      <c r="AS648" s="4" t="s">
        <v>155</v>
      </c>
      <c r="AT648" s="4">
        <v>2</v>
      </c>
      <c r="AU648" s="5">
        <v>0.7313425925925926</v>
      </c>
      <c r="AV648" s="4">
        <v>47.159382999999998</v>
      </c>
      <c r="AW648" s="4">
        <v>-88.489705000000001</v>
      </c>
      <c r="AX648" s="4">
        <v>326.60000000000002</v>
      </c>
      <c r="AY648" s="4">
        <v>0</v>
      </c>
      <c r="AZ648" s="4">
        <v>12</v>
      </c>
      <c r="BA648" s="4">
        <v>10</v>
      </c>
      <c r="BB648" s="4" t="s">
        <v>419</v>
      </c>
      <c r="BC648" s="4">
        <v>0.9</v>
      </c>
      <c r="BD648" s="4">
        <v>1.3</v>
      </c>
      <c r="BE648" s="4">
        <v>1.6</v>
      </c>
      <c r="BF648" s="4">
        <v>14.063000000000001</v>
      </c>
      <c r="BG648" s="4">
        <v>450</v>
      </c>
      <c r="BH648" s="4">
        <v>32</v>
      </c>
      <c r="BI648" s="4">
        <v>0.48699999999999999</v>
      </c>
      <c r="BJ648" s="4">
        <v>0</v>
      </c>
      <c r="BK648" s="4">
        <v>0</v>
      </c>
      <c r="BL648" s="4">
        <v>0</v>
      </c>
      <c r="BM648" s="4">
        <v>0</v>
      </c>
      <c r="BN648" s="4">
        <v>0</v>
      </c>
      <c r="BO648" s="4">
        <v>0</v>
      </c>
      <c r="BP648" s="4">
        <v>0</v>
      </c>
      <c r="BQ648" s="4">
        <v>0</v>
      </c>
      <c r="BR648" s="4">
        <v>0</v>
      </c>
      <c r="BS648" s="4">
        <v>0</v>
      </c>
      <c r="BT648" s="4">
        <v>0</v>
      </c>
      <c r="BU648" s="4">
        <v>0</v>
      </c>
      <c r="BW648" s="4">
        <v>0</v>
      </c>
      <c r="BX648" s="4">
        <v>-1.6499E-2</v>
      </c>
      <c r="BY648" s="4">
        <v>-5</v>
      </c>
      <c r="BZ648" s="4">
        <v>0.92172299999999996</v>
      </c>
      <c r="CA648" s="4">
        <v>-0.40319500000000003</v>
      </c>
      <c r="CB648" s="4">
        <v>18.618804999999998</v>
      </c>
    </row>
    <row r="649" spans="1:80">
      <c r="A649" s="2">
        <v>42439</v>
      </c>
      <c r="B649" s="32">
        <v>0.52343270833333333</v>
      </c>
      <c r="C649" s="4">
        <v>0.01</v>
      </c>
      <c r="D649" s="4">
        <v>2.7000000000000001E-3</v>
      </c>
      <c r="E649" s="4" t="s">
        <v>155</v>
      </c>
      <c r="F649" s="4">
        <v>26.635905999999999</v>
      </c>
      <c r="G649" s="4">
        <v>-0.7</v>
      </c>
      <c r="H649" s="4">
        <v>0.4</v>
      </c>
      <c r="I649" s="4">
        <v>-0.7</v>
      </c>
      <c r="K649" s="4">
        <v>20.9</v>
      </c>
      <c r="L649" s="4">
        <v>8</v>
      </c>
      <c r="M649" s="4">
        <v>1</v>
      </c>
      <c r="N649" s="4">
        <v>0.01</v>
      </c>
      <c r="O649" s="4">
        <v>2.7000000000000001E-3</v>
      </c>
      <c r="P649" s="4">
        <v>0</v>
      </c>
      <c r="Q649" s="4">
        <v>0.4</v>
      </c>
      <c r="R649" s="4">
        <v>0.4</v>
      </c>
      <c r="S649" s="4">
        <v>0</v>
      </c>
      <c r="T649" s="4">
        <v>0.31919999999999998</v>
      </c>
      <c r="U649" s="4">
        <v>0.3</v>
      </c>
      <c r="V649" s="4">
        <v>0</v>
      </c>
      <c r="Y649" s="4">
        <v>7.7</v>
      </c>
      <c r="Z649" s="4">
        <v>0</v>
      </c>
      <c r="AA649" s="4">
        <v>20.9</v>
      </c>
      <c r="AB649" s="4" t="s">
        <v>384</v>
      </c>
      <c r="AC649" s="4">
        <v>0</v>
      </c>
      <c r="AD649" s="4">
        <v>12.4</v>
      </c>
      <c r="AE649" s="4">
        <v>847</v>
      </c>
      <c r="AF649" s="4">
        <v>865</v>
      </c>
      <c r="AG649" s="4">
        <v>873</v>
      </c>
      <c r="AH649" s="4">
        <v>78</v>
      </c>
      <c r="AI649" s="4">
        <v>21.18</v>
      </c>
      <c r="AJ649" s="4">
        <v>0.49</v>
      </c>
      <c r="AK649" s="4">
        <v>983</v>
      </c>
      <c r="AL649" s="4">
        <v>0</v>
      </c>
      <c r="AM649" s="4">
        <v>0</v>
      </c>
      <c r="AN649" s="4">
        <v>23</v>
      </c>
      <c r="AO649" s="4">
        <v>189</v>
      </c>
      <c r="AP649" s="4">
        <v>187.4</v>
      </c>
      <c r="AQ649" s="4">
        <v>2.9</v>
      </c>
      <c r="AR649" s="4">
        <v>195</v>
      </c>
      <c r="AS649" s="4" t="s">
        <v>155</v>
      </c>
      <c r="AT649" s="4">
        <v>2</v>
      </c>
      <c r="AU649" s="5">
        <v>0.73135416666666664</v>
      </c>
      <c r="AV649" s="4">
        <v>47.159382999999998</v>
      </c>
      <c r="AW649" s="4">
        <v>-88.489705000000001</v>
      </c>
      <c r="AX649" s="4">
        <v>326.5</v>
      </c>
      <c r="AY649" s="4">
        <v>0</v>
      </c>
      <c r="AZ649" s="4">
        <v>12</v>
      </c>
      <c r="BA649" s="4">
        <v>10</v>
      </c>
      <c r="BB649" s="4" t="s">
        <v>419</v>
      </c>
      <c r="BC649" s="4">
        <v>0.9</v>
      </c>
      <c r="BD649" s="4">
        <v>1.3</v>
      </c>
      <c r="BE649" s="4">
        <v>1.6</v>
      </c>
      <c r="BF649" s="4">
        <v>14.063000000000001</v>
      </c>
      <c r="BG649" s="4">
        <v>450</v>
      </c>
      <c r="BH649" s="4">
        <v>32</v>
      </c>
      <c r="BI649" s="4">
        <v>0.48699999999999999</v>
      </c>
      <c r="BJ649" s="4">
        <v>0</v>
      </c>
      <c r="BK649" s="4">
        <v>0</v>
      </c>
      <c r="BL649" s="4">
        <v>0</v>
      </c>
      <c r="BM649" s="4">
        <v>0</v>
      </c>
      <c r="BN649" s="4">
        <v>0</v>
      </c>
      <c r="BO649" s="4">
        <v>0</v>
      </c>
      <c r="BP649" s="4">
        <v>0</v>
      </c>
      <c r="BQ649" s="4">
        <v>0</v>
      </c>
      <c r="BR649" s="4">
        <v>0</v>
      </c>
      <c r="BS649" s="4">
        <v>0</v>
      </c>
      <c r="BT649" s="4">
        <v>0</v>
      </c>
      <c r="BU649" s="4">
        <v>0</v>
      </c>
      <c r="BW649" s="4">
        <v>0</v>
      </c>
      <c r="BX649" s="4">
        <v>-2.0611000000000001E-2</v>
      </c>
      <c r="BY649" s="4">
        <v>-5</v>
      </c>
      <c r="BZ649" s="4">
        <v>0.91716699999999995</v>
      </c>
      <c r="CA649" s="4">
        <v>-0.50368199999999996</v>
      </c>
      <c r="CB649" s="4">
        <v>18.526772999999999</v>
      </c>
    </row>
    <row r="650" spans="1:80">
      <c r="A650" s="2">
        <v>42439</v>
      </c>
      <c r="B650" s="32">
        <v>0.52344428240740737</v>
      </c>
      <c r="C650" s="4">
        <v>0.01</v>
      </c>
      <c r="D650" s="4">
        <v>2E-3</v>
      </c>
      <c r="E650" s="4" t="s">
        <v>155</v>
      </c>
      <c r="F650" s="4">
        <v>20</v>
      </c>
      <c r="G650" s="4">
        <v>-0.7</v>
      </c>
      <c r="H650" s="4">
        <v>0.4</v>
      </c>
      <c r="I650" s="4">
        <v>1.3</v>
      </c>
      <c r="K650" s="4">
        <v>20.9</v>
      </c>
      <c r="L650" s="4">
        <v>8</v>
      </c>
      <c r="M650" s="4">
        <v>1</v>
      </c>
      <c r="N650" s="4">
        <v>0.01</v>
      </c>
      <c r="O650" s="4">
        <v>2E-3</v>
      </c>
      <c r="P650" s="4">
        <v>0</v>
      </c>
      <c r="Q650" s="4">
        <v>0.4</v>
      </c>
      <c r="R650" s="4">
        <v>0.4</v>
      </c>
      <c r="S650" s="4">
        <v>0</v>
      </c>
      <c r="T650" s="4">
        <v>0.31919999999999998</v>
      </c>
      <c r="U650" s="4">
        <v>0.3</v>
      </c>
      <c r="V650" s="4">
        <v>1.2881</v>
      </c>
      <c r="Y650" s="4">
        <v>7.7</v>
      </c>
      <c r="Z650" s="4">
        <v>0</v>
      </c>
      <c r="AA650" s="4">
        <v>20.9</v>
      </c>
      <c r="AB650" s="4" t="s">
        <v>384</v>
      </c>
      <c r="AC650" s="4">
        <v>0</v>
      </c>
      <c r="AD650" s="4">
        <v>12.2</v>
      </c>
      <c r="AE650" s="4">
        <v>849</v>
      </c>
      <c r="AF650" s="4">
        <v>867</v>
      </c>
      <c r="AG650" s="4">
        <v>874</v>
      </c>
      <c r="AH650" s="4">
        <v>78</v>
      </c>
      <c r="AI650" s="4">
        <v>21.18</v>
      </c>
      <c r="AJ650" s="4">
        <v>0.49</v>
      </c>
      <c r="AK650" s="4">
        <v>983</v>
      </c>
      <c r="AL650" s="4">
        <v>0</v>
      </c>
      <c r="AM650" s="4">
        <v>0</v>
      </c>
      <c r="AN650" s="4">
        <v>23</v>
      </c>
      <c r="AO650" s="4">
        <v>189</v>
      </c>
      <c r="AP650" s="4">
        <v>187.6</v>
      </c>
      <c r="AQ650" s="4">
        <v>2.7</v>
      </c>
      <c r="AR650" s="4">
        <v>195</v>
      </c>
      <c r="AS650" s="4" t="s">
        <v>155</v>
      </c>
      <c r="AT650" s="4">
        <v>2</v>
      </c>
      <c r="AU650" s="5">
        <v>0.73136574074074068</v>
      </c>
      <c r="AV650" s="4">
        <v>47.159382999999998</v>
      </c>
      <c r="AW650" s="4">
        <v>-88.489705000000001</v>
      </c>
      <c r="AX650" s="4">
        <v>326.39999999999998</v>
      </c>
      <c r="AY650" s="4">
        <v>0</v>
      </c>
      <c r="AZ650" s="4">
        <v>12</v>
      </c>
      <c r="BA650" s="4">
        <v>10</v>
      </c>
      <c r="BB650" s="4" t="s">
        <v>419</v>
      </c>
      <c r="BC650" s="4">
        <v>0.90100000000000002</v>
      </c>
      <c r="BD650" s="4">
        <v>1.3</v>
      </c>
      <c r="BE650" s="4">
        <v>1.601</v>
      </c>
      <c r="BF650" s="4">
        <v>14.063000000000001</v>
      </c>
      <c r="BG650" s="4">
        <v>450</v>
      </c>
      <c r="BH650" s="4">
        <v>32</v>
      </c>
      <c r="BI650" s="4">
        <v>0.48699999999999999</v>
      </c>
      <c r="BJ650" s="4">
        <v>0</v>
      </c>
      <c r="BK650" s="4">
        <v>0</v>
      </c>
      <c r="BL650" s="4">
        <v>0</v>
      </c>
      <c r="BM650" s="4">
        <v>0</v>
      </c>
      <c r="BN650" s="4">
        <v>0</v>
      </c>
      <c r="BO650" s="4">
        <v>0</v>
      </c>
      <c r="BP650" s="4">
        <v>0</v>
      </c>
      <c r="BQ650" s="4">
        <v>0</v>
      </c>
      <c r="BR650" s="4">
        <v>0</v>
      </c>
      <c r="BS650" s="4">
        <v>0</v>
      </c>
      <c r="BT650" s="4">
        <v>0</v>
      </c>
      <c r="BU650" s="4">
        <v>0</v>
      </c>
      <c r="BW650" s="4">
        <v>0</v>
      </c>
      <c r="BX650" s="4">
        <v>-2.1610999999999998E-2</v>
      </c>
      <c r="BY650" s="4">
        <v>-5</v>
      </c>
      <c r="BZ650" s="4">
        <v>0.91477799999999998</v>
      </c>
      <c r="CA650" s="4">
        <v>-0.52811900000000001</v>
      </c>
      <c r="CB650" s="4">
        <v>18.478515999999999</v>
      </c>
    </row>
    <row r="651" spans="1:80">
      <c r="A651" s="2">
        <v>42439</v>
      </c>
      <c r="B651" s="32">
        <v>0.52345585648148141</v>
      </c>
      <c r="C651" s="4">
        <v>0.01</v>
      </c>
      <c r="D651" s="4">
        <v>2E-3</v>
      </c>
      <c r="E651" s="4" t="s">
        <v>155</v>
      </c>
      <c r="F651" s="4">
        <v>20</v>
      </c>
      <c r="G651" s="4">
        <v>-0.7</v>
      </c>
      <c r="H651" s="4">
        <v>0.4</v>
      </c>
      <c r="I651" s="4">
        <v>-2.4</v>
      </c>
      <c r="K651" s="4">
        <v>20.9</v>
      </c>
      <c r="L651" s="4">
        <v>8</v>
      </c>
      <c r="M651" s="4">
        <v>1</v>
      </c>
      <c r="N651" s="4">
        <v>0.01</v>
      </c>
      <c r="O651" s="4">
        <v>2E-3</v>
      </c>
      <c r="P651" s="4">
        <v>0</v>
      </c>
      <c r="Q651" s="4">
        <v>0.4</v>
      </c>
      <c r="R651" s="4">
        <v>0.4</v>
      </c>
      <c r="S651" s="4">
        <v>0</v>
      </c>
      <c r="T651" s="4">
        <v>0.31919999999999998</v>
      </c>
      <c r="U651" s="4">
        <v>0.3</v>
      </c>
      <c r="V651" s="4">
        <v>0</v>
      </c>
      <c r="Y651" s="4">
        <v>7.6689999999999996</v>
      </c>
      <c r="Z651" s="4">
        <v>0</v>
      </c>
      <c r="AA651" s="4">
        <v>20.9</v>
      </c>
      <c r="AB651" s="4" t="s">
        <v>384</v>
      </c>
      <c r="AC651" s="4">
        <v>0</v>
      </c>
      <c r="AD651" s="4">
        <v>12.1</v>
      </c>
      <c r="AE651" s="4">
        <v>850</v>
      </c>
      <c r="AF651" s="4">
        <v>868</v>
      </c>
      <c r="AG651" s="4">
        <v>875</v>
      </c>
      <c r="AH651" s="4">
        <v>78</v>
      </c>
      <c r="AI651" s="4">
        <v>21.18</v>
      </c>
      <c r="AJ651" s="4">
        <v>0.49</v>
      </c>
      <c r="AK651" s="4">
        <v>983</v>
      </c>
      <c r="AL651" s="4">
        <v>0</v>
      </c>
      <c r="AM651" s="4">
        <v>0</v>
      </c>
      <c r="AN651" s="4">
        <v>23</v>
      </c>
      <c r="AO651" s="4">
        <v>189</v>
      </c>
      <c r="AP651" s="4">
        <v>187.4</v>
      </c>
      <c r="AQ651" s="4">
        <v>2.8</v>
      </c>
      <c r="AR651" s="4">
        <v>195</v>
      </c>
      <c r="AS651" s="4" t="s">
        <v>155</v>
      </c>
      <c r="AT651" s="4">
        <v>2</v>
      </c>
      <c r="AU651" s="5">
        <v>0.73136574074074068</v>
      </c>
      <c r="AV651" s="4">
        <v>47.159382999999998</v>
      </c>
      <c r="AW651" s="4">
        <v>-88.489705000000001</v>
      </c>
      <c r="AX651" s="4">
        <v>326.39999999999998</v>
      </c>
      <c r="AY651" s="4">
        <v>0</v>
      </c>
      <c r="AZ651" s="4">
        <v>12</v>
      </c>
      <c r="BA651" s="4">
        <v>10</v>
      </c>
      <c r="BB651" s="4" t="s">
        <v>419</v>
      </c>
      <c r="BC651" s="4">
        <v>1.004</v>
      </c>
      <c r="BD651" s="4">
        <v>1.306</v>
      </c>
      <c r="BE651" s="4">
        <v>1.706</v>
      </c>
      <c r="BF651" s="4">
        <v>14.063000000000001</v>
      </c>
      <c r="BG651" s="4">
        <v>450</v>
      </c>
      <c r="BH651" s="4">
        <v>32</v>
      </c>
      <c r="BI651" s="4">
        <v>0.48699999999999999</v>
      </c>
      <c r="BJ651" s="4">
        <v>0</v>
      </c>
      <c r="BK651" s="4">
        <v>0</v>
      </c>
      <c r="BL651" s="4">
        <v>0</v>
      </c>
      <c r="BM651" s="4">
        <v>0</v>
      </c>
      <c r="BN651" s="4">
        <v>0</v>
      </c>
      <c r="BO651" s="4">
        <v>0</v>
      </c>
      <c r="BP651" s="4">
        <v>0</v>
      </c>
      <c r="BQ651" s="4">
        <v>0</v>
      </c>
      <c r="BR651" s="4">
        <v>0</v>
      </c>
      <c r="BS651" s="4">
        <v>0</v>
      </c>
      <c r="BT651" s="4">
        <v>0</v>
      </c>
      <c r="BU651" s="4">
        <v>0</v>
      </c>
      <c r="BW651" s="4">
        <v>0</v>
      </c>
      <c r="BX651" s="4">
        <v>-2.3833E-2</v>
      </c>
      <c r="BY651" s="4">
        <v>-5</v>
      </c>
      <c r="BZ651" s="4">
        <v>0.91277799999999998</v>
      </c>
      <c r="CA651" s="4">
        <v>-0.58241900000000002</v>
      </c>
      <c r="CB651" s="4">
        <v>18.438116000000001</v>
      </c>
    </row>
    <row r="652" spans="1:80">
      <c r="A652" s="2">
        <v>42439</v>
      </c>
      <c r="B652" s="32">
        <v>0.52346743055555556</v>
      </c>
      <c r="C652" s="4">
        <v>0.01</v>
      </c>
      <c r="D652" s="4">
        <v>2E-3</v>
      </c>
      <c r="E652" s="4" t="s">
        <v>155</v>
      </c>
      <c r="F652" s="4">
        <v>20</v>
      </c>
      <c r="G652" s="4">
        <v>-0.7</v>
      </c>
      <c r="H652" s="4">
        <v>0.4</v>
      </c>
      <c r="I652" s="4">
        <v>0.6</v>
      </c>
      <c r="K652" s="4">
        <v>20.9</v>
      </c>
      <c r="L652" s="4">
        <v>8</v>
      </c>
      <c r="M652" s="4">
        <v>1</v>
      </c>
      <c r="N652" s="4">
        <v>0.01</v>
      </c>
      <c r="O652" s="4">
        <v>2E-3</v>
      </c>
      <c r="P652" s="4">
        <v>0</v>
      </c>
      <c r="Q652" s="4">
        <v>0.4</v>
      </c>
      <c r="R652" s="4">
        <v>0.4</v>
      </c>
      <c r="S652" s="4">
        <v>0</v>
      </c>
      <c r="T652" s="4">
        <v>0.31919999999999998</v>
      </c>
      <c r="U652" s="4">
        <v>0.3</v>
      </c>
      <c r="V652" s="4">
        <v>0.56979999999999997</v>
      </c>
      <c r="Y652" s="4">
        <v>7.6150000000000002</v>
      </c>
      <c r="Z652" s="4">
        <v>0</v>
      </c>
      <c r="AA652" s="4">
        <v>20.9</v>
      </c>
      <c r="AB652" s="4" t="s">
        <v>384</v>
      </c>
      <c r="AC652" s="4">
        <v>0</v>
      </c>
      <c r="AD652" s="4">
        <v>12.2</v>
      </c>
      <c r="AE652" s="4">
        <v>850</v>
      </c>
      <c r="AF652" s="4">
        <v>868</v>
      </c>
      <c r="AG652" s="4">
        <v>876</v>
      </c>
      <c r="AH652" s="4">
        <v>78</v>
      </c>
      <c r="AI652" s="4">
        <v>21.18</v>
      </c>
      <c r="AJ652" s="4">
        <v>0.49</v>
      </c>
      <c r="AK652" s="4">
        <v>983</v>
      </c>
      <c r="AL652" s="4">
        <v>0</v>
      </c>
      <c r="AM652" s="4">
        <v>0</v>
      </c>
      <c r="AN652" s="4">
        <v>23</v>
      </c>
      <c r="AO652" s="4">
        <v>189</v>
      </c>
      <c r="AP652" s="4">
        <v>187</v>
      </c>
      <c r="AQ652" s="4">
        <v>2.8</v>
      </c>
      <c r="AR652" s="4">
        <v>195</v>
      </c>
      <c r="AS652" s="4" t="s">
        <v>155</v>
      </c>
      <c r="AT652" s="4">
        <v>2</v>
      </c>
      <c r="AU652" s="5">
        <v>0.73137731481481483</v>
      </c>
      <c r="AV652" s="4">
        <v>47.159382999999998</v>
      </c>
      <c r="AW652" s="4">
        <v>-88.489705000000001</v>
      </c>
      <c r="AX652" s="4">
        <v>326.2</v>
      </c>
      <c r="AY652" s="4">
        <v>0</v>
      </c>
      <c r="AZ652" s="4">
        <v>12</v>
      </c>
      <c r="BA652" s="4">
        <v>10</v>
      </c>
      <c r="BB652" s="4" t="s">
        <v>419</v>
      </c>
      <c r="BC652" s="4">
        <v>1.4</v>
      </c>
      <c r="BD652" s="4">
        <v>1.9</v>
      </c>
      <c r="BE652" s="4">
        <v>2.2999999999999998</v>
      </c>
      <c r="BF652" s="4">
        <v>14.063000000000001</v>
      </c>
      <c r="BG652" s="4">
        <v>450</v>
      </c>
      <c r="BH652" s="4">
        <v>32</v>
      </c>
      <c r="BI652" s="4">
        <v>0.48699999999999999</v>
      </c>
      <c r="BJ652" s="4">
        <v>0</v>
      </c>
      <c r="BK652" s="4">
        <v>0</v>
      </c>
      <c r="BL652" s="4">
        <v>0</v>
      </c>
      <c r="BM652" s="4">
        <v>0</v>
      </c>
      <c r="BN652" s="4">
        <v>0</v>
      </c>
      <c r="BO652" s="4">
        <v>0</v>
      </c>
      <c r="BP652" s="4">
        <v>0</v>
      </c>
      <c r="BQ652" s="4">
        <v>0</v>
      </c>
      <c r="BR652" s="4">
        <v>0</v>
      </c>
      <c r="BS652" s="4">
        <v>0</v>
      </c>
      <c r="BT652" s="4">
        <v>0</v>
      </c>
      <c r="BU652" s="4">
        <v>0</v>
      </c>
      <c r="BW652" s="4">
        <v>0</v>
      </c>
      <c r="BX652" s="4">
        <v>-2.3778000000000001E-2</v>
      </c>
      <c r="BY652" s="4">
        <v>-5</v>
      </c>
      <c r="BZ652" s="4">
        <v>0.91261099999999995</v>
      </c>
      <c r="CA652" s="4">
        <v>-0.58107500000000001</v>
      </c>
      <c r="CB652" s="4">
        <v>18.434742</v>
      </c>
    </row>
    <row r="653" spans="1:80">
      <c r="A653" s="2">
        <v>42439</v>
      </c>
      <c r="B653" s="32">
        <v>0.5234790046296296</v>
      </c>
      <c r="C653" s="4">
        <v>0.01</v>
      </c>
      <c r="D653" s="4">
        <v>2.7000000000000001E-3</v>
      </c>
      <c r="E653" s="4" t="s">
        <v>155</v>
      </c>
      <c r="F653" s="4">
        <v>26.504460999999999</v>
      </c>
      <c r="G653" s="4">
        <v>-0.7</v>
      </c>
      <c r="H653" s="4">
        <v>0.4</v>
      </c>
      <c r="I653" s="4">
        <v>-1.4</v>
      </c>
      <c r="K653" s="4">
        <v>20.9</v>
      </c>
      <c r="L653" s="4">
        <v>8</v>
      </c>
      <c r="M653" s="4">
        <v>1</v>
      </c>
      <c r="N653" s="4">
        <v>0.01</v>
      </c>
      <c r="O653" s="4">
        <v>2.7000000000000001E-3</v>
      </c>
      <c r="P653" s="4">
        <v>0</v>
      </c>
      <c r="Q653" s="4">
        <v>0.4</v>
      </c>
      <c r="R653" s="4">
        <v>0.4</v>
      </c>
      <c r="S653" s="4">
        <v>0</v>
      </c>
      <c r="T653" s="4">
        <v>0.31919999999999998</v>
      </c>
      <c r="U653" s="4">
        <v>0.3</v>
      </c>
      <c r="V653" s="4">
        <v>0</v>
      </c>
      <c r="Y653" s="4">
        <v>7.7</v>
      </c>
      <c r="Z653" s="4">
        <v>0</v>
      </c>
      <c r="AA653" s="4">
        <v>20.9</v>
      </c>
      <c r="AB653" s="4" t="s">
        <v>384</v>
      </c>
      <c r="AC653" s="4">
        <v>0</v>
      </c>
      <c r="AD653" s="4">
        <v>12.1</v>
      </c>
      <c r="AE653" s="4">
        <v>851</v>
      </c>
      <c r="AF653" s="4">
        <v>869</v>
      </c>
      <c r="AG653" s="4">
        <v>876</v>
      </c>
      <c r="AH653" s="4">
        <v>78</v>
      </c>
      <c r="AI653" s="4">
        <v>21.18</v>
      </c>
      <c r="AJ653" s="4">
        <v>0.49</v>
      </c>
      <c r="AK653" s="4">
        <v>983</v>
      </c>
      <c r="AL653" s="4">
        <v>0</v>
      </c>
      <c r="AM653" s="4">
        <v>0</v>
      </c>
      <c r="AN653" s="4">
        <v>23</v>
      </c>
      <c r="AO653" s="4">
        <v>189</v>
      </c>
      <c r="AP653" s="4">
        <v>186.4</v>
      </c>
      <c r="AQ653" s="4">
        <v>2.6</v>
      </c>
      <c r="AR653" s="4">
        <v>195</v>
      </c>
      <c r="AS653" s="4" t="s">
        <v>155</v>
      </c>
      <c r="AT653" s="4">
        <v>2</v>
      </c>
      <c r="AU653" s="5">
        <v>0.73140046296296291</v>
      </c>
      <c r="AV653" s="4">
        <v>47.159382999999998</v>
      </c>
      <c r="AW653" s="4">
        <v>-88.489705000000001</v>
      </c>
      <c r="AX653" s="4">
        <v>325.5</v>
      </c>
      <c r="AY653" s="4">
        <v>0</v>
      </c>
      <c r="AZ653" s="4">
        <v>12</v>
      </c>
      <c r="BA653" s="4">
        <v>10</v>
      </c>
      <c r="BB653" s="4" t="s">
        <v>419</v>
      </c>
      <c r="BC653" s="4">
        <v>1.3981980000000001</v>
      </c>
      <c r="BD653" s="4">
        <v>1.8990990000000001</v>
      </c>
      <c r="BE653" s="4">
        <v>2.2981980000000002</v>
      </c>
      <c r="BF653" s="4">
        <v>14.063000000000001</v>
      </c>
      <c r="BG653" s="4">
        <v>450</v>
      </c>
      <c r="BH653" s="4">
        <v>32</v>
      </c>
      <c r="BI653" s="4">
        <v>0.48699999999999999</v>
      </c>
      <c r="BJ653" s="4">
        <v>0</v>
      </c>
      <c r="BK653" s="4">
        <v>0</v>
      </c>
      <c r="BL653" s="4">
        <v>0</v>
      </c>
      <c r="BM653" s="4">
        <v>0</v>
      </c>
      <c r="BN653" s="4">
        <v>0</v>
      </c>
      <c r="BO653" s="4">
        <v>0</v>
      </c>
      <c r="BP653" s="4">
        <v>0</v>
      </c>
      <c r="BQ653" s="4">
        <v>0</v>
      </c>
      <c r="BR653" s="4">
        <v>0</v>
      </c>
      <c r="BS653" s="4">
        <v>0</v>
      </c>
      <c r="BT653" s="4">
        <v>0</v>
      </c>
      <c r="BU653" s="4">
        <v>0</v>
      </c>
      <c r="BW653" s="4">
        <v>0</v>
      </c>
      <c r="BX653" s="4">
        <v>-2.2388999999999999E-2</v>
      </c>
      <c r="BY653" s="4">
        <v>-5</v>
      </c>
      <c r="BZ653" s="4">
        <v>0.91238900000000001</v>
      </c>
      <c r="CA653" s="4">
        <v>-0.54713100000000003</v>
      </c>
      <c r="CB653" s="4">
        <v>18.430257999999998</v>
      </c>
    </row>
    <row r="654" spans="1:80">
      <c r="A654" s="2">
        <v>42439</v>
      </c>
      <c r="B654" s="32">
        <v>0.52349057870370375</v>
      </c>
      <c r="C654" s="4">
        <v>0.01</v>
      </c>
      <c r="D654" s="4">
        <v>3.0000000000000001E-3</v>
      </c>
      <c r="E654" s="4" t="s">
        <v>155</v>
      </c>
      <c r="F654" s="4">
        <v>30</v>
      </c>
      <c r="G654" s="4">
        <v>-0.7</v>
      </c>
      <c r="H654" s="4">
        <v>0.4</v>
      </c>
      <c r="I654" s="4">
        <v>-0.6</v>
      </c>
      <c r="K654" s="4">
        <v>20.9</v>
      </c>
      <c r="L654" s="4">
        <v>8</v>
      </c>
      <c r="M654" s="4">
        <v>1</v>
      </c>
      <c r="N654" s="4">
        <v>0.01</v>
      </c>
      <c r="O654" s="4">
        <v>3.0000000000000001E-3</v>
      </c>
      <c r="P654" s="4">
        <v>0</v>
      </c>
      <c r="Q654" s="4">
        <v>0.4</v>
      </c>
      <c r="R654" s="4">
        <v>0.4</v>
      </c>
      <c r="S654" s="4">
        <v>0</v>
      </c>
      <c r="T654" s="4">
        <v>0.31919999999999998</v>
      </c>
      <c r="U654" s="4">
        <v>0.3</v>
      </c>
      <c r="V654" s="4">
        <v>0</v>
      </c>
      <c r="Y654" s="4">
        <v>7.7</v>
      </c>
      <c r="Z654" s="4">
        <v>0</v>
      </c>
      <c r="AA654" s="4">
        <v>20.9</v>
      </c>
      <c r="AB654" s="4" t="s">
        <v>384</v>
      </c>
      <c r="AC654" s="4">
        <v>0</v>
      </c>
      <c r="AD654" s="4">
        <v>12.2</v>
      </c>
      <c r="AE654" s="4">
        <v>850</v>
      </c>
      <c r="AF654" s="4">
        <v>869</v>
      </c>
      <c r="AG654" s="4">
        <v>876</v>
      </c>
      <c r="AH654" s="4">
        <v>78</v>
      </c>
      <c r="AI654" s="4">
        <v>21.18</v>
      </c>
      <c r="AJ654" s="4">
        <v>0.49</v>
      </c>
      <c r="AK654" s="4">
        <v>983</v>
      </c>
      <c r="AL654" s="4">
        <v>0</v>
      </c>
      <c r="AM654" s="4">
        <v>0</v>
      </c>
      <c r="AN654" s="4">
        <v>23</v>
      </c>
      <c r="AO654" s="4">
        <v>189</v>
      </c>
      <c r="AP654" s="4">
        <v>186.6</v>
      </c>
      <c r="AQ654" s="4">
        <v>2.4</v>
      </c>
      <c r="AR654" s="4">
        <v>195</v>
      </c>
      <c r="AS654" s="4" t="s">
        <v>155</v>
      </c>
      <c r="AT654" s="4">
        <v>2</v>
      </c>
      <c r="AU654" s="5">
        <v>0.73141203703703705</v>
      </c>
      <c r="AV654" s="4">
        <v>47.159382999999998</v>
      </c>
      <c r="AW654" s="4">
        <v>-88.489706999999996</v>
      </c>
      <c r="AX654" s="4">
        <v>324.7</v>
      </c>
      <c r="AY654" s="4">
        <v>0</v>
      </c>
      <c r="AZ654" s="4">
        <v>12</v>
      </c>
      <c r="BA654" s="4">
        <v>10</v>
      </c>
      <c r="BB654" s="4" t="s">
        <v>419</v>
      </c>
      <c r="BC654" s="4">
        <v>1.2</v>
      </c>
      <c r="BD654" s="4">
        <v>1.8</v>
      </c>
      <c r="BE654" s="4">
        <v>2.1</v>
      </c>
      <c r="BF654" s="4">
        <v>14.063000000000001</v>
      </c>
      <c r="BG654" s="4">
        <v>450</v>
      </c>
      <c r="BH654" s="4">
        <v>32</v>
      </c>
      <c r="BI654" s="4">
        <v>0.48699999999999999</v>
      </c>
      <c r="BJ654" s="4">
        <v>0</v>
      </c>
      <c r="BK654" s="4">
        <v>0</v>
      </c>
      <c r="BL654" s="4">
        <v>0</v>
      </c>
      <c r="BM654" s="4">
        <v>0</v>
      </c>
      <c r="BN654" s="4">
        <v>0</v>
      </c>
      <c r="BO654" s="4">
        <v>0</v>
      </c>
      <c r="BP654" s="4">
        <v>0</v>
      </c>
      <c r="BQ654" s="4">
        <v>0</v>
      </c>
      <c r="BR654" s="4">
        <v>0</v>
      </c>
      <c r="BS654" s="4">
        <v>0</v>
      </c>
      <c r="BT654" s="4">
        <v>0</v>
      </c>
      <c r="BU654" s="4">
        <v>0</v>
      </c>
      <c r="BW654" s="4">
        <v>0</v>
      </c>
      <c r="BX654" s="4">
        <v>-2.1388999999999998E-2</v>
      </c>
      <c r="BY654" s="4">
        <v>-5</v>
      </c>
      <c r="BZ654" s="4">
        <v>0.91383300000000001</v>
      </c>
      <c r="CA654" s="4">
        <v>-0.52269399999999999</v>
      </c>
      <c r="CB654" s="4">
        <v>18.459427000000002</v>
      </c>
    </row>
    <row r="655" spans="1:80">
      <c r="A655" s="2">
        <v>42439</v>
      </c>
      <c r="B655" s="32">
        <v>0.52350215277777778</v>
      </c>
      <c r="C655" s="4">
        <v>0.01</v>
      </c>
      <c r="D655" s="4">
        <v>2.7000000000000001E-3</v>
      </c>
      <c r="E655" s="4" t="s">
        <v>155</v>
      </c>
      <c r="F655" s="4">
        <v>26.638584999999999</v>
      </c>
      <c r="G655" s="4">
        <v>-0.7</v>
      </c>
      <c r="H655" s="4">
        <v>0.4</v>
      </c>
      <c r="I655" s="4">
        <v>1.3</v>
      </c>
      <c r="K655" s="4">
        <v>20.9</v>
      </c>
      <c r="L655" s="4">
        <v>8</v>
      </c>
      <c r="M655" s="4">
        <v>1</v>
      </c>
      <c r="N655" s="4">
        <v>0.01</v>
      </c>
      <c r="O655" s="4">
        <v>2.7000000000000001E-3</v>
      </c>
      <c r="P655" s="4">
        <v>0</v>
      </c>
      <c r="Q655" s="4">
        <v>0.4</v>
      </c>
      <c r="R655" s="4">
        <v>0.4</v>
      </c>
      <c r="S655" s="4">
        <v>0</v>
      </c>
      <c r="T655" s="4">
        <v>0.31919999999999998</v>
      </c>
      <c r="U655" s="4">
        <v>0.3</v>
      </c>
      <c r="V655" s="4">
        <v>1.3043</v>
      </c>
      <c r="Y655" s="4">
        <v>7.7</v>
      </c>
      <c r="Z655" s="4">
        <v>0</v>
      </c>
      <c r="AA655" s="4">
        <v>20.9</v>
      </c>
      <c r="AB655" s="4" t="s">
        <v>384</v>
      </c>
      <c r="AC655" s="4">
        <v>0</v>
      </c>
      <c r="AD655" s="4">
        <v>12.2</v>
      </c>
      <c r="AE655" s="4">
        <v>849</v>
      </c>
      <c r="AF655" s="4">
        <v>869</v>
      </c>
      <c r="AG655" s="4">
        <v>875</v>
      </c>
      <c r="AH655" s="4">
        <v>78</v>
      </c>
      <c r="AI655" s="4">
        <v>21.18</v>
      </c>
      <c r="AJ655" s="4">
        <v>0.49</v>
      </c>
      <c r="AK655" s="4">
        <v>983</v>
      </c>
      <c r="AL655" s="4">
        <v>0</v>
      </c>
      <c r="AM655" s="4">
        <v>0</v>
      </c>
      <c r="AN655" s="4">
        <v>23</v>
      </c>
      <c r="AO655" s="4">
        <v>189</v>
      </c>
      <c r="AP655" s="4">
        <v>187.6</v>
      </c>
      <c r="AQ655" s="4">
        <v>2.5</v>
      </c>
      <c r="AR655" s="4">
        <v>195.3</v>
      </c>
      <c r="AS655" s="4" t="s">
        <v>155</v>
      </c>
      <c r="AT655" s="4">
        <v>2</v>
      </c>
      <c r="AU655" s="5">
        <v>0.73142361111111109</v>
      </c>
      <c r="AV655" s="4">
        <v>47.159382999999998</v>
      </c>
      <c r="AW655" s="4">
        <v>-88.489705000000001</v>
      </c>
      <c r="AX655" s="4">
        <v>324.39999999999998</v>
      </c>
      <c r="AY655" s="4">
        <v>0</v>
      </c>
      <c r="AZ655" s="4">
        <v>12</v>
      </c>
      <c r="BA655" s="4">
        <v>10</v>
      </c>
      <c r="BB655" s="4" t="s">
        <v>419</v>
      </c>
      <c r="BC655" s="4">
        <v>1.2</v>
      </c>
      <c r="BD655" s="4">
        <v>1.7989999999999999</v>
      </c>
      <c r="BE655" s="4">
        <v>2.0990000000000002</v>
      </c>
      <c r="BF655" s="4">
        <v>14.063000000000001</v>
      </c>
      <c r="BG655" s="4">
        <v>450</v>
      </c>
      <c r="BH655" s="4">
        <v>32</v>
      </c>
      <c r="BI655" s="4">
        <v>0.48699999999999999</v>
      </c>
      <c r="BJ655" s="4">
        <v>0</v>
      </c>
      <c r="BK655" s="4">
        <v>0</v>
      </c>
      <c r="BL655" s="4">
        <v>0</v>
      </c>
      <c r="BM655" s="4">
        <v>0</v>
      </c>
      <c r="BN655" s="4">
        <v>0</v>
      </c>
      <c r="BO655" s="4">
        <v>0</v>
      </c>
      <c r="BP655" s="4">
        <v>0</v>
      </c>
      <c r="BQ655" s="4">
        <v>0</v>
      </c>
      <c r="BR655" s="4">
        <v>0</v>
      </c>
      <c r="BS655" s="4">
        <v>0</v>
      </c>
      <c r="BT655" s="4">
        <v>0</v>
      </c>
      <c r="BU655" s="4">
        <v>0</v>
      </c>
      <c r="BW655" s="4">
        <v>0</v>
      </c>
      <c r="BX655" s="4">
        <v>-2.0389000000000001E-2</v>
      </c>
      <c r="BY655" s="4">
        <v>-5</v>
      </c>
      <c r="BZ655" s="4">
        <v>0.91561099999999995</v>
      </c>
      <c r="CA655" s="4">
        <v>-0.49825599999999998</v>
      </c>
      <c r="CB655" s="4">
        <v>18.495342000000001</v>
      </c>
    </row>
    <row r="656" spans="1:80">
      <c r="A656" s="2">
        <v>42439</v>
      </c>
      <c r="B656" s="32">
        <v>0.52351372685185182</v>
      </c>
      <c r="C656" s="4">
        <v>0.01</v>
      </c>
      <c r="D656" s="4">
        <v>2.2000000000000001E-3</v>
      </c>
      <c r="E656" s="4" t="s">
        <v>155</v>
      </c>
      <c r="F656" s="4">
        <v>21.752065999999999</v>
      </c>
      <c r="G656" s="4">
        <v>-0.6</v>
      </c>
      <c r="H656" s="4">
        <v>0.5</v>
      </c>
      <c r="I656" s="4">
        <v>-1.7</v>
      </c>
      <c r="K656" s="4">
        <v>20.9</v>
      </c>
      <c r="L656" s="4">
        <v>8</v>
      </c>
      <c r="M656" s="4">
        <v>1</v>
      </c>
      <c r="N656" s="4">
        <v>0.01</v>
      </c>
      <c r="O656" s="4">
        <v>2.2000000000000001E-3</v>
      </c>
      <c r="P656" s="4">
        <v>0</v>
      </c>
      <c r="Q656" s="4">
        <v>0.48430000000000001</v>
      </c>
      <c r="R656" s="4">
        <v>0.5</v>
      </c>
      <c r="S656" s="4">
        <v>0</v>
      </c>
      <c r="T656" s="4">
        <v>0.38650000000000001</v>
      </c>
      <c r="U656" s="4">
        <v>0.4</v>
      </c>
      <c r="V656" s="4">
        <v>0</v>
      </c>
      <c r="Y656" s="4">
        <v>7.6509999999999998</v>
      </c>
      <c r="Z656" s="4">
        <v>0</v>
      </c>
      <c r="AA656" s="4">
        <v>20.9</v>
      </c>
      <c r="AB656" s="4" t="s">
        <v>384</v>
      </c>
      <c r="AC656" s="4">
        <v>0</v>
      </c>
      <c r="AD656" s="4">
        <v>12.1</v>
      </c>
      <c r="AE656" s="4">
        <v>850</v>
      </c>
      <c r="AF656" s="4">
        <v>869</v>
      </c>
      <c r="AG656" s="4">
        <v>875</v>
      </c>
      <c r="AH656" s="4">
        <v>78</v>
      </c>
      <c r="AI656" s="4">
        <v>21.18</v>
      </c>
      <c r="AJ656" s="4">
        <v>0.49</v>
      </c>
      <c r="AK656" s="4">
        <v>983</v>
      </c>
      <c r="AL656" s="4">
        <v>0</v>
      </c>
      <c r="AM656" s="4">
        <v>0</v>
      </c>
      <c r="AN656" s="4">
        <v>23</v>
      </c>
      <c r="AO656" s="4">
        <v>189</v>
      </c>
      <c r="AP656" s="4">
        <v>188</v>
      </c>
      <c r="AQ656" s="4">
        <v>2.7</v>
      </c>
      <c r="AR656" s="4">
        <v>195.7</v>
      </c>
      <c r="AS656" s="4" t="s">
        <v>155</v>
      </c>
      <c r="AT656" s="4">
        <v>2</v>
      </c>
      <c r="AU656" s="5">
        <v>0.73143518518518524</v>
      </c>
      <c r="AV656" s="4">
        <v>47.159382999999998</v>
      </c>
      <c r="AW656" s="4">
        <v>-88.489706999999996</v>
      </c>
      <c r="AX656" s="4">
        <v>324.2</v>
      </c>
      <c r="AY656" s="4">
        <v>0</v>
      </c>
      <c r="AZ656" s="4">
        <v>12</v>
      </c>
      <c r="BA656" s="4">
        <v>10</v>
      </c>
      <c r="BB656" s="4" t="s">
        <v>419</v>
      </c>
      <c r="BC656" s="4">
        <v>1.2</v>
      </c>
      <c r="BD656" s="4">
        <v>1.7</v>
      </c>
      <c r="BE656" s="4">
        <v>2</v>
      </c>
      <c r="BF656" s="4">
        <v>14.063000000000001</v>
      </c>
      <c r="BG656" s="4">
        <v>450</v>
      </c>
      <c r="BH656" s="4">
        <v>32</v>
      </c>
      <c r="BI656" s="4">
        <v>0.48699999999999999</v>
      </c>
      <c r="BJ656" s="4">
        <v>0</v>
      </c>
      <c r="BK656" s="4">
        <v>0</v>
      </c>
      <c r="BL656" s="4">
        <v>0</v>
      </c>
      <c r="BM656" s="4">
        <v>0</v>
      </c>
      <c r="BN656" s="4">
        <v>0</v>
      </c>
      <c r="BO656" s="4">
        <v>0</v>
      </c>
      <c r="BP656" s="4">
        <v>0</v>
      </c>
      <c r="BQ656" s="4">
        <v>0</v>
      </c>
      <c r="BR656" s="4">
        <v>0</v>
      </c>
      <c r="BS656" s="4">
        <v>0</v>
      </c>
      <c r="BT656" s="4">
        <v>0</v>
      </c>
      <c r="BU656" s="4">
        <v>0</v>
      </c>
      <c r="BW656" s="4">
        <v>0</v>
      </c>
      <c r="BX656" s="4">
        <v>-2.1833000000000002E-2</v>
      </c>
      <c r="BY656" s="4">
        <v>-5</v>
      </c>
      <c r="BZ656" s="4">
        <v>0.91416699999999995</v>
      </c>
      <c r="CA656" s="4">
        <v>-0.53354400000000002</v>
      </c>
      <c r="CB656" s="4">
        <v>18.466173000000001</v>
      </c>
    </row>
    <row r="657" spans="1:80">
      <c r="A657" s="2">
        <v>42439</v>
      </c>
      <c r="B657" s="32">
        <v>0.52352530092592586</v>
      </c>
      <c r="C657" s="4">
        <v>0.01</v>
      </c>
      <c r="D657" s="4">
        <v>3.0000000000000001E-3</v>
      </c>
      <c r="E657" s="4" t="s">
        <v>155</v>
      </c>
      <c r="F657" s="4">
        <v>29.983193</v>
      </c>
      <c r="G657" s="4">
        <v>-0.7</v>
      </c>
      <c r="H657" s="4">
        <v>0.5</v>
      </c>
      <c r="I657" s="4">
        <v>1</v>
      </c>
      <c r="K657" s="4">
        <v>20.9</v>
      </c>
      <c r="L657" s="4">
        <v>8</v>
      </c>
      <c r="M657" s="4">
        <v>1</v>
      </c>
      <c r="N657" s="4">
        <v>0.01</v>
      </c>
      <c r="O657" s="4">
        <v>3.0000000000000001E-3</v>
      </c>
      <c r="P657" s="4">
        <v>0</v>
      </c>
      <c r="Q657" s="4">
        <v>0.5</v>
      </c>
      <c r="R657" s="4">
        <v>0.5</v>
      </c>
      <c r="S657" s="4">
        <v>0</v>
      </c>
      <c r="T657" s="4">
        <v>0.39910000000000001</v>
      </c>
      <c r="U657" s="4">
        <v>0.4</v>
      </c>
      <c r="V657" s="4">
        <v>1</v>
      </c>
      <c r="Y657" s="4">
        <v>7.5670000000000002</v>
      </c>
      <c r="Z657" s="4">
        <v>0</v>
      </c>
      <c r="AA657" s="4">
        <v>20.9</v>
      </c>
      <c r="AB657" s="4" t="s">
        <v>384</v>
      </c>
      <c r="AC657" s="4">
        <v>0</v>
      </c>
      <c r="AD657" s="4">
        <v>12.2</v>
      </c>
      <c r="AE657" s="4">
        <v>850</v>
      </c>
      <c r="AF657" s="4">
        <v>868</v>
      </c>
      <c r="AG657" s="4">
        <v>875</v>
      </c>
      <c r="AH657" s="4">
        <v>78</v>
      </c>
      <c r="AI657" s="4">
        <v>21.18</v>
      </c>
      <c r="AJ657" s="4">
        <v>0.49</v>
      </c>
      <c r="AK657" s="4">
        <v>983</v>
      </c>
      <c r="AL657" s="4">
        <v>0</v>
      </c>
      <c r="AM657" s="4">
        <v>0</v>
      </c>
      <c r="AN657" s="4">
        <v>23</v>
      </c>
      <c r="AO657" s="4">
        <v>189</v>
      </c>
      <c r="AP657" s="4">
        <v>187.4</v>
      </c>
      <c r="AQ657" s="4">
        <v>2.7</v>
      </c>
      <c r="AR657" s="4">
        <v>196</v>
      </c>
      <c r="AS657" s="4" t="s">
        <v>155</v>
      </c>
      <c r="AT657" s="4">
        <v>2</v>
      </c>
      <c r="AU657" s="5">
        <v>0.73144675925925917</v>
      </c>
      <c r="AV657" s="4">
        <v>47.159382999999998</v>
      </c>
      <c r="AW657" s="4">
        <v>-88.489706999999996</v>
      </c>
      <c r="AX657" s="4">
        <v>324</v>
      </c>
      <c r="AY657" s="4">
        <v>0</v>
      </c>
      <c r="AZ657" s="4">
        <v>12</v>
      </c>
      <c r="BA657" s="4">
        <v>10</v>
      </c>
      <c r="BB657" s="4" t="s">
        <v>419</v>
      </c>
      <c r="BC657" s="4">
        <v>1.2</v>
      </c>
      <c r="BD657" s="4">
        <v>1.7</v>
      </c>
      <c r="BE657" s="4">
        <v>2</v>
      </c>
      <c r="BF657" s="4">
        <v>14.063000000000001</v>
      </c>
      <c r="BG657" s="4">
        <v>450</v>
      </c>
      <c r="BH657" s="4">
        <v>32</v>
      </c>
      <c r="BI657" s="4">
        <v>0.48699999999999999</v>
      </c>
      <c r="BJ657" s="4">
        <v>0</v>
      </c>
      <c r="BK657" s="4">
        <v>0</v>
      </c>
      <c r="BL657" s="4">
        <v>0</v>
      </c>
      <c r="BM657" s="4">
        <v>0</v>
      </c>
      <c r="BN657" s="4">
        <v>0</v>
      </c>
      <c r="BO657" s="4">
        <v>0</v>
      </c>
      <c r="BP657" s="4">
        <v>0</v>
      </c>
      <c r="BQ657" s="4">
        <v>0</v>
      </c>
      <c r="BR657" s="4">
        <v>0</v>
      </c>
      <c r="BS657" s="4">
        <v>0</v>
      </c>
      <c r="BT657" s="4">
        <v>0</v>
      </c>
      <c r="BU657" s="4">
        <v>0</v>
      </c>
      <c r="BW657" s="4">
        <v>0</v>
      </c>
      <c r="BX657" s="4">
        <v>-2.1779E-2</v>
      </c>
      <c r="BY657" s="4">
        <v>-5</v>
      </c>
      <c r="BZ657" s="4">
        <v>0.91483099999999995</v>
      </c>
      <c r="CA657" s="4">
        <v>-0.53222999999999998</v>
      </c>
      <c r="CB657" s="4">
        <v>18.479590000000002</v>
      </c>
    </row>
    <row r="658" spans="1:80">
      <c r="A658" s="2">
        <v>42439</v>
      </c>
      <c r="B658" s="32">
        <v>0.52353687500000001</v>
      </c>
      <c r="C658" s="4">
        <v>0.01</v>
      </c>
      <c r="D658" s="4">
        <v>2.2000000000000001E-3</v>
      </c>
      <c r="E658" s="4" t="s">
        <v>155</v>
      </c>
      <c r="F658" s="4">
        <v>21.579832</v>
      </c>
      <c r="G658" s="4">
        <v>-0.7</v>
      </c>
      <c r="H658" s="4">
        <v>0.5</v>
      </c>
      <c r="I658" s="4">
        <v>-0.4</v>
      </c>
      <c r="K658" s="4">
        <v>20.9</v>
      </c>
      <c r="L658" s="4">
        <v>8</v>
      </c>
      <c r="M658" s="4">
        <v>1</v>
      </c>
      <c r="N658" s="4">
        <v>0.01</v>
      </c>
      <c r="O658" s="4">
        <v>2.2000000000000001E-3</v>
      </c>
      <c r="P658" s="4">
        <v>0</v>
      </c>
      <c r="Q658" s="4">
        <v>0.5</v>
      </c>
      <c r="R658" s="4">
        <v>0.5</v>
      </c>
      <c r="S658" s="4">
        <v>0</v>
      </c>
      <c r="T658" s="4">
        <v>0.39910000000000001</v>
      </c>
      <c r="U658" s="4">
        <v>0.4</v>
      </c>
      <c r="V658" s="4">
        <v>0</v>
      </c>
      <c r="Y658" s="4">
        <v>7.5</v>
      </c>
      <c r="Z658" s="4">
        <v>0</v>
      </c>
      <c r="AA658" s="4">
        <v>20.9</v>
      </c>
      <c r="AB658" s="4" t="s">
        <v>384</v>
      </c>
      <c r="AC658" s="4">
        <v>0</v>
      </c>
      <c r="AD658" s="4">
        <v>12.1</v>
      </c>
      <c r="AE658" s="4">
        <v>851</v>
      </c>
      <c r="AF658" s="4">
        <v>868</v>
      </c>
      <c r="AG658" s="4">
        <v>875</v>
      </c>
      <c r="AH658" s="4">
        <v>78</v>
      </c>
      <c r="AI658" s="4">
        <v>21.18</v>
      </c>
      <c r="AJ658" s="4">
        <v>0.49</v>
      </c>
      <c r="AK658" s="4">
        <v>983</v>
      </c>
      <c r="AL658" s="4">
        <v>0</v>
      </c>
      <c r="AM658" s="4">
        <v>0</v>
      </c>
      <c r="AN658" s="4">
        <v>23</v>
      </c>
      <c r="AO658" s="4">
        <v>189.6</v>
      </c>
      <c r="AP658" s="4">
        <v>187.6</v>
      </c>
      <c r="AQ658" s="4">
        <v>2.7</v>
      </c>
      <c r="AR658" s="4">
        <v>195.6</v>
      </c>
      <c r="AS658" s="4" t="s">
        <v>155</v>
      </c>
      <c r="AT658" s="4">
        <v>2</v>
      </c>
      <c r="AU658" s="5">
        <v>0.73144675925925917</v>
      </c>
      <c r="AV658" s="4">
        <v>47.159382999999998</v>
      </c>
      <c r="AW658" s="4">
        <v>-88.489706999999996</v>
      </c>
      <c r="AX658" s="4">
        <v>324</v>
      </c>
      <c r="AY658" s="4">
        <v>0</v>
      </c>
      <c r="AZ658" s="4">
        <v>12</v>
      </c>
      <c r="BA658" s="4">
        <v>10</v>
      </c>
      <c r="BB658" s="4" t="s">
        <v>419</v>
      </c>
      <c r="BC658" s="4">
        <v>1.2</v>
      </c>
      <c r="BD658" s="4">
        <v>1.7</v>
      </c>
      <c r="BE658" s="4">
        <v>2</v>
      </c>
      <c r="BF658" s="4">
        <v>14.063000000000001</v>
      </c>
      <c r="BG658" s="4">
        <v>450</v>
      </c>
      <c r="BH658" s="4">
        <v>32</v>
      </c>
      <c r="BI658" s="4">
        <v>0.48699999999999999</v>
      </c>
      <c r="BJ658" s="4">
        <v>0</v>
      </c>
      <c r="BK658" s="4">
        <v>0</v>
      </c>
      <c r="BL658" s="4">
        <v>0</v>
      </c>
      <c r="BM658" s="4">
        <v>0</v>
      </c>
      <c r="BN658" s="4">
        <v>0</v>
      </c>
      <c r="BO658" s="4">
        <v>0</v>
      </c>
      <c r="BP658" s="4">
        <v>0</v>
      </c>
      <c r="BQ658" s="4">
        <v>0</v>
      </c>
      <c r="BR658" s="4">
        <v>0</v>
      </c>
      <c r="BS658" s="4">
        <v>0</v>
      </c>
      <c r="BT658" s="4">
        <v>0</v>
      </c>
      <c r="BU658" s="4">
        <v>0</v>
      </c>
      <c r="BW658" s="4">
        <v>0</v>
      </c>
      <c r="BX658" s="4">
        <v>-2.0389000000000001E-2</v>
      </c>
      <c r="BY658" s="4">
        <v>-5</v>
      </c>
      <c r="BZ658" s="4">
        <v>0.91538900000000001</v>
      </c>
      <c r="CA658" s="4">
        <v>-0.49826599999999999</v>
      </c>
      <c r="CB658" s="4">
        <v>18.490866</v>
      </c>
    </row>
    <row r="659" spans="1:80">
      <c r="A659" s="2">
        <v>42439</v>
      </c>
      <c r="B659" s="32">
        <v>0.52354844907407405</v>
      </c>
      <c r="C659" s="4">
        <v>0.01</v>
      </c>
      <c r="D659" s="4">
        <v>2E-3</v>
      </c>
      <c r="E659" s="4" t="s">
        <v>155</v>
      </c>
      <c r="F659" s="4">
        <v>20</v>
      </c>
      <c r="G659" s="4">
        <v>-0.7</v>
      </c>
      <c r="H659" s="4">
        <v>0.5</v>
      </c>
      <c r="I659" s="4">
        <v>-0.6</v>
      </c>
      <c r="K659" s="4">
        <v>20.9</v>
      </c>
      <c r="L659" s="4">
        <v>8</v>
      </c>
      <c r="M659" s="4">
        <v>1</v>
      </c>
      <c r="N659" s="4">
        <v>0.01</v>
      </c>
      <c r="O659" s="4">
        <v>2E-3</v>
      </c>
      <c r="P659" s="4">
        <v>0</v>
      </c>
      <c r="Q659" s="4">
        <v>0.5</v>
      </c>
      <c r="R659" s="4">
        <v>0.5</v>
      </c>
      <c r="S659" s="4">
        <v>0</v>
      </c>
      <c r="T659" s="4">
        <v>0.39910000000000001</v>
      </c>
      <c r="U659" s="4">
        <v>0.4</v>
      </c>
      <c r="V659" s="4">
        <v>0</v>
      </c>
      <c r="Y659" s="4">
        <v>7.5</v>
      </c>
      <c r="Z659" s="4">
        <v>0</v>
      </c>
      <c r="AA659" s="4">
        <v>20.9</v>
      </c>
      <c r="AB659" s="4" t="s">
        <v>384</v>
      </c>
      <c r="AC659" s="4">
        <v>0</v>
      </c>
      <c r="AD659" s="4">
        <v>12.1</v>
      </c>
      <c r="AE659" s="4">
        <v>851</v>
      </c>
      <c r="AF659" s="4">
        <v>868</v>
      </c>
      <c r="AG659" s="4">
        <v>875</v>
      </c>
      <c r="AH659" s="4">
        <v>78</v>
      </c>
      <c r="AI659" s="4">
        <v>21.18</v>
      </c>
      <c r="AJ659" s="4">
        <v>0.49</v>
      </c>
      <c r="AK659" s="4">
        <v>983</v>
      </c>
      <c r="AL659" s="4">
        <v>0</v>
      </c>
      <c r="AM659" s="4">
        <v>0</v>
      </c>
      <c r="AN659" s="4">
        <v>23</v>
      </c>
      <c r="AO659" s="4">
        <v>189.4</v>
      </c>
      <c r="AP659" s="4">
        <v>188</v>
      </c>
      <c r="AQ659" s="4">
        <v>2.5</v>
      </c>
      <c r="AR659" s="4">
        <v>195.2</v>
      </c>
      <c r="AS659" s="4" t="s">
        <v>155</v>
      </c>
      <c r="AT659" s="4">
        <v>2</v>
      </c>
      <c r="AU659" s="5">
        <v>0.73146990740740747</v>
      </c>
      <c r="AV659" s="4">
        <v>47.159382999999998</v>
      </c>
      <c r="AW659" s="4">
        <v>-88.489706999999996</v>
      </c>
      <c r="AX659" s="4">
        <v>323.7</v>
      </c>
      <c r="AY659" s="4">
        <v>0</v>
      </c>
      <c r="AZ659" s="4">
        <v>12</v>
      </c>
      <c r="BA659" s="4">
        <v>10</v>
      </c>
      <c r="BB659" s="4" t="s">
        <v>419</v>
      </c>
      <c r="BC659" s="4">
        <v>1.2</v>
      </c>
      <c r="BD659" s="4">
        <v>1.7</v>
      </c>
      <c r="BE659" s="4">
        <v>2</v>
      </c>
      <c r="BF659" s="4">
        <v>14.063000000000001</v>
      </c>
      <c r="BG659" s="4">
        <v>450</v>
      </c>
      <c r="BH659" s="4">
        <v>32</v>
      </c>
      <c r="BI659" s="4">
        <v>0.48699999999999999</v>
      </c>
      <c r="BJ659" s="4">
        <v>0</v>
      </c>
      <c r="BK659" s="4">
        <v>0</v>
      </c>
      <c r="BL659" s="4">
        <v>0</v>
      </c>
      <c r="BM659" s="4">
        <v>0</v>
      </c>
      <c r="BN659" s="4">
        <v>0</v>
      </c>
      <c r="BO659" s="4">
        <v>0</v>
      </c>
      <c r="BP659" s="4">
        <v>0</v>
      </c>
      <c r="BQ659" s="4">
        <v>0</v>
      </c>
      <c r="BR659" s="4">
        <v>0</v>
      </c>
      <c r="BS659" s="4">
        <v>0</v>
      </c>
      <c r="BT659" s="4">
        <v>0</v>
      </c>
      <c r="BU659" s="4">
        <v>0</v>
      </c>
      <c r="BW659" s="4">
        <v>0</v>
      </c>
      <c r="BX659" s="4">
        <v>-0.02</v>
      </c>
      <c r="BY659" s="4">
        <v>-5</v>
      </c>
      <c r="BZ659" s="4">
        <v>0.91500000000000004</v>
      </c>
      <c r="CA659" s="4">
        <v>-0.48875000000000002</v>
      </c>
      <c r="CB659" s="4">
        <v>18.483000000000001</v>
      </c>
    </row>
    <row r="660" spans="1:80">
      <c r="A660" s="2">
        <v>42439</v>
      </c>
      <c r="B660" s="32">
        <v>0.5235600231481482</v>
      </c>
      <c r="C660" s="4">
        <v>0.01</v>
      </c>
      <c r="D660" s="4">
        <v>2E-3</v>
      </c>
      <c r="E660" s="4" t="s">
        <v>155</v>
      </c>
      <c r="F660" s="4">
        <v>20</v>
      </c>
      <c r="G660" s="4">
        <v>-0.7</v>
      </c>
      <c r="H660" s="4">
        <v>0.5</v>
      </c>
      <c r="I660" s="4">
        <v>1.3</v>
      </c>
      <c r="K660" s="4">
        <v>20.9</v>
      </c>
      <c r="L660" s="4">
        <v>8</v>
      </c>
      <c r="M660" s="4">
        <v>1</v>
      </c>
      <c r="N660" s="4">
        <v>0.01</v>
      </c>
      <c r="O660" s="4">
        <v>2E-3</v>
      </c>
      <c r="P660" s="4">
        <v>0</v>
      </c>
      <c r="Q660" s="4">
        <v>0.5</v>
      </c>
      <c r="R660" s="4">
        <v>0.5</v>
      </c>
      <c r="S660" s="4">
        <v>0</v>
      </c>
      <c r="T660" s="4">
        <v>0.39910000000000001</v>
      </c>
      <c r="U660" s="4">
        <v>0.4</v>
      </c>
      <c r="V660" s="4">
        <v>1.3474999999999999</v>
      </c>
      <c r="Y660" s="4">
        <v>7.5</v>
      </c>
      <c r="Z660" s="4">
        <v>0</v>
      </c>
      <c r="AA660" s="4">
        <v>20.9</v>
      </c>
      <c r="AB660" s="4" t="s">
        <v>384</v>
      </c>
      <c r="AC660" s="4">
        <v>0</v>
      </c>
      <c r="AD660" s="4">
        <v>12.2</v>
      </c>
      <c r="AE660" s="4">
        <v>850</v>
      </c>
      <c r="AF660" s="4">
        <v>868</v>
      </c>
      <c r="AG660" s="4">
        <v>875</v>
      </c>
      <c r="AH660" s="4">
        <v>78</v>
      </c>
      <c r="AI660" s="4">
        <v>21.18</v>
      </c>
      <c r="AJ660" s="4">
        <v>0.49</v>
      </c>
      <c r="AK660" s="4">
        <v>983</v>
      </c>
      <c r="AL660" s="4">
        <v>0</v>
      </c>
      <c r="AM660" s="4">
        <v>0</v>
      </c>
      <c r="AN660" s="4">
        <v>23</v>
      </c>
      <c r="AO660" s="4">
        <v>189.6</v>
      </c>
      <c r="AP660" s="4">
        <v>188</v>
      </c>
      <c r="AQ660" s="4">
        <v>2.5</v>
      </c>
      <c r="AR660" s="4">
        <v>195</v>
      </c>
      <c r="AS660" s="4" t="s">
        <v>155</v>
      </c>
      <c r="AT660" s="4">
        <v>2</v>
      </c>
      <c r="AU660" s="5">
        <v>0.73148148148148151</v>
      </c>
      <c r="AV660" s="4">
        <v>47.159382999999998</v>
      </c>
      <c r="AW660" s="4">
        <v>-88.489706999999996</v>
      </c>
      <c r="AX660" s="4">
        <v>323.8</v>
      </c>
      <c r="AY660" s="4">
        <v>0</v>
      </c>
      <c r="AZ660" s="4">
        <v>12</v>
      </c>
      <c r="BA660" s="4">
        <v>10</v>
      </c>
      <c r="BB660" s="4" t="s">
        <v>419</v>
      </c>
      <c r="BC660" s="4">
        <v>1.2</v>
      </c>
      <c r="BD660" s="4">
        <v>1.7</v>
      </c>
      <c r="BE660" s="4">
        <v>2</v>
      </c>
      <c r="BF660" s="4">
        <v>14.063000000000001</v>
      </c>
      <c r="BG660" s="4">
        <v>450</v>
      </c>
      <c r="BH660" s="4">
        <v>32</v>
      </c>
      <c r="BI660" s="4">
        <v>0.48699999999999999</v>
      </c>
      <c r="BJ660" s="4">
        <v>0</v>
      </c>
      <c r="BK660" s="4">
        <v>0</v>
      </c>
      <c r="BL660" s="4">
        <v>0</v>
      </c>
      <c r="BM660" s="4">
        <v>0</v>
      </c>
      <c r="BN660" s="4">
        <v>0</v>
      </c>
      <c r="BO660" s="4">
        <v>0</v>
      </c>
      <c r="BP660" s="4">
        <v>0</v>
      </c>
      <c r="BQ660" s="4">
        <v>0</v>
      </c>
      <c r="BR660" s="4">
        <v>0</v>
      </c>
      <c r="BS660" s="4">
        <v>0</v>
      </c>
      <c r="BT660" s="4">
        <v>0</v>
      </c>
      <c r="BU660" s="4">
        <v>0</v>
      </c>
      <c r="BW660" s="4">
        <v>0</v>
      </c>
      <c r="BX660" s="4">
        <v>-2.1222000000000001E-2</v>
      </c>
      <c r="BY660" s="4">
        <v>-5</v>
      </c>
      <c r="BZ660" s="4">
        <v>0.91438900000000001</v>
      </c>
      <c r="CA660" s="4">
        <v>-0.51861299999999999</v>
      </c>
      <c r="CB660" s="4">
        <v>18.470658</v>
      </c>
    </row>
    <row r="661" spans="1:80">
      <c r="A661" s="2">
        <v>42439</v>
      </c>
      <c r="B661" s="32">
        <v>0.52357159722222224</v>
      </c>
      <c r="C661" s="4">
        <v>0.01</v>
      </c>
      <c r="D661" s="4">
        <v>2E-3</v>
      </c>
      <c r="E661" s="4" t="s">
        <v>155</v>
      </c>
      <c r="F661" s="4">
        <v>20</v>
      </c>
      <c r="G661" s="4">
        <v>-0.7</v>
      </c>
      <c r="H661" s="4">
        <v>0.5</v>
      </c>
      <c r="I661" s="4">
        <v>-1.7</v>
      </c>
      <c r="K661" s="4">
        <v>20.9</v>
      </c>
      <c r="L661" s="4">
        <v>8</v>
      </c>
      <c r="M661" s="4">
        <v>1</v>
      </c>
      <c r="N661" s="4">
        <v>0.01</v>
      </c>
      <c r="O661" s="4">
        <v>2E-3</v>
      </c>
      <c r="P661" s="4">
        <v>0</v>
      </c>
      <c r="Q661" s="4">
        <v>0.5</v>
      </c>
      <c r="R661" s="4">
        <v>0.5</v>
      </c>
      <c r="S661" s="4">
        <v>0</v>
      </c>
      <c r="T661" s="4">
        <v>0.39910000000000001</v>
      </c>
      <c r="U661" s="4">
        <v>0.4</v>
      </c>
      <c r="V661" s="4">
        <v>0</v>
      </c>
      <c r="Y661" s="4">
        <v>7.5</v>
      </c>
      <c r="Z661" s="4">
        <v>0</v>
      </c>
      <c r="AA661" s="4">
        <v>20.9</v>
      </c>
      <c r="AB661" s="4" t="s">
        <v>384</v>
      </c>
      <c r="AC661" s="4">
        <v>0</v>
      </c>
      <c r="AD661" s="4">
        <v>12.1</v>
      </c>
      <c r="AE661" s="4">
        <v>851</v>
      </c>
      <c r="AF661" s="4">
        <v>869</v>
      </c>
      <c r="AG661" s="4">
        <v>874</v>
      </c>
      <c r="AH661" s="4">
        <v>78</v>
      </c>
      <c r="AI661" s="4">
        <v>21.18</v>
      </c>
      <c r="AJ661" s="4">
        <v>0.49</v>
      </c>
      <c r="AK661" s="4">
        <v>983</v>
      </c>
      <c r="AL661" s="4">
        <v>0</v>
      </c>
      <c r="AM661" s="4">
        <v>0</v>
      </c>
      <c r="AN661" s="4">
        <v>23</v>
      </c>
      <c r="AO661" s="4">
        <v>190</v>
      </c>
      <c r="AP661" s="4">
        <v>188.6</v>
      </c>
      <c r="AQ661" s="4">
        <v>2.5</v>
      </c>
      <c r="AR661" s="4">
        <v>195</v>
      </c>
      <c r="AS661" s="4" t="s">
        <v>155</v>
      </c>
      <c r="AT661" s="4">
        <v>2</v>
      </c>
      <c r="AU661" s="5">
        <v>0.73149305555555555</v>
      </c>
      <c r="AV661" s="4">
        <v>47.159382999999998</v>
      </c>
      <c r="AW661" s="4">
        <v>-88.489706999999996</v>
      </c>
      <c r="AX661" s="4">
        <v>324.3</v>
      </c>
      <c r="AY661" s="4">
        <v>0</v>
      </c>
      <c r="AZ661" s="4">
        <v>12</v>
      </c>
      <c r="BA661" s="4">
        <v>10</v>
      </c>
      <c r="BB661" s="4" t="s">
        <v>419</v>
      </c>
      <c r="BC661" s="4">
        <v>1.2</v>
      </c>
      <c r="BD661" s="4">
        <v>1.7</v>
      </c>
      <c r="BE661" s="4">
        <v>2</v>
      </c>
      <c r="BF661" s="4">
        <v>14.063000000000001</v>
      </c>
      <c r="BG661" s="4">
        <v>450</v>
      </c>
      <c r="BH661" s="4">
        <v>32</v>
      </c>
      <c r="BI661" s="4">
        <v>0.48699999999999999</v>
      </c>
      <c r="BJ661" s="4">
        <v>0</v>
      </c>
      <c r="BK661" s="4">
        <v>0</v>
      </c>
      <c r="BL661" s="4">
        <v>0</v>
      </c>
      <c r="BM661" s="4">
        <v>0</v>
      </c>
      <c r="BN661" s="4">
        <v>0</v>
      </c>
      <c r="BO661" s="4">
        <v>0</v>
      </c>
      <c r="BP661" s="4">
        <v>0</v>
      </c>
      <c r="BQ661" s="4">
        <v>0</v>
      </c>
      <c r="BR661" s="4">
        <v>0</v>
      </c>
      <c r="BS661" s="4">
        <v>0</v>
      </c>
      <c r="BT661" s="4">
        <v>0</v>
      </c>
      <c r="BU661" s="4">
        <v>0</v>
      </c>
      <c r="BW661" s="4">
        <v>0</v>
      </c>
      <c r="BX661" s="4">
        <v>-2.4444E-2</v>
      </c>
      <c r="BY661" s="4">
        <v>-5</v>
      </c>
      <c r="BZ661" s="4">
        <v>0.91216699999999995</v>
      </c>
      <c r="CA661" s="4">
        <v>-0.59735000000000005</v>
      </c>
      <c r="CB661" s="4">
        <v>18.425773</v>
      </c>
    </row>
    <row r="662" spans="1:80">
      <c r="A662" s="2">
        <v>42439</v>
      </c>
      <c r="B662" s="32">
        <v>0.52358317129629628</v>
      </c>
      <c r="C662" s="4">
        <v>0.01</v>
      </c>
      <c r="D662" s="4">
        <v>2E-3</v>
      </c>
      <c r="E662" s="4" t="s">
        <v>155</v>
      </c>
      <c r="F662" s="4">
        <v>20</v>
      </c>
      <c r="G662" s="4">
        <v>-0.7</v>
      </c>
      <c r="H662" s="4">
        <v>0.5</v>
      </c>
      <c r="I662" s="4">
        <v>1.4</v>
      </c>
      <c r="K662" s="4">
        <v>20.9</v>
      </c>
      <c r="L662" s="4">
        <v>8</v>
      </c>
      <c r="M662" s="4">
        <v>1</v>
      </c>
      <c r="N662" s="4">
        <v>0.01</v>
      </c>
      <c r="O662" s="4">
        <v>2E-3</v>
      </c>
      <c r="P662" s="4">
        <v>0</v>
      </c>
      <c r="Q662" s="4">
        <v>0.5</v>
      </c>
      <c r="R662" s="4">
        <v>0.5</v>
      </c>
      <c r="S662" s="4">
        <v>0</v>
      </c>
      <c r="T662" s="4">
        <v>0.39910000000000001</v>
      </c>
      <c r="U662" s="4">
        <v>0.4</v>
      </c>
      <c r="V662" s="4">
        <v>1.3631</v>
      </c>
      <c r="Y662" s="4">
        <v>7.5</v>
      </c>
      <c r="Z662" s="4">
        <v>0</v>
      </c>
      <c r="AA662" s="4">
        <v>20.9</v>
      </c>
      <c r="AB662" s="4" t="s">
        <v>384</v>
      </c>
      <c r="AC662" s="4">
        <v>0</v>
      </c>
      <c r="AD662" s="4">
        <v>12.2</v>
      </c>
      <c r="AE662" s="4">
        <v>851</v>
      </c>
      <c r="AF662" s="4">
        <v>868</v>
      </c>
      <c r="AG662" s="4">
        <v>875</v>
      </c>
      <c r="AH662" s="4">
        <v>78</v>
      </c>
      <c r="AI662" s="4">
        <v>21.18</v>
      </c>
      <c r="AJ662" s="4">
        <v>0.49</v>
      </c>
      <c r="AK662" s="4">
        <v>983</v>
      </c>
      <c r="AL662" s="4">
        <v>0</v>
      </c>
      <c r="AM662" s="4">
        <v>0</v>
      </c>
      <c r="AN662" s="4">
        <v>23</v>
      </c>
      <c r="AO662" s="4">
        <v>190</v>
      </c>
      <c r="AP662" s="4">
        <v>189</v>
      </c>
      <c r="AQ662" s="4">
        <v>2.7</v>
      </c>
      <c r="AR662" s="4">
        <v>195</v>
      </c>
      <c r="AS662" s="4" t="s">
        <v>155</v>
      </c>
      <c r="AT662" s="4">
        <v>2</v>
      </c>
      <c r="AU662" s="5">
        <v>0.73149305555555555</v>
      </c>
      <c r="AV662" s="4">
        <v>47.159382999999998</v>
      </c>
      <c r="AW662" s="4">
        <v>-88.489706999999996</v>
      </c>
      <c r="AX662" s="4">
        <v>324.3</v>
      </c>
      <c r="AY662" s="4">
        <v>0</v>
      </c>
      <c r="AZ662" s="4">
        <v>12</v>
      </c>
      <c r="BA662" s="4">
        <v>10</v>
      </c>
      <c r="BB662" s="4" t="s">
        <v>419</v>
      </c>
      <c r="BC662" s="4">
        <v>1.2</v>
      </c>
      <c r="BD662" s="4">
        <v>1.7</v>
      </c>
      <c r="BE662" s="4">
        <v>2</v>
      </c>
      <c r="BF662" s="4">
        <v>14.063000000000001</v>
      </c>
      <c r="BG662" s="4">
        <v>450</v>
      </c>
      <c r="BH662" s="4">
        <v>32</v>
      </c>
      <c r="BI662" s="4">
        <v>0.48699999999999999</v>
      </c>
      <c r="BJ662" s="4">
        <v>0</v>
      </c>
      <c r="BK662" s="4">
        <v>0</v>
      </c>
      <c r="BL662" s="4">
        <v>0</v>
      </c>
      <c r="BM662" s="4">
        <v>0</v>
      </c>
      <c r="BN662" s="4">
        <v>0</v>
      </c>
      <c r="BO662" s="4">
        <v>0</v>
      </c>
      <c r="BP662" s="4">
        <v>0</v>
      </c>
      <c r="BQ662" s="4">
        <v>0</v>
      </c>
      <c r="BR662" s="4">
        <v>0</v>
      </c>
      <c r="BS662" s="4">
        <v>0</v>
      </c>
      <c r="BT662" s="4">
        <v>0</v>
      </c>
      <c r="BU662" s="4">
        <v>0</v>
      </c>
      <c r="BW662" s="4">
        <v>0</v>
      </c>
      <c r="BX662" s="4">
        <v>-2.2945E-2</v>
      </c>
      <c r="BY662" s="4">
        <v>-5</v>
      </c>
      <c r="BZ662" s="4">
        <v>0.91283300000000001</v>
      </c>
      <c r="CA662" s="4">
        <v>-0.56071899999999997</v>
      </c>
      <c r="CB662" s="4">
        <v>18.439226999999999</v>
      </c>
    </row>
    <row r="663" spans="1:80">
      <c r="A663" s="2">
        <v>42439</v>
      </c>
      <c r="B663" s="32">
        <v>0.52359474537037032</v>
      </c>
      <c r="C663" s="4">
        <v>0.01</v>
      </c>
      <c r="D663" s="4">
        <v>2E-3</v>
      </c>
      <c r="E663" s="4" t="s">
        <v>155</v>
      </c>
      <c r="F663" s="4">
        <v>20</v>
      </c>
      <c r="G663" s="4">
        <v>-0.7</v>
      </c>
      <c r="H663" s="4">
        <v>0.5</v>
      </c>
      <c r="I663" s="4">
        <v>-0.3</v>
      </c>
      <c r="K663" s="4">
        <v>20.9</v>
      </c>
      <c r="L663" s="4">
        <v>8</v>
      </c>
      <c r="M663" s="4">
        <v>1</v>
      </c>
      <c r="N663" s="4">
        <v>0.01</v>
      </c>
      <c r="O663" s="4">
        <v>2E-3</v>
      </c>
      <c r="P663" s="4">
        <v>0</v>
      </c>
      <c r="Q663" s="4">
        <v>0.5</v>
      </c>
      <c r="R663" s="4">
        <v>0.5</v>
      </c>
      <c r="S663" s="4">
        <v>0</v>
      </c>
      <c r="T663" s="4">
        <v>0.39910000000000001</v>
      </c>
      <c r="U663" s="4">
        <v>0.4</v>
      </c>
      <c r="V663" s="4">
        <v>0</v>
      </c>
      <c r="Y663" s="4">
        <v>7.5330000000000004</v>
      </c>
      <c r="Z663" s="4">
        <v>0</v>
      </c>
      <c r="AA663" s="4">
        <v>20.9</v>
      </c>
      <c r="AB663" s="4" t="s">
        <v>384</v>
      </c>
      <c r="AC663" s="4">
        <v>0</v>
      </c>
      <c r="AD663" s="4">
        <v>12.1</v>
      </c>
      <c r="AE663" s="4">
        <v>851</v>
      </c>
      <c r="AF663" s="4">
        <v>869</v>
      </c>
      <c r="AG663" s="4">
        <v>875</v>
      </c>
      <c r="AH663" s="4">
        <v>78</v>
      </c>
      <c r="AI663" s="4">
        <v>21.18</v>
      </c>
      <c r="AJ663" s="4">
        <v>0.49</v>
      </c>
      <c r="AK663" s="4">
        <v>983</v>
      </c>
      <c r="AL663" s="4">
        <v>0</v>
      </c>
      <c r="AM663" s="4">
        <v>0</v>
      </c>
      <c r="AN663" s="4">
        <v>23</v>
      </c>
      <c r="AO663" s="4">
        <v>190</v>
      </c>
      <c r="AP663" s="4">
        <v>188.4</v>
      </c>
      <c r="AQ663" s="4">
        <v>3</v>
      </c>
      <c r="AR663" s="4">
        <v>195</v>
      </c>
      <c r="AS663" s="4" t="s">
        <v>155</v>
      </c>
      <c r="AT663" s="4">
        <v>2</v>
      </c>
      <c r="AU663" s="5">
        <v>0.73150462962962959</v>
      </c>
      <c r="AV663" s="4">
        <v>47.159382999999998</v>
      </c>
      <c r="AW663" s="4">
        <v>-88.489706999999996</v>
      </c>
      <c r="AX663" s="4">
        <v>324.3</v>
      </c>
      <c r="AY663" s="4">
        <v>0</v>
      </c>
      <c r="AZ663" s="4">
        <v>12</v>
      </c>
      <c r="BA663" s="4">
        <v>10</v>
      </c>
      <c r="BB663" s="4" t="s">
        <v>419</v>
      </c>
      <c r="BC663" s="4">
        <v>1.2</v>
      </c>
      <c r="BD663" s="4">
        <v>1.7</v>
      </c>
      <c r="BE663" s="4">
        <v>2</v>
      </c>
      <c r="BF663" s="4">
        <v>14.063000000000001</v>
      </c>
      <c r="BG663" s="4">
        <v>450</v>
      </c>
      <c r="BH663" s="4">
        <v>32</v>
      </c>
      <c r="BI663" s="4">
        <v>0.48699999999999999</v>
      </c>
      <c r="BJ663" s="4">
        <v>0</v>
      </c>
      <c r="BK663" s="4">
        <v>0</v>
      </c>
      <c r="BL663" s="4">
        <v>0</v>
      </c>
      <c r="BM663" s="4">
        <v>0</v>
      </c>
      <c r="BN663" s="4">
        <v>0</v>
      </c>
      <c r="BO663" s="4">
        <v>0</v>
      </c>
      <c r="BP663" s="4">
        <v>0</v>
      </c>
      <c r="BQ663" s="4">
        <v>0</v>
      </c>
      <c r="BR663" s="4">
        <v>0</v>
      </c>
      <c r="BS663" s="4">
        <v>0</v>
      </c>
      <c r="BT663" s="4">
        <v>0</v>
      </c>
      <c r="BU663" s="4">
        <v>0</v>
      </c>
      <c r="BW663" s="4">
        <v>0</v>
      </c>
      <c r="BX663" s="4">
        <v>-2.1000000000000001E-2</v>
      </c>
      <c r="BY663" s="4">
        <v>-5</v>
      </c>
      <c r="BZ663" s="4">
        <v>0.91400000000000003</v>
      </c>
      <c r="CA663" s="4">
        <v>-0.51318799999999998</v>
      </c>
      <c r="CB663" s="4">
        <v>18.462800000000001</v>
      </c>
    </row>
    <row r="664" spans="1:80">
      <c r="A664" s="2">
        <v>42439</v>
      </c>
      <c r="B664" s="32">
        <v>0.52360631944444447</v>
      </c>
      <c r="C664" s="4">
        <v>0.01</v>
      </c>
      <c r="D664" s="4">
        <v>2E-3</v>
      </c>
      <c r="E664" s="4" t="s">
        <v>155</v>
      </c>
      <c r="F664" s="4">
        <v>20</v>
      </c>
      <c r="G664" s="4">
        <v>-0.7</v>
      </c>
      <c r="H664" s="4">
        <v>0.5</v>
      </c>
      <c r="I664" s="4">
        <v>-0.6</v>
      </c>
      <c r="K664" s="4">
        <v>20.9</v>
      </c>
      <c r="L664" s="4">
        <v>8</v>
      </c>
      <c r="M664" s="4">
        <v>1</v>
      </c>
      <c r="N664" s="4">
        <v>0.01</v>
      </c>
      <c r="O664" s="4">
        <v>2E-3</v>
      </c>
      <c r="P664" s="4">
        <v>0</v>
      </c>
      <c r="Q664" s="4">
        <v>0.5</v>
      </c>
      <c r="R664" s="4">
        <v>0.5</v>
      </c>
      <c r="S664" s="4">
        <v>0</v>
      </c>
      <c r="T664" s="4">
        <v>0.39910000000000001</v>
      </c>
      <c r="U664" s="4">
        <v>0.4</v>
      </c>
      <c r="V664" s="4">
        <v>0</v>
      </c>
      <c r="Y664" s="4">
        <v>7.5819999999999999</v>
      </c>
      <c r="Z664" s="4">
        <v>0</v>
      </c>
      <c r="AA664" s="4">
        <v>20.9</v>
      </c>
      <c r="AB664" s="4" t="s">
        <v>384</v>
      </c>
      <c r="AC664" s="4">
        <v>0</v>
      </c>
      <c r="AD664" s="4">
        <v>12.2</v>
      </c>
      <c r="AE664" s="4">
        <v>851</v>
      </c>
      <c r="AF664" s="4">
        <v>869</v>
      </c>
      <c r="AG664" s="4">
        <v>875</v>
      </c>
      <c r="AH664" s="4">
        <v>78</v>
      </c>
      <c r="AI664" s="4">
        <v>21.18</v>
      </c>
      <c r="AJ664" s="4">
        <v>0.49</v>
      </c>
      <c r="AK664" s="4">
        <v>983</v>
      </c>
      <c r="AL664" s="4">
        <v>0</v>
      </c>
      <c r="AM664" s="4">
        <v>0</v>
      </c>
      <c r="AN664" s="4">
        <v>23</v>
      </c>
      <c r="AO664" s="4">
        <v>190</v>
      </c>
      <c r="AP664" s="4">
        <v>188</v>
      </c>
      <c r="AQ664" s="4">
        <v>2.9</v>
      </c>
      <c r="AR664" s="4">
        <v>195</v>
      </c>
      <c r="AS664" s="4" t="s">
        <v>155</v>
      </c>
      <c r="AT664" s="4">
        <v>2</v>
      </c>
      <c r="AU664" s="5">
        <v>0.73152777777777767</v>
      </c>
      <c r="AV664" s="4">
        <v>47.159382999999998</v>
      </c>
      <c r="AW664" s="4">
        <v>-88.489706999999996</v>
      </c>
      <c r="AX664" s="4">
        <v>324.2</v>
      </c>
      <c r="AY664" s="4">
        <v>0</v>
      </c>
      <c r="AZ664" s="4">
        <v>12</v>
      </c>
      <c r="BA664" s="4">
        <v>10</v>
      </c>
      <c r="BB664" s="4" t="s">
        <v>419</v>
      </c>
      <c r="BC664" s="4">
        <v>1.2</v>
      </c>
      <c r="BD664" s="4">
        <v>1.7</v>
      </c>
      <c r="BE664" s="4">
        <v>2</v>
      </c>
      <c r="BF664" s="4">
        <v>14.063000000000001</v>
      </c>
      <c r="BG664" s="4">
        <v>450</v>
      </c>
      <c r="BH664" s="4">
        <v>32</v>
      </c>
      <c r="BI664" s="4">
        <v>0.48699999999999999</v>
      </c>
      <c r="BJ664" s="4">
        <v>0</v>
      </c>
      <c r="BK664" s="4">
        <v>0</v>
      </c>
      <c r="BL664" s="4">
        <v>0</v>
      </c>
      <c r="BM664" s="4">
        <v>0</v>
      </c>
      <c r="BN664" s="4">
        <v>0</v>
      </c>
      <c r="BO664" s="4">
        <v>0</v>
      </c>
      <c r="BP664" s="4">
        <v>0</v>
      </c>
      <c r="BQ664" s="4">
        <v>0</v>
      </c>
      <c r="BR664" s="4">
        <v>0</v>
      </c>
      <c r="BS664" s="4">
        <v>0</v>
      </c>
      <c r="BT664" s="4">
        <v>0</v>
      </c>
      <c r="BU664" s="4">
        <v>0</v>
      </c>
      <c r="BW664" s="4">
        <v>0</v>
      </c>
      <c r="BX664" s="4">
        <v>-2.1610999999999998E-2</v>
      </c>
      <c r="BY664" s="4">
        <v>-5</v>
      </c>
      <c r="BZ664" s="4">
        <v>0.91461099999999995</v>
      </c>
      <c r="CA664" s="4">
        <v>-0.52811900000000001</v>
      </c>
      <c r="CB664" s="4">
        <v>18.475142000000002</v>
      </c>
    </row>
    <row r="665" spans="1:80">
      <c r="A665" s="2">
        <v>42439</v>
      </c>
      <c r="B665" s="32">
        <v>0.52361789351851851</v>
      </c>
      <c r="C665" s="4">
        <v>0.01</v>
      </c>
      <c r="D665" s="4">
        <v>2E-3</v>
      </c>
      <c r="E665" s="4" t="s">
        <v>155</v>
      </c>
      <c r="F665" s="4">
        <v>20</v>
      </c>
      <c r="G665" s="4">
        <v>-0.7</v>
      </c>
      <c r="H665" s="4">
        <v>0.5</v>
      </c>
      <c r="I665" s="4">
        <v>2</v>
      </c>
      <c r="K665" s="4">
        <v>20.9</v>
      </c>
      <c r="L665" s="4">
        <v>7</v>
      </c>
      <c r="M665" s="4">
        <v>1</v>
      </c>
      <c r="N665" s="4">
        <v>0.01</v>
      </c>
      <c r="O665" s="4">
        <v>2E-3</v>
      </c>
      <c r="P665" s="4">
        <v>0</v>
      </c>
      <c r="Q665" s="4">
        <v>0.5</v>
      </c>
      <c r="R665" s="4">
        <v>0.5</v>
      </c>
      <c r="S665" s="4">
        <v>0</v>
      </c>
      <c r="T665" s="4">
        <v>0.39910000000000001</v>
      </c>
      <c r="U665" s="4">
        <v>0.4</v>
      </c>
      <c r="V665" s="4">
        <v>2</v>
      </c>
      <c r="Y665" s="4">
        <v>7.5</v>
      </c>
      <c r="Z665" s="4">
        <v>0</v>
      </c>
      <c r="AA665" s="4">
        <v>20.9</v>
      </c>
      <c r="AB665" s="4" t="s">
        <v>384</v>
      </c>
      <c r="AC665" s="4">
        <v>0</v>
      </c>
      <c r="AD665" s="4">
        <v>12.2</v>
      </c>
      <c r="AE665" s="4">
        <v>851</v>
      </c>
      <c r="AF665" s="4">
        <v>868</v>
      </c>
      <c r="AG665" s="4">
        <v>874</v>
      </c>
      <c r="AH665" s="4">
        <v>78</v>
      </c>
      <c r="AI665" s="4">
        <v>21.18</v>
      </c>
      <c r="AJ665" s="4">
        <v>0.49</v>
      </c>
      <c r="AK665" s="4">
        <v>983</v>
      </c>
      <c r="AL665" s="4">
        <v>0</v>
      </c>
      <c r="AM665" s="4">
        <v>0</v>
      </c>
      <c r="AN665" s="4">
        <v>23</v>
      </c>
      <c r="AO665" s="4">
        <v>190</v>
      </c>
      <c r="AP665" s="4">
        <v>188</v>
      </c>
      <c r="AQ665" s="4">
        <v>3.1</v>
      </c>
      <c r="AR665" s="4">
        <v>195</v>
      </c>
      <c r="AS665" s="4" t="s">
        <v>155</v>
      </c>
      <c r="AT665" s="4">
        <v>2</v>
      </c>
      <c r="AU665" s="5">
        <v>0.73153935185185182</v>
      </c>
      <c r="AV665" s="4">
        <v>47.159382999999998</v>
      </c>
      <c r="AW665" s="4">
        <v>-88.489706999999996</v>
      </c>
      <c r="AX665" s="4">
        <v>324.10000000000002</v>
      </c>
      <c r="AY665" s="4">
        <v>0</v>
      </c>
      <c r="AZ665" s="4">
        <v>12</v>
      </c>
      <c r="BA665" s="4">
        <v>10</v>
      </c>
      <c r="BB665" s="4" t="s">
        <v>419</v>
      </c>
      <c r="BC665" s="4">
        <v>1.2</v>
      </c>
      <c r="BD665" s="4">
        <v>1.7</v>
      </c>
      <c r="BE665" s="4">
        <v>2</v>
      </c>
      <c r="BF665" s="4">
        <v>14.063000000000001</v>
      </c>
      <c r="BG665" s="4">
        <v>450</v>
      </c>
      <c r="BH665" s="4">
        <v>32</v>
      </c>
      <c r="BI665" s="4">
        <v>0.48699999999999999</v>
      </c>
      <c r="BJ665" s="4">
        <v>0</v>
      </c>
      <c r="BK665" s="4">
        <v>0</v>
      </c>
      <c r="BL665" s="4">
        <v>0</v>
      </c>
      <c r="BM665" s="4">
        <v>0</v>
      </c>
      <c r="BN665" s="4">
        <v>0</v>
      </c>
      <c r="BO665" s="4">
        <v>0</v>
      </c>
      <c r="BP665" s="4">
        <v>0</v>
      </c>
      <c r="BQ665" s="4">
        <v>0</v>
      </c>
      <c r="BR665" s="4">
        <v>0</v>
      </c>
      <c r="BS665" s="4">
        <v>0</v>
      </c>
      <c r="BT665" s="4">
        <v>0</v>
      </c>
      <c r="BU665" s="4">
        <v>0</v>
      </c>
      <c r="BW665" s="4">
        <v>0</v>
      </c>
      <c r="BX665" s="4">
        <v>-2.1388999999999998E-2</v>
      </c>
      <c r="BY665" s="4">
        <v>-5</v>
      </c>
      <c r="BZ665" s="4">
        <v>0.91622199999999998</v>
      </c>
      <c r="CA665" s="4">
        <v>-0.52269399999999999</v>
      </c>
      <c r="CB665" s="4">
        <v>18.507684000000001</v>
      </c>
    </row>
    <row r="666" spans="1:80">
      <c r="A666" s="2">
        <v>42439</v>
      </c>
      <c r="B666" s="32">
        <v>0.52362946759259266</v>
      </c>
      <c r="C666" s="4">
        <v>0.01</v>
      </c>
      <c r="D666" s="4">
        <v>2E-3</v>
      </c>
      <c r="E666" s="4" t="s">
        <v>155</v>
      </c>
      <c r="F666" s="4">
        <v>20</v>
      </c>
      <c r="G666" s="4">
        <v>-0.7</v>
      </c>
      <c r="H666" s="4">
        <v>0.5</v>
      </c>
      <c r="I666" s="4">
        <v>-2.4</v>
      </c>
      <c r="K666" s="4">
        <v>20.9</v>
      </c>
      <c r="L666" s="4">
        <v>7</v>
      </c>
      <c r="M666" s="4">
        <v>1</v>
      </c>
      <c r="N666" s="4">
        <v>0.01</v>
      </c>
      <c r="O666" s="4">
        <v>2E-3</v>
      </c>
      <c r="P666" s="4">
        <v>0</v>
      </c>
      <c r="Q666" s="4">
        <v>0.5</v>
      </c>
      <c r="R666" s="4">
        <v>0.5</v>
      </c>
      <c r="S666" s="4">
        <v>0</v>
      </c>
      <c r="T666" s="4">
        <v>0.39910000000000001</v>
      </c>
      <c r="U666" s="4">
        <v>0.4</v>
      </c>
      <c r="V666" s="4">
        <v>0</v>
      </c>
      <c r="Y666" s="4">
        <v>7.4160000000000004</v>
      </c>
      <c r="Z666" s="4">
        <v>0</v>
      </c>
      <c r="AA666" s="4">
        <v>20.9</v>
      </c>
      <c r="AB666" s="4" t="s">
        <v>384</v>
      </c>
      <c r="AC666" s="4">
        <v>0</v>
      </c>
      <c r="AD666" s="4">
        <v>12.1</v>
      </c>
      <c r="AE666" s="4">
        <v>851</v>
      </c>
      <c r="AF666" s="4">
        <v>869</v>
      </c>
      <c r="AG666" s="4">
        <v>875</v>
      </c>
      <c r="AH666" s="4">
        <v>78</v>
      </c>
      <c r="AI666" s="4">
        <v>21.18</v>
      </c>
      <c r="AJ666" s="4">
        <v>0.49</v>
      </c>
      <c r="AK666" s="4">
        <v>983</v>
      </c>
      <c r="AL666" s="4">
        <v>0</v>
      </c>
      <c r="AM666" s="4">
        <v>0</v>
      </c>
      <c r="AN666" s="4">
        <v>23</v>
      </c>
      <c r="AO666" s="4">
        <v>190</v>
      </c>
      <c r="AP666" s="4">
        <v>188</v>
      </c>
      <c r="AQ666" s="4">
        <v>3</v>
      </c>
      <c r="AR666" s="4">
        <v>195</v>
      </c>
      <c r="AS666" s="4" t="s">
        <v>155</v>
      </c>
      <c r="AT666" s="4">
        <v>2</v>
      </c>
      <c r="AU666" s="5">
        <v>0.73155092592592597</v>
      </c>
      <c r="AV666" s="4">
        <v>47.159382000000001</v>
      </c>
      <c r="AW666" s="4">
        <v>-88.489706999999996</v>
      </c>
      <c r="AX666" s="4">
        <v>323.60000000000002</v>
      </c>
      <c r="AY666" s="4">
        <v>0</v>
      </c>
      <c r="AZ666" s="4">
        <v>12</v>
      </c>
      <c r="BA666" s="4">
        <v>10</v>
      </c>
      <c r="BB666" s="4" t="s">
        <v>419</v>
      </c>
      <c r="BC666" s="4">
        <v>1.2030000000000001</v>
      </c>
      <c r="BD666" s="4">
        <v>1.7050000000000001</v>
      </c>
      <c r="BE666" s="4">
        <v>2.0070000000000001</v>
      </c>
      <c r="BF666" s="4">
        <v>14.063000000000001</v>
      </c>
      <c r="BG666" s="4">
        <v>450</v>
      </c>
      <c r="BH666" s="4">
        <v>32</v>
      </c>
      <c r="BI666" s="4">
        <v>0.48699999999999999</v>
      </c>
      <c r="BJ666" s="4">
        <v>0</v>
      </c>
      <c r="BK666" s="4">
        <v>0</v>
      </c>
      <c r="BL666" s="4">
        <v>0</v>
      </c>
      <c r="BM666" s="4">
        <v>0</v>
      </c>
      <c r="BN666" s="4">
        <v>0</v>
      </c>
      <c r="BO666" s="4">
        <v>0</v>
      </c>
      <c r="BP666" s="4">
        <v>0</v>
      </c>
      <c r="BQ666" s="4">
        <v>0</v>
      </c>
      <c r="BR666" s="4">
        <v>0</v>
      </c>
      <c r="BS666" s="4">
        <v>0</v>
      </c>
      <c r="BT666" s="4">
        <v>0</v>
      </c>
      <c r="BU666" s="4">
        <v>0</v>
      </c>
      <c r="BW666" s="4">
        <v>0</v>
      </c>
      <c r="BX666" s="4">
        <v>-2.2221999999999999E-2</v>
      </c>
      <c r="BY666" s="4">
        <v>-5</v>
      </c>
      <c r="BZ666" s="4">
        <v>0.91455600000000004</v>
      </c>
      <c r="CA666" s="4">
        <v>-0.54305099999999995</v>
      </c>
      <c r="CB666" s="4">
        <v>18.474031</v>
      </c>
    </row>
    <row r="667" spans="1:80">
      <c r="A667" s="2">
        <v>42439</v>
      </c>
      <c r="B667" s="32">
        <v>0.5236410416666667</v>
      </c>
      <c r="C667" s="4">
        <v>0.01</v>
      </c>
      <c r="D667" s="4">
        <v>2E-3</v>
      </c>
      <c r="E667" s="4" t="s">
        <v>155</v>
      </c>
      <c r="F667" s="4">
        <v>20</v>
      </c>
      <c r="G667" s="4">
        <v>-0.7</v>
      </c>
      <c r="H667" s="4">
        <v>0.5</v>
      </c>
      <c r="I667" s="4">
        <v>1.2</v>
      </c>
      <c r="K667" s="4">
        <v>20.9</v>
      </c>
      <c r="L667" s="4">
        <v>7</v>
      </c>
      <c r="M667" s="4">
        <v>1</v>
      </c>
      <c r="N667" s="4">
        <v>0.01</v>
      </c>
      <c r="O667" s="4">
        <v>2E-3</v>
      </c>
      <c r="P667" s="4">
        <v>0</v>
      </c>
      <c r="Q667" s="4">
        <v>0.5</v>
      </c>
      <c r="R667" s="4">
        <v>0.5</v>
      </c>
      <c r="S667" s="4">
        <v>0</v>
      </c>
      <c r="T667" s="4">
        <v>0.39910000000000001</v>
      </c>
      <c r="U667" s="4">
        <v>0.4</v>
      </c>
      <c r="V667" s="4">
        <v>1.2258</v>
      </c>
      <c r="Y667" s="4">
        <v>7.4660000000000002</v>
      </c>
      <c r="Z667" s="4">
        <v>0</v>
      </c>
      <c r="AA667" s="4">
        <v>20.9</v>
      </c>
      <c r="AB667" s="4" t="s">
        <v>384</v>
      </c>
      <c r="AC667" s="4">
        <v>0</v>
      </c>
      <c r="AD667" s="4">
        <v>12.1</v>
      </c>
      <c r="AE667" s="4">
        <v>851</v>
      </c>
      <c r="AF667" s="4">
        <v>869</v>
      </c>
      <c r="AG667" s="4">
        <v>875</v>
      </c>
      <c r="AH667" s="4">
        <v>78</v>
      </c>
      <c r="AI667" s="4">
        <v>21.18</v>
      </c>
      <c r="AJ667" s="4">
        <v>0.49</v>
      </c>
      <c r="AK667" s="4">
        <v>983</v>
      </c>
      <c r="AL667" s="4">
        <v>0</v>
      </c>
      <c r="AM667" s="4">
        <v>0</v>
      </c>
      <c r="AN667" s="4">
        <v>23</v>
      </c>
      <c r="AO667" s="4">
        <v>190</v>
      </c>
      <c r="AP667" s="4">
        <v>188</v>
      </c>
      <c r="AQ667" s="4">
        <v>2.9</v>
      </c>
      <c r="AR667" s="4">
        <v>195</v>
      </c>
      <c r="AS667" s="4" t="s">
        <v>155</v>
      </c>
      <c r="AT667" s="4">
        <v>2</v>
      </c>
      <c r="AU667" s="5">
        <v>0.7315625</v>
      </c>
      <c r="AV667" s="4">
        <v>47.159382999999998</v>
      </c>
      <c r="AW667" s="4">
        <v>-88.489706999999996</v>
      </c>
      <c r="AX667" s="4">
        <v>323.39999999999998</v>
      </c>
      <c r="AY667" s="4">
        <v>0</v>
      </c>
      <c r="AZ667" s="4">
        <v>12</v>
      </c>
      <c r="BA667" s="4">
        <v>10</v>
      </c>
      <c r="BB667" s="4" t="s">
        <v>419</v>
      </c>
      <c r="BC667" s="4">
        <v>1.4970000000000001</v>
      </c>
      <c r="BD667" s="4">
        <v>2.1960000000000002</v>
      </c>
      <c r="BE667" s="4">
        <v>2.694</v>
      </c>
      <c r="BF667" s="4">
        <v>14.063000000000001</v>
      </c>
      <c r="BG667" s="4">
        <v>450</v>
      </c>
      <c r="BH667" s="4">
        <v>32</v>
      </c>
      <c r="BI667" s="4">
        <v>0.48699999999999999</v>
      </c>
      <c r="BJ667" s="4">
        <v>0</v>
      </c>
      <c r="BK667" s="4">
        <v>0</v>
      </c>
      <c r="BL667" s="4">
        <v>0</v>
      </c>
      <c r="BM667" s="4">
        <v>0</v>
      </c>
      <c r="BN667" s="4">
        <v>0</v>
      </c>
      <c r="BO667" s="4">
        <v>0</v>
      </c>
      <c r="BP667" s="4">
        <v>0</v>
      </c>
      <c r="BQ667" s="4">
        <v>0</v>
      </c>
      <c r="BR667" s="4">
        <v>0</v>
      </c>
      <c r="BS667" s="4">
        <v>0</v>
      </c>
      <c r="BT667" s="4">
        <v>0</v>
      </c>
      <c r="BU667" s="4">
        <v>0</v>
      </c>
      <c r="BW667" s="4">
        <v>0</v>
      </c>
      <c r="BX667" s="4">
        <v>-2.1777999999999999E-2</v>
      </c>
      <c r="BY667" s="4">
        <v>-5</v>
      </c>
      <c r="BZ667" s="4">
        <v>0.91422199999999998</v>
      </c>
      <c r="CA667" s="4">
        <v>-0.53220000000000001</v>
      </c>
      <c r="CB667" s="4">
        <v>18.467283999999999</v>
      </c>
    </row>
    <row r="668" spans="1:80">
      <c r="A668" s="2">
        <v>42439</v>
      </c>
      <c r="B668" s="32">
        <v>0.52365261574074073</v>
      </c>
      <c r="C668" s="4">
        <v>0.01</v>
      </c>
      <c r="D668" s="4">
        <v>2E-3</v>
      </c>
      <c r="E668" s="4" t="s">
        <v>155</v>
      </c>
      <c r="F668" s="4">
        <v>20</v>
      </c>
      <c r="G668" s="4">
        <v>-0.7</v>
      </c>
      <c r="H668" s="4">
        <v>0.6</v>
      </c>
      <c r="I668" s="4">
        <v>-0.1</v>
      </c>
      <c r="K668" s="4">
        <v>20.9</v>
      </c>
      <c r="L668" s="4">
        <v>7</v>
      </c>
      <c r="M668" s="4">
        <v>1</v>
      </c>
      <c r="N668" s="4">
        <v>0.01</v>
      </c>
      <c r="O668" s="4">
        <v>2E-3</v>
      </c>
      <c r="P668" s="4">
        <v>0</v>
      </c>
      <c r="Q668" s="4">
        <v>0.6</v>
      </c>
      <c r="R668" s="4">
        <v>0.6</v>
      </c>
      <c r="S668" s="4">
        <v>0</v>
      </c>
      <c r="T668" s="4">
        <v>0.47889999999999999</v>
      </c>
      <c r="U668" s="4">
        <v>0.5</v>
      </c>
      <c r="V668" s="4">
        <v>0</v>
      </c>
      <c r="Y668" s="4">
        <v>7.4509999999999996</v>
      </c>
      <c r="Z668" s="4">
        <v>0</v>
      </c>
      <c r="AA668" s="4">
        <v>20.9</v>
      </c>
      <c r="AB668" s="4" t="s">
        <v>384</v>
      </c>
      <c r="AC668" s="4">
        <v>0</v>
      </c>
      <c r="AD668" s="4">
        <v>12.1</v>
      </c>
      <c r="AE668" s="4">
        <v>852</v>
      </c>
      <c r="AF668" s="4">
        <v>868</v>
      </c>
      <c r="AG668" s="4">
        <v>876</v>
      </c>
      <c r="AH668" s="4">
        <v>78</v>
      </c>
      <c r="AI668" s="4">
        <v>21.18</v>
      </c>
      <c r="AJ668" s="4">
        <v>0.49</v>
      </c>
      <c r="AK668" s="4">
        <v>983</v>
      </c>
      <c r="AL668" s="4">
        <v>0</v>
      </c>
      <c r="AM668" s="4">
        <v>0</v>
      </c>
      <c r="AN668" s="4">
        <v>23</v>
      </c>
      <c r="AO668" s="4">
        <v>190</v>
      </c>
      <c r="AP668" s="4">
        <v>188.6</v>
      </c>
      <c r="AQ668" s="4">
        <v>3</v>
      </c>
      <c r="AR668" s="4">
        <v>195</v>
      </c>
      <c r="AS668" s="4" t="s">
        <v>155</v>
      </c>
      <c r="AT668" s="4">
        <v>2</v>
      </c>
      <c r="AU668" s="5">
        <v>0.73157407407407404</v>
      </c>
      <c r="AV668" s="4">
        <v>47.159382999999998</v>
      </c>
      <c r="AW668" s="4">
        <v>-88.489706999999996</v>
      </c>
      <c r="AX668" s="4">
        <v>323.10000000000002</v>
      </c>
      <c r="AY668" s="4">
        <v>0</v>
      </c>
      <c r="AZ668" s="4">
        <v>12</v>
      </c>
      <c r="BA668" s="4">
        <v>10</v>
      </c>
      <c r="BB668" s="4" t="s">
        <v>419</v>
      </c>
      <c r="BC668" s="4">
        <v>1.204</v>
      </c>
      <c r="BD668" s="4">
        <v>1.8049999999999999</v>
      </c>
      <c r="BE668" s="4">
        <v>2.1070000000000002</v>
      </c>
      <c r="BF668" s="4">
        <v>14.063000000000001</v>
      </c>
      <c r="BG668" s="4">
        <v>450</v>
      </c>
      <c r="BH668" s="4">
        <v>32</v>
      </c>
      <c r="BI668" s="4">
        <v>0.48699999999999999</v>
      </c>
      <c r="BJ668" s="4">
        <v>0</v>
      </c>
      <c r="BK668" s="4">
        <v>0</v>
      </c>
      <c r="BL668" s="4">
        <v>0</v>
      </c>
      <c r="BM668" s="4">
        <v>0</v>
      </c>
      <c r="BN668" s="4">
        <v>0</v>
      </c>
      <c r="BO668" s="4">
        <v>0</v>
      </c>
      <c r="BP668" s="4">
        <v>0</v>
      </c>
      <c r="BQ668" s="4">
        <v>0</v>
      </c>
      <c r="BR668" s="4">
        <v>0</v>
      </c>
      <c r="BS668" s="4">
        <v>0</v>
      </c>
      <c r="BT668" s="4">
        <v>0</v>
      </c>
      <c r="BU668" s="4">
        <v>0</v>
      </c>
      <c r="BW668" s="4">
        <v>0</v>
      </c>
      <c r="BX668" s="4">
        <v>-2.1610999999999998E-2</v>
      </c>
      <c r="BY668" s="4">
        <v>-5</v>
      </c>
      <c r="BZ668" s="4">
        <v>0.91438900000000001</v>
      </c>
      <c r="CA668" s="4">
        <v>-0.52811900000000001</v>
      </c>
      <c r="CB668" s="4">
        <v>18.470658</v>
      </c>
    </row>
    <row r="669" spans="1:80">
      <c r="A669" s="2">
        <v>42439</v>
      </c>
      <c r="B669" s="32">
        <v>0.52366418981481477</v>
      </c>
      <c r="C669" s="4">
        <v>0.01</v>
      </c>
      <c r="D669" s="4">
        <v>2E-3</v>
      </c>
      <c r="E669" s="4" t="s">
        <v>155</v>
      </c>
      <c r="F669" s="4">
        <v>20</v>
      </c>
      <c r="G669" s="4">
        <v>-0.7</v>
      </c>
      <c r="H669" s="4">
        <v>0.6</v>
      </c>
      <c r="I669" s="4">
        <v>-0.7</v>
      </c>
      <c r="K669" s="4">
        <v>20.9</v>
      </c>
      <c r="L669" s="4">
        <v>7</v>
      </c>
      <c r="M669" s="4">
        <v>1</v>
      </c>
      <c r="N669" s="4">
        <v>0.01</v>
      </c>
      <c r="O669" s="4">
        <v>2E-3</v>
      </c>
      <c r="P669" s="4">
        <v>0</v>
      </c>
      <c r="Q669" s="4">
        <v>0.6</v>
      </c>
      <c r="R669" s="4">
        <v>0.6</v>
      </c>
      <c r="S669" s="4">
        <v>0</v>
      </c>
      <c r="T669" s="4">
        <v>0.47889999999999999</v>
      </c>
      <c r="U669" s="4">
        <v>0.5</v>
      </c>
      <c r="V669" s="4">
        <v>0</v>
      </c>
      <c r="Y669" s="4">
        <v>7.4</v>
      </c>
      <c r="Z669" s="4">
        <v>0</v>
      </c>
      <c r="AA669" s="4">
        <v>20.9</v>
      </c>
      <c r="AB669" s="4" t="s">
        <v>384</v>
      </c>
      <c r="AC669" s="4">
        <v>0</v>
      </c>
      <c r="AD669" s="4">
        <v>12.1</v>
      </c>
      <c r="AE669" s="4">
        <v>852</v>
      </c>
      <c r="AF669" s="4">
        <v>869</v>
      </c>
      <c r="AG669" s="4">
        <v>877</v>
      </c>
      <c r="AH669" s="4">
        <v>78</v>
      </c>
      <c r="AI669" s="4">
        <v>21.18</v>
      </c>
      <c r="AJ669" s="4">
        <v>0.49</v>
      </c>
      <c r="AK669" s="4">
        <v>983</v>
      </c>
      <c r="AL669" s="4">
        <v>0</v>
      </c>
      <c r="AM669" s="4">
        <v>0</v>
      </c>
      <c r="AN669" s="4">
        <v>23</v>
      </c>
      <c r="AO669" s="4">
        <v>190</v>
      </c>
      <c r="AP669" s="4">
        <v>188.4</v>
      </c>
      <c r="AQ669" s="4">
        <v>2.8</v>
      </c>
      <c r="AR669" s="4">
        <v>195</v>
      </c>
      <c r="AS669" s="4" t="s">
        <v>155</v>
      </c>
      <c r="AT669" s="4">
        <v>2</v>
      </c>
      <c r="AU669" s="5">
        <v>0.73158564814814808</v>
      </c>
      <c r="AV669" s="4">
        <v>47.159382999999998</v>
      </c>
      <c r="AW669" s="4">
        <v>-88.489706999999996</v>
      </c>
      <c r="AX669" s="4">
        <v>323.10000000000002</v>
      </c>
      <c r="AY669" s="4">
        <v>0</v>
      </c>
      <c r="AZ669" s="4">
        <v>12</v>
      </c>
      <c r="BA669" s="4">
        <v>10</v>
      </c>
      <c r="BB669" s="4" t="s">
        <v>419</v>
      </c>
      <c r="BC669" s="4">
        <v>1.6</v>
      </c>
      <c r="BD669" s="4">
        <v>2.2999999999999998</v>
      </c>
      <c r="BE669" s="4">
        <v>2.8</v>
      </c>
      <c r="BF669" s="4">
        <v>14.063000000000001</v>
      </c>
      <c r="BG669" s="4">
        <v>450</v>
      </c>
      <c r="BH669" s="4">
        <v>32</v>
      </c>
      <c r="BI669" s="4">
        <v>0.48699999999999999</v>
      </c>
      <c r="BJ669" s="4">
        <v>0</v>
      </c>
      <c r="BK669" s="4">
        <v>0</v>
      </c>
      <c r="BL669" s="4">
        <v>0</v>
      </c>
      <c r="BM669" s="4">
        <v>0</v>
      </c>
      <c r="BN669" s="4">
        <v>0</v>
      </c>
      <c r="BO669" s="4">
        <v>0</v>
      </c>
      <c r="BP669" s="4">
        <v>0</v>
      </c>
      <c r="BQ669" s="4">
        <v>0</v>
      </c>
      <c r="BR669" s="4">
        <v>0</v>
      </c>
      <c r="BS669" s="4">
        <v>0</v>
      </c>
      <c r="BT669" s="4">
        <v>0</v>
      </c>
      <c r="BU669" s="4">
        <v>0</v>
      </c>
      <c r="BW669" s="4">
        <v>0</v>
      </c>
      <c r="BX669" s="4">
        <v>-2.2610999999999999E-2</v>
      </c>
      <c r="BY669" s="4">
        <v>-5</v>
      </c>
      <c r="BZ669" s="4">
        <v>0.91338900000000001</v>
      </c>
      <c r="CA669" s="4">
        <v>-0.55255699999999996</v>
      </c>
      <c r="CB669" s="4">
        <v>18.450458000000001</v>
      </c>
    </row>
    <row r="670" spans="1:80">
      <c r="A670" s="2">
        <v>42439</v>
      </c>
      <c r="B670" s="32">
        <v>0.52367576388888892</v>
      </c>
      <c r="C670" s="4">
        <v>0.01</v>
      </c>
      <c r="D670" s="4">
        <v>2E-3</v>
      </c>
      <c r="E670" s="4" t="s">
        <v>155</v>
      </c>
      <c r="F670" s="4">
        <v>20</v>
      </c>
      <c r="G670" s="4">
        <v>-0.7</v>
      </c>
      <c r="H670" s="4">
        <v>0.6</v>
      </c>
      <c r="I670" s="4">
        <v>2</v>
      </c>
      <c r="K670" s="4">
        <v>20.9</v>
      </c>
      <c r="L670" s="4">
        <v>7</v>
      </c>
      <c r="M670" s="4">
        <v>1</v>
      </c>
      <c r="N670" s="4">
        <v>0.01</v>
      </c>
      <c r="O670" s="4">
        <v>2E-3</v>
      </c>
      <c r="P670" s="4">
        <v>0</v>
      </c>
      <c r="Q670" s="4">
        <v>0.6</v>
      </c>
      <c r="R670" s="4">
        <v>0.6</v>
      </c>
      <c r="S670" s="4">
        <v>0</v>
      </c>
      <c r="T670" s="4">
        <v>0.47889999999999999</v>
      </c>
      <c r="U670" s="4">
        <v>0.5</v>
      </c>
      <c r="V670" s="4">
        <v>2</v>
      </c>
      <c r="Y670" s="4">
        <v>7.4</v>
      </c>
      <c r="Z670" s="4">
        <v>0</v>
      </c>
      <c r="AA670" s="4">
        <v>20.9</v>
      </c>
      <c r="AB670" s="4" t="s">
        <v>384</v>
      </c>
      <c r="AC670" s="4">
        <v>0</v>
      </c>
      <c r="AD670" s="4">
        <v>12.1</v>
      </c>
      <c r="AE670" s="4">
        <v>852</v>
      </c>
      <c r="AF670" s="4">
        <v>868</v>
      </c>
      <c r="AG670" s="4">
        <v>876</v>
      </c>
      <c r="AH670" s="4">
        <v>78</v>
      </c>
      <c r="AI670" s="4">
        <v>21.18</v>
      </c>
      <c r="AJ670" s="4">
        <v>0.49</v>
      </c>
      <c r="AK670" s="4">
        <v>983</v>
      </c>
      <c r="AL670" s="4">
        <v>0</v>
      </c>
      <c r="AM670" s="4">
        <v>0</v>
      </c>
      <c r="AN670" s="4">
        <v>23</v>
      </c>
      <c r="AO670" s="4">
        <v>190</v>
      </c>
      <c r="AP670" s="4">
        <v>188</v>
      </c>
      <c r="AQ670" s="4">
        <v>2.5</v>
      </c>
      <c r="AR670" s="4">
        <v>195</v>
      </c>
      <c r="AS670" s="4" t="s">
        <v>155</v>
      </c>
      <c r="AT670" s="4">
        <v>2</v>
      </c>
      <c r="AU670" s="5">
        <v>0.73159722222222223</v>
      </c>
      <c r="AV670" s="4">
        <v>47.159382999999998</v>
      </c>
      <c r="AW670" s="4">
        <v>-88.489706999999996</v>
      </c>
      <c r="AX670" s="4">
        <v>323.10000000000002</v>
      </c>
      <c r="AY670" s="4">
        <v>0</v>
      </c>
      <c r="AZ670" s="4">
        <v>12</v>
      </c>
      <c r="BA670" s="4">
        <v>9</v>
      </c>
      <c r="BB670" s="4" t="s">
        <v>419</v>
      </c>
      <c r="BC670" s="4">
        <v>1.6</v>
      </c>
      <c r="BD670" s="4">
        <v>2.2999999999999998</v>
      </c>
      <c r="BE670" s="4">
        <v>2.8</v>
      </c>
      <c r="BF670" s="4">
        <v>14.063000000000001</v>
      </c>
      <c r="BG670" s="4">
        <v>450</v>
      </c>
      <c r="BH670" s="4">
        <v>32</v>
      </c>
      <c r="BI670" s="4">
        <v>0.48699999999999999</v>
      </c>
      <c r="BJ670" s="4">
        <v>0</v>
      </c>
      <c r="BK670" s="4">
        <v>0</v>
      </c>
      <c r="BL670" s="4">
        <v>0</v>
      </c>
      <c r="BM670" s="4">
        <v>0</v>
      </c>
      <c r="BN670" s="4">
        <v>0</v>
      </c>
      <c r="BO670" s="4">
        <v>0</v>
      </c>
      <c r="BP670" s="4">
        <v>0</v>
      </c>
      <c r="BQ670" s="4">
        <v>0</v>
      </c>
      <c r="BR670" s="4">
        <v>0</v>
      </c>
      <c r="BS670" s="4">
        <v>0</v>
      </c>
      <c r="BT670" s="4">
        <v>0</v>
      </c>
      <c r="BU670" s="4">
        <v>0</v>
      </c>
      <c r="BW670" s="4">
        <v>0</v>
      </c>
      <c r="BX670" s="4">
        <v>-2.2388999999999999E-2</v>
      </c>
      <c r="BY670" s="4">
        <v>-5</v>
      </c>
      <c r="BZ670" s="4">
        <v>0.91300000000000003</v>
      </c>
      <c r="CA670" s="4">
        <v>-0.54713100000000003</v>
      </c>
      <c r="CB670" s="4">
        <v>18.442599999999999</v>
      </c>
    </row>
    <row r="671" spans="1:80">
      <c r="A671" s="2">
        <v>42439</v>
      </c>
      <c r="B671" s="32">
        <v>0.52368733796296296</v>
      </c>
      <c r="C671" s="4">
        <v>0.01</v>
      </c>
      <c r="D671" s="4">
        <v>2E-3</v>
      </c>
      <c r="E671" s="4" t="s">
        <v>155</v>
      </c>
      <c r="F671" s="4">
        <v>20</v>
      </c>
      <c r="G671" s="4">
        <v>-0.7</v>
      </c>
      <c r="H671" s="4">
        <v>0.6</v>
      </c>
      <c r="I671" s="4">
        <v>-2.2999999999999998</v>
      </c>
      <c r="K671" s="4">
        <v>20.9</v>
      </c>
      <c r="L671" s="4">
        <v>7</v>
      </c>
      <c r="M671" s="4">
        <v>1</v>
      </c>
      <c r="N671" s="4">
        <v>0.01</v>
      </c>
      <c r="O671" s="4">
        <v>2E-3</v>
      </c>
      <c r="P671" s="4">
        <v>0</v>
      </c>
      <c r="Q671" s="4">
        <v>0.6</v>
      </c>
      <c r="R671" s="4">
        <v>0.6</v>
      </c>
      <c r="S671" s="4">
        <v>0</v>
      </c>
      <c r="T671" s="4">
        <v>0.47889999999999999</v>
      </c>
      <c r="U671" s="4">
        <v>0.5</v>
      </c>
      <c r="V671" s="4">
        <v>0</v>
      </c>
      <c r="Y671" s="4">
        <v>7.4</v>
      </c>
      <c r="Z671" s="4">
        <v>0</v>
      </c>
      <c r="AA671" s="4">
        <v>20.9</v>
      </c>
      <c r="AB671" s="4" t="s">
        <v>384</v>
      </c>
      <c r="AC671" s="4">
        <v>0</v>
      </c>
      <c r="AD671" s="4">
        <v>12</v>
      </c>
      <c r="AE671" s="4">
        <v>852</v>
      </c>
      <c r="AF671" s="4">
        <v>868</v>
      </c>
      <c r="AG671" s="4">
        <v>876</v>
      </c>
      <c r="AH671" s="4">
        <v>78</v>
      </c>
      <c r="AI671" s="4">
        <v>21.18</v>
      </c>
      <c r="AJ671" s="4">
        <v>0.49</v>
      </c>
      <c r="AK671" s="4">
        <v>983</v>
      </c>
      <c r="AL671" s="4">
        <v>0</v>
      </c>
      <c r="AM671" s="4">
        <v>0</v>
      </c>
      <c r="AN671" s="4">
        <v>23</v>
      </c>
      <c r="AO671" s="4">
        <v>190</v>
      </c>
      <c r="AP671" s="4">
        <v>188.6</v>
      </c>
      <c r="AQ671" s="4">
        <v>2.4</v>
      </c>
      <c r="AR671" s="4">
        <v>195</v>
      </c>
      <c r="AS671" s="4" t="s">
        <v>155</v>
      </c>
      <c r="AT671" s="4">
        <v>2</v>
      </c>
      <c r="AU671" s="5">
        <v>0.73160879629629638</v>
      </c>
      <c r="AV671" s="4">
        <v>47.159382999999998</v>
      </c>
      <c r="AW671" s="4">
        <v>-88.489706999999996</v>
      </c>
      <c r="AX671" s="4">
        <v>323.10000000000002</v>
      </c>
      <c r="AY671" s="4">
        <v>0</v>
      </c>
      <c r="AZ671" s="4">
        <v>12</v>
      </c>
      <c r="BA671" s="4">
        <v>9</v>
      </c>
      <c r="BB671" s="4" t="s">
        <v>422</v>
      </c>
      <c r="BC671" s="4">
        <v>1.6</v>
      </c>
      <c r="BD671" s="4">
        <v>2.2999999999999998</v>
      </c>
      <c r="BE671" s="4">
        <v>2.8</v>
      </c>
      <c r="BF671" s="4">
        <v>14.063000000000001</v>
      </c>
      <c r="BG671" s="4">
        <v>450</v>
      </c>
      <c r="BH671" s="4">
        <v>32</v>
      </c>
      <c r="BI671" s="4">
        <v>0.48699999999999999</v>
      </c>
      <c r="BJ671" s="4">
        <v>0</v>
      </c>
      <c r="BK671" s="4">
        <v>0</v>
      </c>
      <c r="BL671" s="4">
        <v>0</v>
      </c>
      <c r="BM671" s="4">
        <v>0</v>
      </c>
      <c r="BN671" s="4">
        <v>0</v>
      </c>
      <c r="BO671" s="4">
        <v>0</v>
      </c>
      <c r="BP671" s="4">
        <v>0</v>
      </c>
      <c r="BQ671" s="4">
        <v>0</v>
      </c>
      <c r="BR671" s="4">
        <v>0</v>
      </c>
      <c r="BS671" s="4">
        <v>0</v>
      </c>
      <c r="BT671" s="4">
        <v>0</v>
      </c>
      <c r="BU671" s="4">
        <v>0</v>
      </c>
      <c r="BW671" s="4">
        <v>0</v>
      </c>
      <c r="BX671" s="4">
        <v>-2.3833E-2</v>
      </c>
      <c r="BY671" s="4">
        <v>-5</v>
      </c>
      <c r="BZ671" s="4">
        <v>0.91177799999999998</v>
      </c>
      <c r="CA671" s="4">
        <v>-0.58241900000000002</v>
      </c>
      <c r="CB671" s="4">
        <v>18.417916000000002</v>
      </c>
    </row>
    <row r="672" spans="1:80">
      <c r="A672" s="2">
        <v>42439</v>
      </c>
      <c r="B672" s="32">
        <v>0.523698912037037</v>
      </c>
      <c r="C672" s="4">
        <v>0.01</v>
      </c>
      <c r="D672" s="4">
        <v>2E-3</v>
      </c>
      <c r="E672" s="4" t="s">
        <v>155</v>
      </c>
      <c r="F672" s="4">
        <v>20</v>
      </c>
      <c r="G672" s="4">
        <v>-0.7</v>
      </c>
      <c r="H672" s="4">
        <v>0.6</v>
      </c>
      <c r="I672" s="4">
        <v>0.7</v>
      </c>
      <c r="K672" s="4">
        <v>20.9</v>
      </c>
      <c r="L672" s="4">
        <v>7</v>
      </c>
      <c r="M672" s="4">
        <v>1</v>
      </c>
      <c r="N672" s="4">
        <v>0.01</v>
      </c>
      <c r="O672" s="4">
        <v>2E-3</v>
      </c>
      <c r="P672" s="4">
        <v>0</v>
      </c>
      <c r="Q672" s="4">
        <v>0.6</v>
      </c>
      <c r="R672" s="4">
        <v>0.6</v>
      </c>
      <c r="S672" s="4">
        <v>0</v>
      </c>
      <c r="T672" s="4">
        <v>0.47889999999999999</v>
      </c>
      <c r="U672" s="4">
        <v>0.5</v>
      </c>
      <c r="V672" s="4">
        <v>0.68379999999999996</v>
      </c>
      <c r="Y672" s="4">
        <v>7.4</v>
      </c>
      <c r="Z672" s="4">
        <v>0</v>
      </c>
      <c r="AA672" s="4">
        <v>20.9</v>
      </c>
      <c r="AB672" s="4" t="s">
        <v>384</v>
      </c>
      <c r="AC672" s="4">
        <v>0</v>
      </c>
      <c r="AD672" s="4">
        <v>12.1</v>
      </c>
      <c r="AE672" s="4">
        <v>851</v>
      </c>
      <c r="AF672" s="4">
        <v>868</v>
      </c>
      <c r="AG672" s="4">
        <v>876</v>
      </c>
      <c r="AH672" s="4">
        <v>78</v>
      </c>
      <c r="AI672" s="4">
        <v>21.18</v>
      </c>
      <c r="AJ672" s="4">
        <v>0.49</v>
      </c>
      <c r="AK672" s="4">
        <v>983</v>
      </c>
      <c r="AL672" s="4">
        <v>0</v>
      </c>
      <c r="AM672" s="4">
        <v>0</v>
      </c>
      <c r="AN672" s="4">
        <v>23</v>
      </c>
      <c r="AO672" s="4">
        <v>190.6</v>
      </c>
      <c r="AP672" s="4">
        <v>188.4</v>
      </c>
      <c r="AQ672" s="4">
        <v>2.5</v>
      </c>
      <c r="AR672" s="4">
        <v>195</v>
      </c>
      <c r="AS672" s="4" t="s">
        <v>155</v>
      </c>
      <c r="AT672" s="4">
        <v>2</v>
      </c>
      <c r="AU672" s="5">
        <v>0.73162037037037031</v>
      </c>
      <c r="AV672" s="4">
        <v>47.159382999999998</v>
      </c>
      <c r="AW672" s="4">
        <v>-88.489706999999996</v>
      </c>
      <c r="AX672" s="4">
        <v>324</v>
      </c>
      <c r="AY672" s="4">
        <v>0</v>
      </c>
      <c r="AZ672" s="4">
        <v>12</v>
      </c>
      <c r="BA672" s="4">
        <v>10</v>
      </c>
      <c r="BB672" s="4" t="s">
        <v>422</v>
      </c>
      <c r="BC672" s="4">
        <v>1.5963959999999999</v>
      </c>
      <c r="BD672" s="4">
        <v>2.2945950000000002</v>
      </c>
      <c r="BE672" s="4">
        <v>2.7927930000000001</v>
      </c>
      <c r="BF672" s="4">
        <v>14.063000000000001</v>
      </c>
      <c r="BG672" s="4">
        <v>450</v>
      </c>
      <c r="BH672" s="4">
        <v>32</v>
      </c>
      <c r="BI672" s="4">
        <v>0.48699999999999999</v>
      </c>
      <c r="BJ672" s="4">
        <v>0</v>
      </c>
      <c r="BK672" s="4">
        <v>0</v>
      </c>
      <c r="BL672" s="4">
        <v>0</v>
      </c>
      <c r="BM672" s="4">
        <v>0</v>
      </c>
      <c r="BN672" s="4">
        <v>0</v>
      </c>
      <c r="BO672" s="4">
        <v>0</v>
      </c>
      <c r="BP672" s="4">
        <v>0</v>
      </c>
      <c r="BQ672" s="4">
        <v>0</v>
      </c>
      <c r="BR672" s="4">
        <v>0</v>
      </c>
      <c r="BS672" s="4">
        <v>0</v>
      </c>
      <c r="BT672" s="4">
        <v>0</v>
      </c>
      <c r="BU672" s="4">
        <v>0</v>
      </c>
      <c r="BW672" s="4">
        <v>0</v>
      </c>
      <c r="BX672" s="4">
        <v>-2.3167E-2</v>
      </c>
      <c r="BY672" s="4">
        <v>-5</v>
      </c>
      <c r="BZ672" s="4">
        <v>0.91283300000000001</v>
      </c>
      <c r="CA672" s="4">
        <v>-0.56614399999999998</v>
      </c>
      <c r="CB672" s="4">
        <v>18.439226999999999</v>
      </c>
    </row>
    <row r="673" spans="1:80">
      <c r="A673" s="2">
        <v>42439</v>
      </c>
      <c r="B673" s="32">
        <v>0.52371048611111115</v>
      </c>
      <c r="C673" s="4">
        <v>0.01</v>
      </c>
      <c r="D673" s="4">
        <v>2E-3</v>
      </c>
      <c r="E673" s="4" t="s">
        <v>155</v>
      </c>
      <c r="F673" s="4">
        <v>20</v>
      </c>
      <c r="G673" s="4">
        <v>-0.7</v>
      </c>
      <c r="H673" s="4">
        <v>0.6</v>
      </c>
      <c r="I673" s="4">
        <v>-0.4</v>
      </c>
      <c r="K673" s="4">
        <v>20.9</v>
      </c>
      <c r="L673" s="4">
        <v>7</v>
      </c>
      <c r="M673" s="4">
        <v>1</v>
      </c>
      <c r="N673" s="4">
        <v>0.01</v>
      </c>
      <c r="O673" s="4">
        <v>2E-3</v>
      </c>
      <c r="P673" s="4">
        <v>0</v>
      </c>
      <c r="Q673" s="4">
        <v>0.6</v>
      </c>
      <c r="R673" s="4">
        <v>0.6</v>
      </c>
      <c r="S673" s="4">
        <v>0</v>
      </c>
      <c r="T673" s="4">
        <v>0.47889999999999999</v>
      </c>
      <c r="U673" s="4">
        <v>0.5</v>
      </c>
      <c r="V673" s="4">
        <v>0</v>
      </c>
      <c r="Y673" s="4">
        <v>7.4</v>
      </c>
      <c r="Z673" s="4">
        <v>0</v>
      </c>
      <c r="AA673" s="4">
        <v>20.9</v>
      </c>
      <c r="AB673" s="4" t="s">
        <v>384</v>
      </c>
      <c r="AC673" s="4">
        <v>0</v>
      </c>
      <c r="AD673" s="4">
        <v>12</v>
      </c>
      <c r="AE673" s="4">
        <v>852</v>
      </c>
      <c r="AF673" s="4">
        <v>868</v>
      </c>
      <c r="AG673" s="4">
        <v>877</v>
      </c>
      <c r="AH673" s="4">
        <v>78</v>
      </c>
      <c r="AI673" s="4">
        <v>21.18</v>
      </c>
      <c r="AJ673" s="4">
        <v>0.49</v>
      </c>
      <c r="AK673" s="4">
        <v>983</v>
      </c>
      <c r="AL673" s="4">
        <v>0</v>
      </c>
      <c r="AM673" s="4">
        <v>0</v>
      </c>
      <c r="AN673" s="4">
        <v>23</v>
      </c>
      <c r="AO673" s="4">
        <v>190.4</v>
      </c>
      <c r="AP673" s="4">
        <v>188</v>
      </c>
      <c r="AQ673" s="4">
        <v>2.5</v>
      </c>
      <c r="AR673" s="4">
        <v>195</v>
      </c>
      <c r="AS673" s="4" t="s">
        <v>155</v>
      </c>
      <c r="AT673" s="4">
        <v>2</v>
      </c>
      <c r="AU673" s="5">
        <v>0.73162037037037031</v>
      </c>
      <c r="AV673" s="4">
        <v>47.159382999999998</v>
      </c>
      <c r="AW673" s="4">
        <v>-88.489706999999996</v>
      </c>
      <c r="AX673" s="4">
        <v>324</v>
      </c>
      <c r="AY673" s="4">
        <v>0</v>
      </c>
      <c r="AZ673" s="4">
        <v>12</v>
      </c>
      <c r="BA673" s="4">
        <v>10</v>
      </c>
      <c r="BB673" s="4" t="s">
        <v>419</v>
      </c>
      <c r="BC673" s="4">
        <v>1.2</v>
      </c>
      <c r="BD673" s="4">
        <v>1.7</v>
      </c>
      <c r="BE673" s="4">
        <v>2</v>
      </c>
      <c r="BF673" s="4">
        <v>14.063000000000001</v>
      </c>
      <c r="BG673" s="4">
        <v>450</v>
      </c>
      <c r="BH673" s="4">
        <v>32</v>
      </c>
      <c r="BI673" s="4">
        <v>0.48699999999999999</v>
      </c>
      <c r="BJ673" s="4">
        <v>0</v>
      </c>
      <c r="BK673" s="4">
        <v>0</v>
      </c>
      <c r="BL673" s="4">
        <v>0</v>
      </c>
      <c r="BM673" s="4">
        <v>0</v>
      </c>
      <c r="BN673" s="4">
        <v>0</v>
      </c>
      <c r="BO673" s="4">
        <v>0</v>
      </c>
      <c r="BP673" s="4">
        <v>0</v>
      </c>
      <c r="BQ673" s="4">
        <v>0</v>
      </c>
      <c r="BR673" s="4">
        <v>0</v>
      </c>
      <c r="BS673" s="4">
        <v>0</v>
      </c>
      <c r="BT673" s="4">
        <v>0</v>
      </c>
      <c r="BU673" s="4">
        <v>0</v>
      </c>
      <c r="BW673" s="4">
        <v>0</v>
      </c>
      <c r="BX673" s="4">
        <v>-2.0778999999999999E-2</v>
      </c>
      <c r="BY673" s="4">
        <v>-5</v>
      </c>
      <c r="BZ673" s="4">
        <v>0.91400000000000003</v>
      </c>
      <c r="CA673" s="4">
        <v>-0.50779200000000002</v>
      </c>
      <c r="CB673" s="4">
        <v>18.462800000000001</v>
      </c>
    </row>
    <row r="674" spans="1:80">
      <c r="A674" s="2">
        <v>42439</v>
      </c>
      <c r="B674" s="32">
        <v>0.52372206018518519</v>
      </c>
      <c r="C674" s="4">
        <v>0.01</v>
      </c>
      <c r="D674" s="4">
        <v>2E-3</v>
      </c>
      <c r="E674" s="4" t="s">
        <v>155</v>
      </c>
      <c r="F674" s="4">
        <v>20</v>
      </c>
      <c r="G674" s="4">
        <v>-0.8</v>
      </c>
      <c r="H674" s="4">
        <v>0.6</v>
      </c>
      <c r="I674" s="4">
        <v>-0.4</v>
      </c>
      <c r="K674" s="4">
        <v>20.9</v>
      </c>
      <c r="L674" s="4">
        <v>7</v>
      </c>
      <c r="M674" s="4">
        <v>1</v>
      </c>
      <c r="N674" s="4">
        <v>0.01</v>
      </c>
      <c r="O674" s="4">
        <v>2E-3</v>
      </c>
      <c r="P674" s="4">
        <v>0</v>
      </c>
      <c r="Q674" s="4">
        <v>0.6</v>
      </c>
      <c r="R674" s="4">
        <v>0.6</v>
      </c>
      <c r="S674" s="4">
        <v>0</v>
      </c>
      <c r="T674" s="4">
        <v>0.47889999999999999</v>
      </c>
      <c r="U674" s="4">
        <v>0.5</v>
      </c>
      <c r="V674" s="4">
        <v>0</v>
      </c>
      <c r="Y674" s="4">
        <v>7.3520000000000003</v>
      </c>
      <c r="Z674" s="4">
        <v>0</v>
      </c>
      <c r="AA674" s="4">
        <v>20.9</v>
      </c>
      <c r="AB674" s="4" t="s">
        <v>384</v>
      </c>
      <c r="AC674" s="4">
        <v>0</v>
      </c>
      <c r="AD674" s="4">
        <v>12.1</v>
      </c>
      <c r="AE674" s="4">
        <v>852</v>
      </c>
      <c r="AF674" s="4">
        <v>868</v>
      </c>
      <c r="AG674" s="4">
        <v>877</v>
      </c>
      <c r="AH674" s="4">
        <v>78</v>
      </c>
      <c r="AI674" s="4">
        <v>21.18</v>
      </c>
      <c r="AJ674" s="4">
        <v>0.49</v>
      </c>
      <c r="AK674" s="4">
        <v>983</v>
      </c>
      <c r="AL674" s="4">
        <v>0</v>
      </c>
      <c r="AM674" s="4">
        <v>0</v>
      </c>
      <c r="AN674" s="4">
        <v>23</v>
      </c>
      <c r="AO674" s="4">
        <v>190</v>
      </c>
      <c r="AP674" s="4">
        <v>187.4</v>
      </c>
      <c r="AQ674" s="4">
        <v>2.7</v>
      </c>
      <c r="AR674" s="4">
        <v>195</v>
      </c>
      <c r="AS674" s="4" t="s">
        <v>155</v>
      </c>
      <c r="AT674" s="4">
        <v>2</v>
      </c>
      <c r="AU674" s="5">
        <v>0.7316435185185185</v>
      </c>
      <c r="AV674" s="4">
        <v>47.159382999999998</v>
      </c>
      <c r="AW674" s="4">
        <v>-88.489706999999996</v>
      </c>
      <c r="AX674" s="4">
        <v>325.2</v>
      </c>
      <c r="AY674" s="4">
        <v>0</v>
      </c>
      <c r="AZ674" s="4">
        <v>12</v>
      </c>
      <c r="BA674" s="4">
        <v>10</v>
      </c>
      <c r="BB674" s="4" t="s">
        <v>419</v>
      </c>
      <c r="BC674" s="4">
        <v>1.2010000000000001</v>
      </c>
      <c r="BD674" s="4">
        <v>1.7010000000000001</v>
      </c>
      <c r="BE674" s="4">
        <v>2.0019999999999998</v>
      </c>
      <c r="BF674" s="4">
        <v>14.063000000000001</v>
      </c>
      <c r="BG674" s="4">
        <v>450</v>
      </c>
      <c r="BH674" s="4">
        <v>32</v>
      </c>
      <c r="BI674" s="4">
        <v>0.48699999999999999</v>
      </c>
      <c r="BJ674" s="4">
        <v>0</v>
      </c>
      <c r="BK674" s="4">
        <v>0</v>
      </c>
      <c r="BL674" s="4">
        <v>0</v>
      </c>
      <c r="BM674" s="4">
        <v>0</v>
      </c>
      <c r="BN674" s="4">
        <v>0</v>
      </c>
      <c r="BO674" s="4">
        <v>0</v>
      </c>
      <c r="BP674" s="4">
        <v>0</v>
      </c>
      <c r="BQ674" s="4">
        <v>0</v>
      </c>
      <c r="BR674" s="4">
        <v>0</v>
      </c>
      <c r="BS674" s="4">
        <v>0</v>
      </c>
      <c r="BT674" s="4">
        <v>0</v>
      </c>
      <c r="BU674" s="4">
        <v>0</v>
      </c>
      <c r="BW674" s="4">
        <v>0</v>
      </c>
      <c r="BX674" s="4">
        <v>-2.1221E-2</v>
      </c>
      <c r="BY674" s="4">
        <v>-5</v>
      </c>
      <c r="BZ674" s="4">
        <v>0.91338900000000001</v>
      </c>
      <c r="CA674" s="4">
        <v>-0.518594</v>
      </c>
      <c r="CB674" s="4">
        <v>18.450465999999999</v>
      </c>
    </row>
    <row r="675" spans="1:80">
      <c r="A675" s="2">
        <v>42439</v>
      </c>
      <c r="B675" s="32">
        <v>0.52373363425925923</v>
      </c>
      <c r="C675" s="4">
        <v>0.01</v>
      </c>
      <c r="D675" s="4">
        <v>2E-3</v>
      </c>
      <c r="E675" s="4" t="s">
        <v>155</v>
      </c>
      <c r="F675" s="4">
        <v>20</v>
      </c>
      <c r="G675" s="4">
        <v>-0.8</v>
      </c>
      <c r="H675" s="4">
        <v>0.6</v>
      </c>
      <c r="I675" s="4">
        <v>1</v>
      </c>
      <c r="K675" s="4">
        <v>20.9</v>
      </c>
      <c r="L675" s="4">
        <v>7</v>
      </c>
      <c r="M675" s="4">
        <v>1</v>
      </c>
      <c r="N675" s="4">
        <v>0.01</v>
      </c>
      <c r="O675" s="4">
        <v>2E-3</v>
      </c>
      <c r="P675" s="4">
        <v>0</v>
      </c>
      <c r="Q675" s="4">
        <v>0.6</v>
      </c>
      <c r="R675" s="4">
        <v>0.6</v>
      </c>
      <c r="S675" s="4">
        <v>0</v>
      </c>
      <c r="T675" s="4">
        <v>0.47889999999999999</v>
      </c>
      <c r="U675" s="4">
        <v>0.5</v>
      </c>
      <c r="V675" s="4">
        <v>1</v>
      </c>
      <c r="Y675" s="4">
        <v>7.234</v>
      </c>
      <c r="Z675" s="4">
        <v>0</v>
      </c>
      <c r="AA675" s="4">
        <v>20.9</v>
      </c>
      <c r="AB675" s="4" t="s">
        <v>384</v>
      </c>
      <c r="AC675" s="4">
        <v>0</v>
      </c>
      <c r="AD675" s="4">
        <v>12.1</v>
      </c>
      <c r="AE675" s="4">
        <v>852</v>
      </c>
      <c r="AF675" s="4">
        <v>867</v>
      </c>
      <c r="AG675" s="4">
        <v>876</v>
      </c>
      <c r="AH675" s="4">
        <v>78</v>
      </c>
      <c r="AI675" s="4">
        <v>21.18</v>
      </c>
      <c r="AJ675" s="4">
        <v>0.49</v>
      </c>
      <c r="AK675" s="4">
        <v>983</v>
      </c>
      <c r="AL675" s="4">
        <v>0</v>
      </c>
      <c r="AM675" s="4">
        <v>0</v>
      </c>
      <c r="AN675" s="4">
        <v>23</v>
      </c>
      <c r="AO675" s="4">
        <v>190</v>
      </c>
      <c r="AP675" s="4">
        <v>187.6</v>
      </c>
      <c r="AQ675" s="4">
        <v>2.7</v>
      </c>
      <c r="AR675" s="4">
        <v>195</v>
      </c>
      <c r="AS675" s="4" t="s">
        <v>155</v>
      </c>
      <c r="AT675" s="4">
        <v>2</v>
      </c>
      <c r="AU675" s="5">
        <v>0.73165509259259265</v>
      </c>
      <c r="AV675" s="4">
        <v>47.159382999999998</v>
      </c>
      <c r="AW675" s="4">
        <v>-88.489706999999996</v>
      </c>
      <c r="AX675" s="4">
        <v>325.60000000000002</v>
      </c>
      <c r="AY675" s="4">
        <v>0</v>
      </c>
      <c r="AZ675" s="4">
        <v>12</v>
      </c>
      <c r="BA675" s="4">
        <v>10</v>
      </c>
      <c r="BB675" s="4" t="s">
        <v>419</v>
      </c>
      <c r="BC675" s="4">
        <v>1.3</v>
      </c>
      <c r="BD675" s="4">
        <v>1.8</v>
      </c>
      <c r="BE675" s="4">
        <v>2.2000000000000002</v>
      </c>
      <c r="BF675" s="4">
        <v>14.063000000000001</v>
      </c>
      <c r="BG675" s="4">
        <v>450</v>
      </c>
      <c r="BH675" s="4">
        <v>32</v>
      </c>
      <c r="BI675" s="4">
        <v>0.48699999999999999</v>
      </c>
      <c r="BJ675" s="4">
        <v>0</v>
      </c>
      <c r="BK675" s="4">
        <v>0</v>
      </c>
      <c r="BL675" s="4">
        <v>0</v>
      </c>
      <c r="BM675" s="4">
        <v>0</v>
      </c>
      <c r="BN675" s="4">
        <v>0</v>
      </c>
      <c r="BO675" s="4">
        <v>0</v>
      </c>
      <c r="BP675" s="4">
        <v>0</v>
      </c>
      <c r="BQ675" s="4">
        <v>0</v>
      </c>
      <c r="BR675" s="4">
        <v>0</v>
      </c>
      <c r="BS675" s="4">
        <v>0</v>
      </c>
      <c r="BT675" s="4">
        <v>0</v>
      </c>
      <c r="BU675" s="4">
        <v>0</v>
      </c>
      <c r="BW675" s="4">
        <v>0</v>
      </c>
      <c r="BX675" s="4">
        <v>-2.1388999999999998E-2</v>
      </c>
      <c r="BY675" s="4">
        <v>-5</v>
      </c>
      <c r="BZ675" s="4">
        <v>0.91361099999999995</v>
      </c>
      <c r="CA675" s="4">
        <v>-0.52269399999999999</v>
      </c>
      <c r="CB675" s="4">
        <v>18.454941999999999</v>
      </c>
    </row>
    <row r="676" spans="1:80">
      <c r="A676" s="2">
        <v>42439</v>
      </c>
      <c r="B676" s="32">
        <v>0.52374520833333327</v>
      </c>
      <c r="C676" s="4">
        <v>0.01</v>
      </c>
      <c r="D676" s="4">
        <v>2E-3</v>
      </c>
      <c r="E676" s="4" t="s">
        <v>155</v>
      </c>
      <c r="F676" s="4">
        <v>20</v>
      </c>
      <c r="G676" s="4">
        <v>-0.8</v>
      </c>
      <c r="H676" s="4">
        <v>0.6</v>
      </c>
      <c r="I676" s="4">
        <v>-2.6</v>
      </c>
      <c r="K676" s="4">
        <v>20.9</v>
      </c>
      <c r="L676" s="4">
        <v>7</v>
      </c>
      <c r="M676" s="4">
        <v>1</v>
      </c>
      <c r="N676" s="4">
        <v>0.01</v>
      </c>
      <c r="O676" s="4">
        <v>2E-3</v>
      </c>
      <c r="P676" s="4">
        <v>0</v>
      </c>
      <c r="Q676" s="4">
        <v>0.6</v>
      </c>
      <c r="R676" s="4">
        <v>0.6</v>
      </c>
      <c r="S676" s="4">
        <v>0</v>
      </c>
      <c r="T676" s="4">
        <v>0.47889999999999999</v>
      </c>
      <c r="U676" s="4">
        <v>0.5</v>
      </c>
      <c r="V676" s="4">
        <v>0</v>
      </c>
      <c r="Y676" s="4">
        <v>7.1</v>
      </c>
      <c r="Z676" s="4">
        <v>0</v>
      </c>
      <c r="AA676" s="4">
        <v>20.9</v>
      </c>
      <c r="AB676" s="4" t="s">
        <v>384</v>
      </c>
      <c r="AC676" s="4">
        <v>0</v>
      </c>
      <c r="AD676" s="4">
        <v>12</v>
      </c>
      <c r="AE676" s="4">
        <v>852</v>
      </c>
      <c r="AF676" s="4">
        <v>868</v>
      </c>
      <c r="AG676" s="4">
        <v>877</v>
      </c>
      <c r="AH676" s="4">
        <v>78</v>
      </c>
      <c r="AI676" s="4">
        <v>21.18</v>
      </c>
      <c r="AJ676" s="4">
        <v>0.49</v>
      </c>
      <c r="AK676" s="4">
        <v>983</v>
      </c>
      <c r="AL676" s="4">
        <v>0</v>
      </c>
      <c r="AM676" s="4">
        <v>0</v>
      </c>
      <c r="AN676" s="4">
        <v>23</v>
      </c>
      <c r="AO676" s="4">
        <v>190</v>
      </c>
      <c r="AP676" s="4">
        <v>188</v>
      </c>
      <c r="AQ676" s="4">
        <v>2.7</v>
      </c>
      <c r="AR676" s="4">
        <v>195</v>
      </c>
      <c r="AS676" s="4" t="s">
        <v>155</v>
      </c>
      <c r="AT676" s="4">
        <v>2</v>
      </c>
      <c r="AU676" s="5">
        <v>0.73165509259259265</v>
      </c>
      <c r="AV676" s="4">
        <v>47.159382999999998</v>
      </c>
      <c r="AW676" s="4">
        <v>-88.489706999999996</v>
      </c>
      <c r="AX676" s="4">
        <v>325.60000000000002</v>
      </c>
      <c r="AY676" s="4">
        <v>0</v>
      </c>
      <c r="AZ676" s="4">
        <v>12</v>
      </c>
      <c r="BA676" s="4">
        <v>10</v>
      </c>
      <c r="BB676" s="4" t="s">
        <v>419</v>
      </c>
      <c r="BC676" s="4">
        <v>1.2989999999999999</v>
      </c>
      <c r="BD676" s="4">
        <v>1.7989999999999999</v>
      </c>
      <c r="BE676" s="4">
        <v>2.198</v>
      </c>
      <c r="BF676" s="4">
        <v>14.063000000000001</v>
      </c>
      <c r="BG676" s="4">
        <v>450</v>
      </c>
      <c r="BH676" s="4">
        <v>32</v>
      </c>
      <c r="BI676" s="4">
        <v>0.48699999999999999</v>
      </c>
      <c r="BJ676" s="4">
        <v>0</v>
      </c>
      <c r="BK676" s="4">
        <v>0</v>
      </c>
      <c r="BL676" s="4">
        <v>0</v>
      </c>
      <c r="BM676" s="4">
        <v>0</v>
      </c>
      <c r="BN676" s="4">
        <v>0</v>
      </c>
      <c r="BO676" s="4">
        <v>0</v>
      </c>
      <c r="BP676" s="4">
        <v>0</v>
      </c>
      <c r="BQ676" s="4">
        <v>0</v>
      </c>
      <c r="BR676" s="4">
        <v>0</v>
      </c>
      <c r="BS676" s="4">
        <v>0</v>
      </c>
      <c r="BT676" s="4">
        <v>0</v>
      </c>
      <c r="BU676" s="4">
        <v>0</v>
      </c>
      <c r="BW676" s="4">
        <v>0</v>
      </c>
      <c r="BX676" s="4">
        <v>-2.2832999999999999E-2</v>
      </c>
      <c r="BY676" s="4">
        <v>-5</v>
      </c>
      <c r="BZ676" s="4">
        <v>0.91277799999999998</v>
      </c>
      <c r="CA676" s="4">
        <v>-0.55798199999999998</v>
      </c>
      <c r="CB676" s="4">
        <v>18.438116000000001</v>
      </c>
    </row>
    <row r="677" spans="1:80">
      <c r="A677" s="2">
        <v>42439</v>
      </c>
      <c r="B677" s="32">
        <v>0.52375678240740742</v>
      </c>
      <c r="C677" s="4">
        <v>0.01</v>
      </c>
      <c r="D677" s="4">
        <v>2.5999999999999999E-3</v>
      </c>
      <c r="E677" s="4" t="s">
        <v>155</v>
      </c>
      <c r="F677" s="4">
        <v>26.366667</v>
      </c>
      <c r="G677" s="4">
        <v>-0.8</v>
      </c>
      <c r="H677" s="4">
        <v>0.6</v>
      </c>
      <c r="I677" s="4">
        <v>1.6</v>
      </c>
      <c r="K677" s="4">
        <v>20.9</v>
      </c>
      <c r="L677" s="4">
        <v>7</v>
      </c>
      <c r="M677" s="4">
        <v>1</v>
      </c>
      <c r="N677" s="4">
        <v>0.01</v>
      </c>
      <c r="O677" s="4">
        <v>2.5999999999999999E-3</v>
      </c>
      <c r="P677" s="4">
        <v>0</v>
      </c>
      <c r="Q677" s="4">
        <v>0.6</v>
      </c>
      <c r="R677" s="4">
        <v>0.6</v>
      </c>
      <c r="S677" s="4">
        <v>0</v>
      </c>
      <c r="T677" s="4">
        <v>0.47889999999999999</v>
      </c>
      <c r="U677" s="4">
        <v>0.5</v>
      </c>
      <c r="V677" s="4">
        <v>1.6137999999999999</v>
      </c>
      <c r="Y677" s="4">
        <v>7.1</v>
      </c>
      <c r="Z677" s="4">
        <v>0</v>
      </c>
      <c r="AA677" s="4">
        <v>20.9</v>
      </c>
      <c r="AB677" s="4" t="s">
        <v>384</v>
      </c>
      <c r="AC677" s="4">
        <v>0</v>
      </c>
      <c r="AD677" s="4">
        <v>12.1</v>
      </c>
      <c r="AE677" s="4">
        <v>851</v>
      </c>
      <c r="AF677" s="4">
        <v>868</v>
      </c>
      <c r="AG677" s="4">
        <v>876</v>
      </c>
      <c r="AH677" s="4">
        <v>78</v>
      </c>
      <c r="AI677" s="4">
        <v>21.18</v>
      </c>
      <c r="AJ677" s="4">
        <v>0.49</v>
      </c>
      <c r="AK677" s="4">
        <v>983</v>
      </c>
      <c r="AL677" s="4">
        <v>0</v>
      </c>
      <c r="AM677" s="4">
        <v>0</v>
      </c>
      <c r="AN677" s="4">
        <v>23</v>
      </c>
      <c r="AO677" s="4">
        <v>190.6</v>
      </c>
      <c r="AP677" s="4">
        <v>188</v>
      </c>
      <c r="AQ677" s="4">
        <v>2.8</v>
      </c>
      <c r="AR677" s="4">
        <v>195</v>
      </c>
      <c r="AS677" s="4" t="s">
        <v>155</v>
      </c>
      <c r="AT677" s="4">
        <v>2</v>
      </c>
      <c r="AU677" s="5">
        <v>0.73167824074074073</v>
      </c>
      <c r="AV677" s="4">
        <v>47.159382999999998</v>
      </c>
      <c r="AW677" s="4">
        <v>-88.489706999999996</v>
      </c>
      <c r="AX677" s="4">
        <v>326.2</v>
      </c>
      <c r="AY677" s="4">
        <v>0</v>
      </c>
      <c r="AZ677" s="4">
        <v>12</v>
      </c>
      <c r="BA677" s="4">
        <v>10</v>
      </c>
      <c r="BB677" s="4" t="s">
        <v>419</v>
      </c>
      <c r="BC677" s="4">
        <v>1.2010000000000001</v>
      </c>
      <c r="BD677" s="4">
        <v>1.7010000000000001</v>
      </c>
      <c r="BE677" s="4">
        <v>2.0019999999999998</v>
      </c>
      <c r="BF677" s="4">
        <v>14.063000000000001</v>
      </c>
      <c r="BG677" s="4">
        <v>450</v>
      </c>
      <c r="BH677" s="4">
        <v>32</v>
      </c>
      <c r="BI677" s="4">
        <v>0.48699999999999999</v>
      </c>
      <c r="BJ677" s="4">
        <v>0</v>
      </c>
      <c r="BK677" s="4">
        <v>0</v>
      </c>
      <c r="BL677" s="4">
        <v>0</v>
      </c>
      <c r="BM677" s="4">
        <v>0</v>
      </c>
      <c r="BN677" s="4">
        <v>0</v>
      </c>
      <c r="BO677" s="4">
        <v>0</v>
      </c>
      <c r="BP677" s="4">
        <v>0</v>
      </c>
      <c r="BQ677" s="4">
        <v>0</v>
      </c>
      <c r="BR677" s="4">
        <v>0</v>
      </c>
      <c r="BS677" s="4">
        <v>0</v>
      </c>
      <c r="BT677" s="4">
        <v>0</v>
      </c>
      <c r="BU677" s="4">
        <v>0</v>
      </c>
      <c r="BW677" s="4">
        <v>0</v>
      </c>
      <c r="BX677" s="4">
        <v>-2.2778E-2</v>
      </c>
      <c r="BY677" s="4">
        <v>-5</v>
      </c>
      <c r="BZ677" s="4">
        <v>0.91322199999999998</v>
      </c>
      <c r="CA677" s="4">
        <v>-0.55663700000000005</v>
      </c>
      <c r="CB677" s="4">
        <v>18.447084</v>
      </c>
    </row>
    <row r="678" spans="1:80">
      <c r="A678" s="2">
        <v>42439</v>
      </c>
      <c r="B678" s="32">
        <v>0.52376835648148146</v>
      </c>
      <c r="C678" s="4">
        <v>0.01</v>
      </c>
      <c r="D678" s="4">
        <v>3.0000000000000001E-3</v>
      </c>
      <c r="E678" s="4" t="s">
        <v>155</v>
      </c>
      <c r="F678" s="4">
        <v>30</v>
      </c>
      <c r="G678" s="4">
        <v>-0.8</v>
      </c>
      <c r="H678" s="4">
        <v>0.6</v>
      </c>
      <c r="I678" s="4">
        <v>1.9</v>
      </c>
      <c r="K678" s="4">
        <v>20.9</v>
      </c>
      <c r="L678" s="4">
        <v>7</v>
      </c>
      <c r="M678" s="4">
        <v>1</v>
      </c>
      <c r="N678" s="4">
        <v>0.01</v>
      </c>
      <c r="O678" s="4">
        <v>3.0000000000000001E-3</v>
      </c>
      <c r="P678" s="4">
        <v>0</v>
      </c>
      <c r="Q678" s="4">
        <v>0.6</v>
      </c>
      <c r="R678" s="4">
        <v>0.6</v>
      </c>
      <c r="S678" s="4">
        <v>0</v>
      </c>
      <c r="T678" s="4">
        <v>0.47889999999999999</v>
      </c>
      <c r="U678" s="4">
        <v>0.5</v>
      </c>
      <c r="V678" s="4">
        <v>1.9455</v>
      </c>
      <c r="Y678" s="4">
        <v>7.1</v>
      </c>
      <c r="Z678" s="4">
        <v>0</v>
      </c>
      <c r="AA678" s="4">
        <v>20.9</v>
      </c>
      <c r="AB678" s="4" t="s">
        <v>384</v>
      </c>
      <c r="AC678" s="4">
        <v>0</v>
      </c>
      <c r="AD678" s="4">
        <v>12</v>
      </c>
      <c r="AE678" s="4">
        <v>852</v>
      </c>
      <c r="AF678" s="4">
        <v>868</v>
      </c>
      <c r="AG678" s="4">
        <v>877</v>
      </c>
      <c r="AH678" s="4">
        <v>78</v>
      </c>
      <c r="AI678" s="4">
        <v>21.18</v>
      </c>
      <c r="AJ678" s="4">
        <v>0.49</v>
      </c>
      <c r="AK678" s="4">
        <v>983</v>
      </c>
      <c r="AL678" s="4">
        <v>0</v>
      </c>
      <c r="AM678" s="4">
        <v>0</v>
      </c>
      <c r="AN678" s="4">
        <v>23</v>
      </c>
      <c r="AO678" s="4">
        <v>191</v>
      </c>
      <c r="AP678" s="4">
        <v>188</v>
      </c>
      <c r="AQ678" s="4">
        <v>2.6</v>
      </c>
      <c r="AR678" s="4">
        <v>195</v>
      </c>
      <c r="AS678" s="4" t="s">
        <v>155</v>
      </c>
      <c r="AT678" s="4">
        <v>2</v>
      </c>
      <c r="AU678" s="5">
        <v>0.73168981481481488</v>
      </c>
      <c r="AV678" s="4">
        <v>47.159382999999998</v>
      </c>
      <c r="AW678" s="4">
        <v>-88.489706999999996</v>
      </c>
      <c r="AX678" s="4">
        <v>326.39999999999998</v>
      </c>
      <c r="AY678" s="4">
        <v>0</v>
      </c>
      <c r="AZ678" s="4">
        <v>12</v>
      </c>
      <c r="BA678" s="4">
        <v>10</v>
      </c>
      <c r="BB678" s="4" t="s">
        <v>419</v>
      </c>
      <c r="BC678" s="4">
        <v>1.3</v>
      </c>
      <c r="BD678" s="4">
        <v>1.8</v>
      </c>
      <c r="BE678" s="4">
        <v>2.2000000000000002</v>
      </c>
      <c r="BF678" s="4">
        <v>14.063000000000001</v>
      </c>
      <c r="BG678" s="4">
        <v>450</v>
      </c>
      <c r="BH678" s="4">
        <v>32</v>
      </c>
      <c r="BI678" s="4">
        <v>0.48699999999999999</v>
      </c>
      <c r="BJ678" s="4">
        <v>0</v>
      </c>
      <c r="BK678" s="4">
        <v>0</v>
      </c>
      <c r="BL678" s="4">
        <v>0</v>
      </c>
      <c r="BM678" s="4">
        <v>0</v>
      </c>
      <c r="BN678" s="4">
        <v>0</v>
      </c>
      <c r="BO678" s="4">
        <v>0</v>
      </c>
      <c r="BP678" s="4">
        <v>0</v>
      </c>
      <c r="BQ678" s="4">
        <v>0</v>
      </c>
      <c r="BR678" s="4">
        <v>0</v>
      </c>
      <c r="BS678" s="4">
        <v>0</v>
      </c>
      <c r="BT678" s="4">
        <v>0</v>
      </c>
      <c r="BU678" s="4">
        <v>0</v>
      </c>
      <c r="BW678" s="4">
        <v>0</v>
      </c>
      <c r="BX678" s="4">
        <v>-2.2610999999999999E-2</v>
      </c>
      <c r="BY678" s="4">
        <v>-5</v>
      </c>
      <c r="BZ678" s="4">
        <v>0.91338900000000001</v>
      </c>
      <c r="CA678" s="4">
        <v>-0.55255699999999996</v>
      </c>
      <c r="CB678" s="4">
        <v>18.450458000000001</v>
      </c>
    </row>
    <row r="679" spans="1:80">
      <c r="A679" s="2">
        <v>42439</v>
      </c>
      <c r="B679" s="32">
        <v>0.52377993055555561</v>
      </c>
      <c r="C679" s="4">
        <v>0.01</v>
      </c>
      <c r="D679" s="4">
        <v>3.0000000000000001E-3</v>
      </c>
      <c r="E679" s="4" t="s">
        <v>155</v>
      </c>
      <c r="F679" s="4">
        <v>30</v>
      </c>
      <c r="G679" s="4">
        <v>-0.8</v>
      </c>
      <c r="H679" s="4">
        <v>0.6</v>
      </c>
      <c r="I679" s="4">
        <v>-0.8</v>
      </c>
      <c r="K679" s="4">
        <v>20.9</v>
      </c>
      <c r="L679" s="4">
        <v>7</v>
      </c>
      <c r="M679" s="4">
        <v>1</v>
      </c>
      <c r="N679" s="4">
        <v>0.01</v>
      </c>
      <c r="O679" s="4">
        <v>3.0000000000000001E-3</v>
      </c>
      <c r="P679" s="4">
        <v>0</v>
      </c>
      <c r="Q679" s="4">
        <v>0.6</v>
      </c>
      <c r="R679" s="4">
        <v>0.6</v>
      </c>
      <c r="S679" s="4">
        <v>0</v>
      </c>
      <c r="T679" s="4">
        <v>0.47889999999999999</v>
      </c>
      <c r="U679" s="4">
        <v>0.5</v>
      </c>
      <c r="V679" s="4">
        <v>0</v>
      </c>
      <c r="Y679" s="4">
        <v>7.1</v>
      </c>
      <c r="Z679" s="4">
        <v>0</v>
      </c>
      <c r="AA679" s="4">
        <v>20.9</v>
      </c>
      <c r="AB679" s="4" t="s">
        <v>384</v>
      </c>
      <c r="AC679" s="4">
        <v>0</v>
      </c>
      <c r="AD679" s="4">
        <v>12</v>
      </c>
      <c r="AE679" s="4">
        <v>852</v>
      </c>
      <c r="AF679" s="4">
        <v>868</v>
      </c>
      <c r="AG679" s="4">
        <v>877</v>
      </c>
      <c r="AH679" s="4">
        <v>78</v>
      </c>
      <c r="AI679" s="4">
        <v>21.18</v>
      </c>
      <c r="AJ679" s="4">
        <v>0.49</v>
      </c>
      <c r="AK679" s="4">
        <v>983</v>
      </c>
      <c r="AL679" s="4">
        <v>0</v>
      </c>
      <c r="AM679" s="4">
        <v>0</v>
      </c>
      <c r="AN679" s="4">
        <v>23</v>
      </c>
      <c r="AO679" s="4">
        <v>191</v>
      </c>
      <c r="AP679" s="4">
        <v>188</v>
      </c>
      <c r="AQ679" s="4">
        <v>2.7</v>
      </c>
      <c r="AR679" s="4">
        <v>195</v>
      </c>
      <c r="AS679" s="4" t="s">
        <v>155</v>
      </c>
      <c r="AT679" s="4">
        <v>2</v>
      </c>
      <c r="AU679" s="5">
        <v>0.73170138888888892</v>
      </c>
      <c r="AV679" s="4">
        <v>47.159382999999998</v>
      </c>
      <c r="AW679" s="4">
        <v>-88.489706999999996</v>
      </c>
      <c r="AX679" s="4">
        <v>326.7</v>
      </c>
      <c r="AY679" s="4">
        <v>0</v>
      </c>
      <c r="AZ679" s="4">
        <v>12</v>
      </c>
      <c r="BA679" s="4">
        <v>10</v>
      </c>
      <c r="BB679" s="4" t="s">
        <v>419</v>
      </c>
      <c r="BC679" s="4">
        <v>1.2989999999999999</v>
      </c>
      <c r="BD679" s="4">
        <v>1.8</v>
      </c>
      <c r="BE679" s="4">
        <v>2.2000000000000002</v>
      </c>
      <c r="BF679" s="4">
        <v>14.063000000000001</v>
      </c>
      <c r="BG679" s="4">
        <v>450</v>
      </c>
      <c r="BH679" s="4">
        <v>32</v>
      </c>
      <c r="BI679" s="4">
        <v>0.48699999999999999</v>
      </c>
      <c r="BJ679" s="4">
        <v>0</v>
      </c>
      <c r="BK679" s="4">
        <v>0</v>
      </c>
      <c r="BL679" s="4">
        <v>0</v>
      </c>
      <c r="BM679" s="4">
        <v>0</v>
      </c>
      <c r="BN679" s="4">
        <v>0</v>
      </c>
      <c r="BO679" s="4">
        <v>0</v>
      </c>
      <c r="BP679" s="4">
        <v>0</v>
      </c>
      <c r="BQ679" s="4">
        <v>0</v>
      </c>
      <c r="BR679" s="4">
        <v>0</v>
      </c>
      <c r="BS679" s="4">
        <v>0</v>
      </c>
      <c r="BT679" s="4">
        <v>0</v>
      </c>
      <c r="BU679" s="4">
        <v>0</v>
      </c>
      <c r="BW679" s="4">
        <v>0</v>
      </c>
      <c r="BX679" s="4">
        <v>-2.2388999999999999E-2</v>
      </c>
      <c r="BY679" s="4">
        <v>-5</v>
      </c>
      <c r="BZ679" s="4">
        <v>0.91361099999999995</v>
      </c>
      <c r="CA679" s="4">
        <v>-0.54713100000000003</v>
      </c>
      <c r="CB679" s="4">
        <v>18.454941999999999</v>
      </c>
    </row>
    <row r="680" spans="1:80">
      <c r="A680" s="2">
        <v>42439</v>
      </c>
      <c r="B680" s="32">
        <v>0.52379150462962965</v>
      </c>
      <c r="C680" s="4">
        <v>0.01</v>
      </c>
      <c r="D680" s="4">
        <v>3.0000000000000001E-3</v>
      </c>
      <c r="E680" s="4" t="s">
        <v>155</v>
      </c>
      <c r="F680" s="4">
        <v>30</v>
      </c>
      <c r="G680" s="4">
        <v>-0.8</v>
      </c>
      <c r="H680" s="4">
        <v>0.6</v>
      </c>
      <c r="I680" s="4">
        <v>1.7</v>
      </c>
      <c r="K680" s="4">
        <v>20.9</v>
      </c>
      <c r="L680" s="4">
        <v>7</v>
      </c>
      <c r="M680" s="4">
        <v>1</v>
      </c>
      <c r="N680" s="4">
        <v>0.01</v>
      </c>
      <c r="O680" s="4">
        <v>3.0000000000000001E-3</v>
      </c>
      <c r="P680" s="4">
        <v>0</v>
      </c>
      <c r="Q680" s="4">
        <v>0.6</v>
      </c>
      <c r="R680" s="4">
        <v>0.6</v>
      </c>
      <c r="S680" s="4">
        <v>0</v>
      </c>
      <c r="T680" s="4">
        <v>0.47889999999999999</v>
      </c>
      <c r="U680" s="4">
        <v>0.5</v>
      </c>
      <c r="V680" s="4">
        <v>1.6721999999999999</v>
      </c>
      <c r="Y680" s="4">
        <v>7.1</v>
      </c>
      <c r="Z680" s="4">
        <v>0</v>
      </c>
      <c r="AA680" s="4">
        <v>20.9</v>
      </c>
      <c r="AB680" s="4" t="s">
        <v>384</v>
      </c>
      <c r="AC680" s="4">
        <v>0</v>
      </c>
      <c r="AD680" s="4">
        <v>12.1</v>
      </c>
      <c r="AE680" s="4">
        <v>851</v>
      </c>
      <c r="AF680" s="4">
        <v>867</v>
      </c>
      <c r="AG680" s="4">
        <v>876</v>
      </c>
      <c r="AH680" s="4">
        <v>78</v>
      </c>
      <c r="AI680" s="4">
        <v>21.18</v>
      </c>
      <c r="AJ680" s="4">
        <v>0.49</v>
      </c>
      <c r="AK680" s="4">
        <v>983</v>
      </c>
      <c r="AL680" s="4">
        <v>0</v>
      </c>
      <c r="AM680" s="4">
        <v>0</v>
      </c>
      <c r="AN680" s="4">
        <v>23</v>
      </c>
      <c r="AO680" s="4">
        <v>191</v>
      </c>
      <c r="AP680" s="4">
        <v>188</v>
      </c>
      <c r="AQ680" s="4">
        <v>3</v>
      </c>
      <c r="AR680" s="4">
        <v>195</v>
      </c>
      <c r="AS680" s="4" t="s">
        <v>155</v>
      </c>
      <c r="AT680" s="4">
        <v>2</v>
      </c>
      <c r="AU680" s="5">
        <v>0.73171296296296295</v>
      </c>
      <c r="AV680" s="4">
        <v>47.159382999999998</v>
      </c>
      <c r="AW680" s="4">
        <v>-88.489706999999996</v>
      </c>
      <c r="AX680" s="4">
        <v>326.89999999999998</v>
      </c>
      <c r="AY680" s="4">
        <v>0</v>
      </c>
      <c r="AZ680" s="4">
        <v>12</v>
      </c>
      <c r="BA680" s="4">
        <v>10</v>
      </c>
      <c r="BB680" s="4" t="s">
        <v>419</v>
      </c>
      <c r="BC680" s="4">
        <v>1.2</v>
      </c>
      <c r="BD680" s="4">
        <v>1.8</v>
      </c>
      <c r="BE680" s="4">
        <v>2.2000000000000002</v>
      </c>
      <c r="BF680" s="4">
        <v>14.063000000000001</v>
      </c>
      <c r="BG680" s="4">
        <v>450</v>
      </c>
      <c r="BH680" s="4">
        <v>32</v>
      </c>
      <c r="BI680" s="4">
        <v>0.48699999999999999</v>
      </c>
      <c r="BJ680" s="4">
        <v>0</v>
      </c>
      <c r="BK680" s="4">
        <v>0</v>
      </c>
      <c r="BL680" s="4">
        <v>0</v>
      </c>
      <c r="BM680" s="4">
        <v>0</v>
      </c>
      <c r="BN680" s="4">
        <v>0</v>
      </c>
      <c r="BO680" s="4">
        <v>0</v>
      </c>
      <c r="BP680" s="4">
        <v>0</v>
      </c>
      <c r="BQ680" s="4">
        <v>0</v>
      </c>
      <c r="BR680" s="4">
        <v>0</v>
      </c>
      <c r="BS680" s="4">
        <v>0</v>
      </c>
      <c r="BT680" s="4">
        <v>0</v>
      </c>
      <c r="BU680" s="4">
        <v>0</v>
      </c>
      <c r="BW680" s="4">
        <v>0</v>
      </c>
      <c r="BX680" s="4">
        <v>-2.0778000000000001E-2</v>
      </c>
      <c r="BY680" s="4">
        <v>-5</v>
      </c>
      <c r="BZ680" s="4">
        <v>0.91522199999999998</v>
      </c>
      <c r="CA680" s="4">
        <v>-0.50776200000000005</v>
      </c>
      <c r="CB680" s="4">
        <v>18.487483999999998</v>
      </c>
    </row>
    <row r="681" spans="1:80">
      <c r="A681" s="2">
        <v>42439</v>
      </c>
      <c r="B681" s="32">
        <v>0.52380307870370368</v>
      </c>
      <c r="C681" s="4">
        <v>0.01</v>
      </c>
      <c r="D681" s="4">
        <v>3.0000000000000001E-3</v>
      </c>
      <c r="E681" s="4" t="s">
        <v>155</v>
      </c>
      <c r="F681" s="4">
        <v>30</v>
      </c>
      <c r="G681" s="4">
        <v>-0.9</v>
      </c>
      <c r="H681" s="4">
        <v>0.6</v>
      </c>
      <c r="I681" s="4">
        <v>-1.4</v>
      </c>
      <c r="K681" s="4">
        <v>20.9</v>
      </c>
      <c r="L681" s="4">
        <v>7</v>
      </c>
      <c r="M681" s="4">
        <v>1</v>
      </c>
      <c r="N681" s="4">
        <v>0.01</v>
      </c>
      <c r="O681" s="4">
        <v>3.0000000000000001E-3</v>
      </c>
      <c r="P681" s="4">
        <v>0</v>
      </c>
      <c r="Q681" s="4">
        <v>0.6</v>
      </c>
      <c r="R681" s="4">
        <v>0.6</v>
      </c>
      <c r="S681" s="4">
        <v>0</v>
      </c>
      <c r="T681" s="4">
        <v>0.47889999999999999</v>
      </c>
      <c r="U681" s="4">
        <v>0.5</v>
      </c>
      <c r="V681" s="4">
        <v>0</v>
      </c>
      <c r="Y681" s="4">
        <v>7.1</v>
      </c>
      <c r="Z681" s="4">
        <v>0</v>
      </c>
      <c r="AA681" s="4">
        <v>20.9</v>
      </c>
      <c r="AB681" s="4" t="s">
        <v>384</v>
      </c>
      <c r="AC681" s="4">
        <v>0</v>
      </c>
      <c r="AD681" s="4">
        <v>12.1</v>
      </c>
      <c r="AE681" s="4">
        <v>852</v>
      </c>
      <c r="AF681" s="4">
        <v>867</v>
      </c>
      <c r="AG681" s="4">
        <v>876</v>
      </c>
      <c r="AH681" s="4">
        <v>78</v>
      </c>
      <c r="AI681" s="4">
        <v>21.18</v>
      </c>
      <c r="AJ681" s="4">
        <v>0.49</v>
      </c>
      <c r="AK681" s="4">
        <v>983</v>
      </c>
      <c r="AL681" s="4">
        <v>0</v>
      </c>
      <c r="AM681" s="4">
        <v>0</v>
      </c>
      <c r="AN681" s="4">
        <v>23</v>
      </c>
      <c r="AO681" s="4">
        <v>191</v>
      </c>
      <c r="AP681" s="4">
        <v>187.4</v>
      </c>
      <c r="AQ681" s="4">
        <v>3.1</v>
      </c>
      <c r="AR681" s="4">
        <v>195</v>
      </c>
      <c r="AS681" s="4" t="s">
        <v>155</v>
      </c>
      <c r="AT681" s="4">
        <v>2</v>
      </c>
      <c r="AU681" s="5">
        <v>0.73172453703703699</v>
      </c>
      <c r="AV681" s="4">
        <v>47.159382999999998</v>
      </c>
      <c r="AW681" s="4">
        <v>-88.489706999999996</v>
      </c>
      <c r="AX681" s="4">
        <v>327.2</v>
      </c>
      <c r="AY681" s="4">
        <v>0</v>
      </c>
      <c r="AZ681" s="4">
        <v>12</v>
      </c>
      <c r="BA681" s="4">
        <v>10</v>
      </c>
      <c r="BB681" s="4" t="s">
        <v>419</v>
      </c>
      <c r="BC681" s="4">
        <v>1.2010000000000001</v>
      </c>
      <c r="BD681" s="4">
        <v>1.8</v>
      </c>
      <c r="BE681" s="4">
        <v>2.2010000000000001</v>
      </c>
      <c r="BF681" s="4">
        <v>14.063000000000001</v>
      </c>
      <c r="BG681" s="4">
        <v>450</v>
      </c>
      <c r="BH681" s="4">
        <v>32</v>
      </c>
      <c r="BI681" s="4">
        <v>0.48699999999999999</v>
      </c>
      <c r="BJ681" s="4">
        <v>0</v>
      </c>
      <c r="BK681" s="4">
        <v>0</v>
      </c>
      <c r="BL681" s="4">
        <v>0</v>
      </c>
      <c r="BM681" s="4">
        <v>0</v>
      </c>
      <c r="BN681" s="4">
        <v>0</v>
      </c>
      <c r="BO681" s="4">
        <v>0</v>
      </c>
      <c r="BP681" s="4">
        <v>0</v>
      </c>
      <c r="BQ681" s="4">
        <v>0</v>
      </c>
      <c r="BR681" s="4">
        <v>0</v>
      </c>
      <c r="BS681" s="4">
        <v>0</v>
      </c>
      <c r="BT681" s="4">
        <v>0</v>
      </c>
      <c r="BU681" s="4">
        <v>0</v>
      </c>
      <c r="BW681" s="4">
        <v>0</v>
      </c>
      <c r="BX681" s="4">
        <v>-2.1833000000000002E-2</v>
      </c>
      <c r="BY681" s="4">
        <v>-5</v>
      </c>
      <c r="BZ681" s="4">
        <v>0.91477799999999998</v>
      </c>
      <c r="CA681" s="4">
        <v>-0.53354400000000002</v>
      </c>
      <c r="CB681" s="4">
        <v>18.478515999999999</v>
      </c>
    </row>
    <row r="682" spans="1:80">
      <c r="A682" s="2">
        <v>42439</v>
      </c>
      <c r="B682" s="32">
        <v>0.52381465277777772</v>
      </c>
      <c r="C682" s="4">
        <v>0.01</v>
      </c>
      <c r="D682" s="4">
        <v>3.0000000000000001E-3</v>
      </c>
      <c r="E682" s="4" t="s">
        <v>155</v>
      </c>
      <c r="F682" s="4">
        <v>30</v>
      </c>
      <c r="G682" s="4">
        <v>-0.9</v>
      </c>
      <c r="H682" s="4">
        <v>0.6</v>
      </c>
      <c r="I682" s="4">
        <v>1.4</v>
      </c>
      <c r="K682" s="4">
        <v>20.9</v>
      </c>
      <c r="L682" s="4">
        <v>7</v>
      </c>
      <c r="M682" s="4">
        <v>1</v>
      </c>
      <c r="N682" s="4">
        <v>0.01</v>
      </c>
      <c r="O682" s="4">
        <v>3.0000000000000001E-3</v>
      </c>
      <c r="P682" s="4">
        <v>0</v>
      </c>
      <c r="Q682" s="4">
        <v>0.6</v>
      </c>
      <c r="R682" s="4">
        <v>0.6</v>
      </c>
      <c r="S682" s="4">
        <v>0</v>
      </c>
      <c r="T682" s="4">
        <v>0.47889999999999999</v>
      </c>
      <c r="U682" s="4">
        <v>0.5</v>
      </c>
      <c r="V682" s="4">
        <v>1.383</v>
      </c>
      <c r="Y682" s="4">
        <v>7.1</v>
      </c>
      <c r="Z682" s="4">
        <v>0</v>
      </c>
      <c r="AA682" s="4">
        <v>20.9</v>
      </c>
      <c r="AB682" s="4" t="s">
        <v>384</v>
      </c>
      <c r="AC682" s="4">
        <v>0</v>
      </c>
      <c r="AD682" s="4">
        <v>12.1</v>
      </c>
      <c r="AE682" s="4">
        <v>851</v>
      </c>
      <c r="AF682" s="4">
        <v>867</v>
      </c>
      <c r="AG682" s="4">
        <v>876</v>
      </c>
      <c r="AH682" s="4">
        <v>78</v>
      </c>
      <c r="AI682" s="4">
        <v>21.18</v>
      </c>
      <c r="AJ682" s="4">
        <v>0.49</v>
      </c>
      <c r="AK682" s="4">
        <v>983</v>
      </c>
      <c r="AL682" s="4">
        <v>0</v>
      </c>
      <c r="AM682" s="4">
        <v>0</v>
      </c>
      <c r="AN682" s="4">
        <v>23</v>
      </c>
      <c r="AO682" s="4">
        <v>191</v>
      </c>
      <c r="AP682" s="4">
        <v>187.6</v>
      </c>
      <c r="AQ682" s="4">
        <v>3.1</v>
      </c>
      <c r="AR682" s="4">
        <v>195</v>
      </c>
      <c r="AS682" s="4" t="s">
        <v>155</v>
      </c>
      <c r="AT682" s="4">
        <v>2</v>
      </c>
      <c r="AU682" s="5">
        <v>0.73173611111111114</v>
      </c>
      <c r="AV682" s="4">
        <v>47.159382999999998</v>
      </c>
      <c r="AW682" s="4">
        <v>-88.489706999999996</v>
      </c>
      <c r="AX682" s="4">
        <v>327.39999999999998</v>
      </c>
      <c r="AY682" s="4">
        <v>0</v>
      </c>
      <c r="AZ682" s="4">
        <v>12</v>
      </c>
      <c r="BA682" s="4">
        <v>9</v>
      </c>
      <c r="BB682" s="4" t="s">
        <v>419</v>
      </c>
      <c r="BC682" s="4">
        <v>1.3</v>
      </c>
      <c r="BD682" s="4">
        <v>1.8</v>
      </c>
      <c r="BE682" s="4">
        <v>2.2999999999999998</v>
      </c>
      <c r="BF682" s="4">
        <v>14.063000000000001</v>
      </c>
      <c r="BG682" s="4">
        <v>450</v>
      </c>
      <c r="BH682" s="4">
        <v>32</v>
      </c>
      <c r="BI682" s="4">
        <v>0.48699999999999999</v>
      </c>
      <c r="BJ682" s="4">
        <v>0</v>
      </c>
      <c r="BK682" s="4">
        <v>0</v>
      </c>
      <c r="BL682" s="4">
        <v>0</v>
      </c>
      <c r="BM682" s="4">
        <v>0</v>
      </c>
      <c r="BN682" s="4">
        <v>0</v>
      </c>
      <c r="BO682" s="4">
        <v>0</v>
      </c>
      <c r="BP682" s="4">
        <v>0</v>
      </c>
      <c r="BQ682" s="4">
        <v>0</v>
      </c>
      <c r="BR682" s="4">
        <v>0</v>
      </c>
      <c r="BS682" s="4">
        <v>0</v>
      </c>
      <c r="BT682" s="4">
        <v>0</v>
      </c>
      <c r="BU682" s="4">
        <v>0</v>
      </c>
      <c r="BW682" s="4">
        <v>0</v>
      </c>
      <c r="BX682" s="4">
        <v>-2.3E-2</v>
      </c>
      <c r="BY682" s="4">
        <v>-5</v>
      </c>
      <c r="BZ682" s="4">
        <v>0.91400000000000003</v>
      </c>
      <c r="CA682" s="4">
        <v>-0.56206299999999998</v>
      </c>
      <c r="CB682" s="4">
        <v>18.462800000000001</v>
      </c>
    </row>
    <row r="683" spans="1:80">
      <c r="A683" s="2">
        <v>42439</v>
      </c>
      <c r="B683" s="32">
        <v>0.52382622685185187</v>
      </c>
      <c r="C683" s="4">
        <v>0.01</v>
      </c>
      <c r="D683" s="4">
        <v>3.0000000000000001E-3</v>
      </c>
      <c r="E683" s="4" t="s">
        <v>155</v>
      </c>
      <c r="F683" s="4">
        <v>30</v>
      </c>
      <c r="G683" s="4">
        <v>-0.9</v>
      </c>
      <c r="H683" s="4">
        <v>0.6</v>
      </c>
      <c r="I683" s="4">
        <v>0.3</v>
      </c>
      <c r="K683" s="4">
        <v>20.9</v>
      </c>
      <c r="L683" s="4">
        <v>7</v>
      </c>
      <c r="M683" s="4">
        <v>1</v>
      </c>
      <c r="N683" s="4">
        <v>0.01</v>
      </c>
      <c r="O683" s="4">
        <v>3.0000000000000001E-3</v>
      </c>
      <c r="P683" s="4">
        <v>0</v>
      </c>
      <c r="Q683" s="4">
        <v>0.6</v>
      </c>
      <c r="R683" s="4">
        <v>0.6</v>
      </c>
      <c r="S683" s="4">
        <v>0</v>
      </c>
      <c r="T683" s="4">
        <v>0.47889999999999999</v>
      </c>
      <c r="U683" s="4">
        <v>0.5</v>
      </c>
      <c r="V683" s="4">
        <v>0.29970000000000002</v>
      </c>
      <c r="Y683" s="4">
        <v>7.1</v>
      </c>
      <c r="Z683" s="4">
        <v>0</v>
      </c>
      <c r="AA683" s="4">
        <v>20.9</v>
      </c>
      <c r="AB683" s="4" t="s">
        <v>384</v>
      </c>
      <c r="AC683" s="4">
        <v>0</v>
      </c>
      <c r="AD683" s="4">
        <v>12</v>
      </c>
      <c r="AE683" s="4">
        <v>852</v>
      </c>
      <c r="AF683" s="4">
        <v>867</v>
      </c>
      <c r="AG683" s="4">
        <v>876</v>
      </c>
      <c r="AH683" s="4">
        <v>78</v>
      </c>
      <c r="AI683" s="4">
        <v>21.18</v>
      </c>
      <c r="AJ683" s="4">
        <v>0.49</v>
      </c>
      <c r="AK683" s="4">
        <v>983</v>
      </c>
      <c r="AL683" s="4">
        <v>0</v>
      </c>
      <c r="AM683" s="4">
        <v>0</v>
      </c>
      <c r="AN683" s="4">
        <v>23</v>
      </c>
      <c r="AO683" s="4">
        <v>191</v>
      </c>
      <c r="AP683" s="4">
        <v>188</v>
      </c>
      <c r="AQ683" s="4">
        <v>3.1</v>
      </c>
      <c r="AR683" s="4">
        <v>195</v>
      </c>
      <c r="AS683" s="4" t="s">
        <v>155</v>
      </c>
      <c r="AT683" s="4">
        <v>2</v>
      </c>
      <c r="AU683" s="5">
        <v>0.73174768518518529</v>
      </c>
      <c r="AV683" s="4">
        <v>47.159382000000001</v>
      </c>
      <c r="AW683" s="4">
        <v>-88.489706999999996</v>
      </c>
      <c r="AX683" s="4">
        <v>327.2</v>
      </c>
      <c r="AY683" s="4">
        <v>0</v>
      </c>
      <c r="AZ683" s="4">
        <v>12</v>
      </c>
      <c r="BA683" s="4">
        <v>9</v>
      </c>
      <c r="BB683" s="4" t="s">
        <v>422</v>
      </c>
      <c r="BC683" s="4">
        <v>1.2989999999999999</v>
      </c>
      <c r="BD683" s="4">
        <v>1.7989999999999999</v>
      </c>
      <c r="BE683" s="4">
        <v>2.2970000000000002</v>
      </c>
      <c r="BF683" s="4">
        <v>14.063000000000001</v>
      </c>
      <c r="BG683" s="4">
        <v>450</v>
      </c>
      <c r="BH683" s="4">
        <v>32</v>
      </c>
      <c r="BI683" s="4">
        <v>0.48699999999999999</v>
      </c>
      <c r="BJ683" s="4">
        <v>0</v>
      </c>
      <c r="BK683" s="4">
        <v>0</v>
      </c>
      <c r="BL683" s="4">
        <v>0</v>
      </c>
      <c r="BM683" s="4">
        <v>0</v>
      </c>
      <c r="BN683" s="4">
        <v>0</v>
      </c>
      <c r="BO683" s="4">
        <v>0</v>
      </c>
      <c r="BP683" s="4">
        <v>0</v>
      </c>
      <c r="BQ683" s="4">
        <v>0</v>
      </c>
      <c r="BR683" s="4">
        <v>0</v>
      </c>
      <c r="BS683" s="4">
        <v>0</v>
      </c>
      <c r="BT683" s="4">
        <v>0</v>
      </c>
      <c r="BU683" s="4">
        <v>0</v>
      </c>
      <c r="BW683" s="4">
        <v>0</v>
      </c>
      <c r="BX683" s="4">
        <v>-2.3611E-2</v>
      </c>
      <c r="BY683" s="4">
        <v>-5</v>
      </c>
      <c r="BZ683" s="4">
        <v>0.91338900000000001</v>
      </c>
      <c r="CA683" s="4">
        <v>-0.57699400000000001</v>
      </c>
      <c r="CB683" s="4">
        <v>18.450458000000001</v>
      </c>
    </row>
    <row r="684" spans="1:80">
      <c r="A684" s="2">
        <v>42439</v>
      </c>
      <c r="B684" s="32">
        <v>0.52383780092592591</v>
      </c>
      <c r="C684" s="4">
        <v>0.01</v>
      </c>
      <c r="D684" s="4">
        <v>3.0000000000000001E-3</v>
      </c>
      <c r="E684" s="4" t="s">
        <v>155</v>
      </c>
      <c r="F684" s="4">
        <v>30</v>
      </c>
      <c r="G684" s="4">
        <v>-0.9</v>
      </c>
      <c r="H684" s="4">
        <v>0.6</v>
      </c>
      <c r="I684" s="4">
        <v>-0.3</v>
      </c>
      <c r="K684" s="4">
        <v>20.9</v>
      </c>
      <c r="L684" s="4">
        <v>7</v>
      </c>
      <c r="M684" s="4">
        <v>1</v>
      </c>
      <c r="N684" s="4">
        <v>0.01</v>
      </c>
      <c r="O684" s="4">
        <v>3.0000000000000001E-3</v>
      </c>
      <c r="P684" s="4">
        <v>0</v>
      </c>
      <c r="Q684" s="4">
        <v>0.6</v>
      </c>
      <c r="R684" s="4">
        <v>0.6</v>
      </c>
      <c r="S684" s="4">
        <v>0</v>
      </c>
      <c r="T684" s="4">
        <v>0.47889999999999999</v>
      </c>
      <c r="U684" s="4">
        <v>0.5</v>
      </c>
      <c r="V684" s="4">
        <v>0</v>
      </c>
      <c r="Y684" s="4">
        <v>7.1</v>
      </c>
      <c r="Z684" s="4">
        <v>0</v>
      </c>
      <c r="AA684" s="4">
        <v>20.9</v>
      </c>
      <c r="AB684" s="4" t="s">
        <v>384</v>
      </c>
      <c r="AC684" s="4">
        <v>0</v>
      </c>
      <c r="AD684" s="4">
        <v>12</v>
      </c>
      <c r="AE684" s="4">
        <v>852</v>
      </c>
      <c r="AF684" s="4">
        <v>868</v>
      </c>
      <c r="AG684" s="4">
        <v>876</v>
      </c>
      <c r="AH684" s="4">
        <v>78</v>
      </c>
      <c r="AI684" s="4">
        <v>21.18</v>
      </c>
      <c r="AJ684" s="4">
        <v>0.49</v>
      </c>
      <c r="AK684" s="4">
        <v>983</v>
      </c>
      <c r="AL684" s="4">
        <v>0</v>
      </c>
      <c r="AM684" s="4">
        <v>0</v>
      </c>
      <c r="AN684" s="4">
        <v>23</v>
      </c>
      <c r="AO684" s="4">
        <v>191</v>
      </c>
      <c r="AP684" s="4">
        <v>187.4</v>
      </c>
      <c r="AQ684" s="4">
        <v>3</v>
      </c>
      <c r="AR684" s="4">
        <v>195</v>
      </c>
      <c r="AS684" s="4" t="s">
        <v>155</v>
      </c>
      <c r="AT684" s="4">
        <v>2</v>
      </c>
      <c r="AU684" s="5">
        <v>0.73175925925925922</v>
      </c>
      <c r="AV684" s="4">
        <v>47.159382999999998</v>
      </c>
      <c r="AW684" s="4">
        <v>-88.489706999999996</v>
      </c>
      <c r="AX684" s="4">
        <v>327.10000000000002</v>
      </c>
      <c r="AY684" s="4">
        <v>0</v>
      </c>
      <c r="AZ684" s="4">
        <v>12</v>
      </c>
      <c r="BA684" s="4">
        <v>10</v>
      </c>
      <c r="BB684" s="4" t="s">
        <v>422</v>
      </c>
      <c r="BC684" s="4">
        <v>1.2</v>
      </c>
      <c r="BD684" s="4">
        <v>1.7</v>
      </c>
      <c r="BE684" s="4">
        <v>2.0009999999999999</v>
      </c>
      <c r="BF684" s="4">
        <v>14.063000000000001</v>
      </c>
      <c r="BG684" s="4">
        <v>450</v>
      </c>
      <c r="BH684" s="4">
        <v>32</v>
      </c>
      <c r="BI684" s="4">
        <v>0.48699999999999999</v>
      </c>
      <c r="BJ684" s="4">
        <v>0</v>
      </c>
      <c r="BK684" s="4">
        <v>0</v>
      </c>
      <c r="BL684" s="4">
        <v>0</v>
      </c>
      <c r="BM684" s="4">
        <v>0</v>
      </c>
      <c r="BN684" s="4">
        <v>0</v>
      </c>
      <c r="BO684" s="4">
        <v>0</v>
      </c>
      <c r="BP684" s="4">
        <v>0</v>
      </c>
      <c r="BQ684" s="4">
        <v>0</v>
      </c>
      <c r="BR684" s="4">
        <v>0</v>
      </c>
      <c r="BS684" s="4">
        <v>0</v>
      </c>
      <c r="BT684" s="4">
        <v>0</v>
      </c>
      <c r="BU684" s="4">
        <v>0</v>
      </c>
      <c r="BW684" s="4">
        <v>0</v>
      </c>
      <c r="BX684" s="4">
        <v>-2.4611000000000001E-2</v>
      </c>
      <c r="BY684" s="4">
        <v>-5</v>
      </c>
      <c r="BZ684" s="4">
        <v>0.91238900000000001</v>
      </c>
      <c r="CA684" s="4">
        <v>-0.60143199999999997</v>
      </c>
      <c r="CB684" s="4">
        <v>18.430257999999998</v>
      </c>
    </row>
    <row r="685" spans="1:80">
      <c r="A685" s="2">
        <v>42439</v>
      </c>
      <c r="B685" s="32">
        <v>0.52384937500000006</v>
      </c>
      <c r="C685" s="4">
        <v>0.01</v>
      </c>
      <c r="D685" s="4">
        <v>3.0000000000000001E-3</v>
      </c>
      <c r="E685" s="4" t="s">
        <v>155</v>
      </c>
      <c r="F685" s="4">
        <v>30</v>
      </c>
      <c r="G685" s="4">
        <v>-0.9</v>
      </c>
      <c r="H685" s="4">
        <v>0.6</v>
      </c>
      <c r="I685" s="4">
        <v>4.3</v>
      </c>
      <c r="K685" s="4">
        <v>20.9</v>
      </c>
      <c r="L685" s="4">
        <v>7</v>
      </c>
      <c r="M685" s="4">
        <v>1</v>
      </c>
      <c r="N685" s="4">
        <v>0.01</v>
      </c>
      <c r="O685" s="4">
        <v>3.0000000000000001E-3</v>
      </c>
      <c r="P685" s="4">
        <v>0</v>
      </c>
      <c r="Q685" s="4">
        <v>0.6</v>
      </c>
      <c r="R685" s="4">
        <v>0.6</v>
      </c>
      <c r="S685" s="4">
        <v>0</v>
      </c>
      <c r="T685" s="4">
        <v>0.47889999999999999</v>
      </c>
      <c r="U685" s="4">
        <v>0.5</v>
      </c>
      <c r="V685" s="4">
        <v>4.3476999999999997</v>
      </c>
      <c r="Y685" s="4">
        <v>7.0350000000000001</v>
      </c>
      <c r="Z685" s="4">
        <v>0</v>
      </c>
      <c r="AA685" s="4">
        <v>20.9</v>
      </c>
      <c r="AB685" s="4" t="s">
        <v>384</v>
      </c>
      <c r="AC685" s="4">
        <v>0</v>
      </c>
      <c r="AD685" s="4">
        <v>12.1</v>
      </c>
      <c r="AE685" s="4">
        <v>851</v>
      </c>
      <c r="AF685" s="4">
        <v>867</v>
      </c>
      <c r="AG685" s="4">
        <v>875</v>
      </c>
      <c r="AH685" s="4">
        <v>78</v>
      </c>
      <c r="AI685" s="4">
        <v>21.18</v>
      </c>
      <c r="AJ685" s="4">
        <v>0.49</v>
      </c>
      <c r="AK685" s="4">
        <v>983</v>
      </c>
      <c r="AL685" s="4">
        <v>0</v>
      </c>
      <c r="AM685" s="4">
        <v>0</v>
      </c>
      <c r="AN685" s="4">
        <v>23</v>
      </c>
      <c r="AO685" s="4">
        <v>191</v>
      </c>
      <c r="AP685" s="4">
        <v>187.6</v>
      </c>
      <c r="AQ685" s="4">
        <v>2.9</v>
      </c>
      <c r="AR685" s="4">
        <v>195</v>
      </c>
      <c r="AS685" s="4" t="s">
        <v>155</v>
      </c>
      <c r="AT685" s="4">
        <v>2</v>
      </c>
      <c r="AU685" s="5">
        <v>0.73177083333333337</v>
      </c>
      <c r="AV685" s="4">
        <v>47.159382999999998</v>
      </c>
      <c r="AW685" s="4">
        <v>-88.489706999999996</v>
      </c>
      <c r="AX685" s="4">
        <v>327.3</v>
      </c>
      <c r="AY685" s="4">
        <v>0</v>
      </c>
      <c r="AZ685" s="4">
        <v>12</v>
      </c>
      <c r="BA685" s="4">
        <v>10</v>
      </c>
      <c r="BB685" s="4" t="s">
        <v>425</v>
      </c>
      <c r="BC685" s="4">
        <v>1.2010000000000001</v>
      </c>
      <c r="BD685" s="4">
        <v>1.7010000000000001</v>
      </c>
      <c r="BE685" s="4">
        <v>2.1019999999999999</v>
      </c>
      <c r="BF685" s="4">
        <v>14.063000000000001</v>
      </c>
      <c r="BG685" s="4">
        <v>450</v>
      </c>
      <c r="BH685" s="4">
        <v>32</v>
      </c>
      <c r="BI685" s="4">
        <v>0.48699999999999999</v>
      </c>
      <c r="BJ685" s="4">
        <v>0</v>
      </c>
      <c r="BK685" s="4">
        <v>0</v>
      </c>
      <c r="BL685" s="4">
        <v>0</v>
      </c>
      <c r="BM685" s="4">
        <v>0</v>
      </c>
      <c r="BN685" s="4">
        <v>0</v>
      </c>
      <c r="BO685" s="4">
        <v>0</v>
      </c>
      <c r="BP685" s="4">
        <v>0</v>
      </c>
      <c r="BQ685" s="4">
        <v>0</v>
      </c>
      <c r="BR685" s="4">
        <v>0</v>
      </c>
      <c r="BS685" s="4">
        <v>0</v>
      </c>
      <c r="BT685" s="4">
        <v>0</v>
      </c>
      <c r="BU685" s="4">
        <v>0</v>
      </c>
      <c r="BW685" s="4">
        <v>0</v>
      </c>
      <c r="BX685" s="4">
        <v>-2.3778000000000001E-2</v>
      </c>
      <c r="BY685" s="4">
        <v>-5</v>
      </c>
      <c r="BZ685" s="4">
        <v>0.91322199999999998</v>
      </c>
      <c r="CA685" s="4">
        <v>-0.58107500000000001</v>
      </c>
      <c r="CB685" s="4">
        <v>18.447084</v>
      </c>
    </row>
    <row r="686" spans="1:80">
      <c r="A686" s="2">
        <v>42439</v>
      </c>
      <c r="B686" s="32">
        <v>0.5238609490740741</v>
      </c>
      <c r="C686" s="4">
        <v>0.01</v>
      </c>
      <c r="D686" s="4">
        <v>3.0000000000000001E-3</v>
      </c>
      <c r="E686" s="4" t="s">
        <v>155</v>
      </c>
      <c r="F686" s="4">
        <v>30</v>
      </c>
      <c r="G686" s="4">
        <v>-0.9</v>
      </c>
      <c r="H686" s="4">
        <v>0.6</v>
      </c>
      <c r="I686" s="4">
        <v>0.3</v>
      </c>
      <c r="K686" s="4">
        <v>20.9</v>
      </c>
      <c r="L686" s="4">
        <v>7</v>
      </c>
      <c r="M686" s="4">
        <v>1</v>
      </c>
      <c r="N686" s="4">
        <v>0.01</v>
      </c>
      <c r="O686" s="4">
        <v>3.0000000000000001E-3</v>
      </c>
      <c r="P686" s="4">
        <v>0</v>
      </c>
      <c r="Q686" s="4">
        <v>0.6</v>
      </c>
      <c r="R686" s="4">
        <v>0.6</v>
      </c>
      <c r="S686" s="4">
        <v>0</v>
      </c>
      <c r="T686" s="4">
        <v>0.47889999999999999</v>
      </c>
      <c r="U686" s="4">
        <v>0.5</v>
      </c>
      <c r="V686" s="4">
        <v>0.30909999999999999</v>
      </c>
      <c r="Y686" s="4">
        <v>7</v>
      </c>
      <c r="Z686" s="4">
        <v>0</v>
      </c>
      <c r="AA686" s="4">
        <v>20.9</v>
      </c>
      <c r="AB686" s="4" t="s">
        <v>384</v>
      </c>
      <c r="AC686" s="4">
        <v>0</v>
      </c>
      <c r="AD686" s="4">
        <v>12</v>
      </c>
      <c r="AE686" s="4">
        <v>852</v>
      </c>
      <c r="AF686" s="4">
        <v>868</v>
      </c>
      <c r="AG686" s="4">
        <v>876</v>
      </c>
      <c r="AH686" s="4">
        <v>78</v>
      </c>
      <c r="AI686" s="4">
        <v>21.18</v>
      </c>
      <c r="AJ686" s="4">
        <v>0.49</v>
      </c>
      <c r="AK686" s="4">
        <v>983</v>
      </c>
      <c r="AL686" s="4">
        <v>0</v>
      </c>
      <c r="AM686" s="4">
        <v>0</v>
      </c>
      <c r="AN686" s="4">
        <v>23</v>
      </c>
      <c r="AO686" s="4">
        <v>191</v>
      </c>
      <c r="AP686" s="4">
        <v>188</v>
      </c>
      <c r="AQ686" s="4">
        <v>2.7</v>
      </c>
      <c r="AR686" s="4">
        <v>195</v>
      </c>
      <c r="AS686" s="4" t="s">
        <v>155</v>
      </c>
      <c r="AT686" s="4">
        <v>2</v>
      </c>
      <c r="AU686" s="5">
        <v>0.73178240740740741</v>
      </c>
      <c r="AV686" s="4">
        <v>47.159382999999998</v>
      </c>
      <c r="AW686" s="4">
        <v>-88.489706999999996</v>
      </c>
      <c r="AX686" s="4">
        <v>327.8</v>
      </c>
      <c r="AY686" s="4">
        <v>0</v>
      </c>
      <c r="AZ686" s="4">
        <v>12</v>
      </c>
      <c r="BA686" s="4">
        <v>10</v>
      </c>
      <c r="BB686" s="4" t="s">
        <v>425</v>
      </c>
      <c r="BC686" s="4">
        <v>1.3</v>
      </c>
      <c r="BD686" s="4">
        <v>1.8</v>
      </c>
      <c r="BE686" s="4">
        <v>2.2999999999999998</v>
      </c>
      <c r="BF686" s="4">
        <v>14.063000000000001</v>
      </c>
      <c r="BG686" s="4">
        <v>450</v>
      </c>
      <c r="BH686" s="4">
        <v>32</v>
      </c>
      <c r="BI686" s="4">
        <v>0.48699999999999999</v>
      </c>
      <c r="BJ686" s="4">
        <v>0</v>
      </c>
      <c r="BK686" s="4">
        <v>0</v>
      </c>
      <c r="BL686" s="4">
        <v>0</v>
      </c>
      <c r="BM686" s="4">
        <v>0</v>
      </c>
      <c r="BN686" s="4">
        <v>0</v>
      </c>
      <c r="BO686" s="4">
        <v>0</v>
      </c>
      <c r="BP686" s="4">
        <v>0</v>
      </c>
      <c r="BQ686" s="4">
        <v>0</v>
      </c>
      <c r="BR686" s="4">
        <v>0</v>
      </c>
      <c r="BS686" s="4">
        <v>0</v>
      </c>
      <c r="BT686" s="4">
        <v>0</v>
      </c>
      <c r="BU686" s="4">
        <v>0</v>
      </c>
      <c r="BW686" s="4">
        <v>0</v>
      </c>
      <c r="BX686" s="4">
        <v>-2.4222E-2</v>
      </c>
      <c r="BY686" s="4">
        <v>-5</v>
      </c>
      <c r="BZ686" s="4">
        <v>0.91216699999999995</v>
      </c>
      <c r="CA686" s="4">
        <v>-0.59192599999999995</v>
      </c>
      <c r="CB686" s="4">
        <v>18.425773</v>
      </c>
    </row>
    <row r="687" spans="1:80">
      <c r="A687" s="2">
        <v>42439</v>
      </c>
      <c r="B687" s="32">
        <v>0.52387252314814814</v>
      </c>
      <c r="C687" s="4">
        <v>0.01</v>
      </c>
      <c r="D687" s="4">
        <v>3.0000000000000001E-3</v>
      </c>
      <c r="E687" s="4" t="s">
        <v>155</v>
      </c>
      <c r="F687" s="4">
        <v>30</v>
      </c>
      <c r="G687" s="4">
        <v>-0.9</v>
      </c>
      <c r="H687" s="4">
        <v>0.6</v>
      </c>
      <c r="I687" s="4">
        <v>2.9</v>
      </c>
      <c r="K687" s="4">
        <v>20.9</v>
      </c>
      <c r="L687" s="4">
        <v>7</v>
      </c>
      <c r="M687" s="4">
        <v>1</v>
      </c>
      <c r="N687" s="4">
        <v>0.01</v>
      </c>
      <c r="O687" s="4">
        <v>3.0000000000000001E-3</v>
      </c>
      <c r="P687" s="4">
        <v>0</v>
      </c>
      <c r="Q687" s="4">
        <v>0.6</v>
      </c>
      <c r="R687" s="4">
        <v>0.6</v>
      </c>
      <c r="S687" s="4">
        <v>0</v>
      </c>
      <c r="T687" s="4">
        <v>0.47889999999999999</v>
      </c>
      <c r="U687" s="4">
        <v>0.5</v>
      </c>
      <c r="V687" s="4">
        <v>2.9302000000000001</v>
      </c>
      <c r="Y687" s="4">
        <v>6.968</v>
      </c>
      <c r="Z687" s="4">
        <v>0</v>
      </c>
      <c r="AA687" s="4">
        <v>20.9</v>
      </c>
      <c r="AB687" s="4" t="s">
        <v>384</v>
      </c>
      <c r="AC687" s="4">
        <v>0</v>
      </c>
      <c r="AD687" s="4">
        <v>12.1</v>
      </c>
      <c r="AE687" s="4">
        <v>851</v>
      </c>
      <c r="AF687" s="4">
        <v>867</v>
      </c>
      <c r="AG687" s="4">
        <v>875</v>
      </c>
      <c r="AH687" s="4">
        <v>78</v>
      </c>
      <c r="AI687" s="4">
        <v>21.18</v>
      </c>
      <c r="AJ687" s="4">
        <v>0.49</v>
      </c>
      <c r="AK687" s="4">
        <v>983</v>
      </c>
      <c r="AL687" s="4">
        <v>0</v>
      </c>
      <c r="AM687" s="4">
        <v>0</v>
      </c>
      <c r="AN687" s="4">
        <v>23</v>
      </c>
      <c r="AO687" s="4">
        <v>191</v>
      </c>
      <c r="AP687" s="4">
        <v>188.6</v>
      </c>
      <c r="AQ687" s="4">
        <v>2.6</v>
      </c>
      <c r="AR687" s="4">
        <v>195</v>
      </c>
      <c r="AS687" s="4" t="s">
        <v>155</v>
      </c>
      <c r="AT687" s="4">
        <v>2</v>
      </c>
      <c r="AU687" s="5">
        <v>0.73179398148148145</v>
      </c>
      <c r="AV687" s="4">
        <v>47.159382999999998</v>
      </c>
      <c r="AW687" s="4">
        <v>-88.489706999999996</v>
      </c>
      <c r="AX687" s="4">
        <v>328.1</v>
      </c>
      <c r="AY687" s="4">
        <v>0</v>
      </c>
      <c r="AZ687" s="4">
        <v>12</v>
      </c>
      <c r="BA687" s="4">
        <v>10</v>
      </c>
      <c r="BB687" s="4" t="s">
        <v>425</v>
      </c>
      <c r="BC687" s="4">
        <v>1.300999</v>
      </c>
      <c r="BD687" s="4">
        <v>1.800999</v>
      </c>
      <c r="BE687" s="4">
        <v>2.300999</v>
      </c>
      <c r="BF687" s="4">
        <v>14.063000000000001</v>
      </c>
      <c r="BG687" s="4">
        <v>450</v>
      </c>
      <c r="BH687" s="4">
        <v>32</v>
      </c>
      <c r="BI687" s="4">
        <v>0.48699999999999999</v>
      </c>
      <c r="BJ687" s="4">
        <v>0</v>
      </c>
      <c r="BK687" s="4">
        <v>0</v>
      </c>
      <c r="BL687" s="4">
        <v>0</v>
      </c>
      <c r="BM687" s="4">
        <v>0</v>
      </c>
      <c r="BN687" s="4">
        <v>0</v>
      </c>
      <c r="BO687" s="4">
        <v>0</v>
      </c>
      <c r="BP687" s="4">
        <v>0</v>
      </c>
      <c r="BQ687" s="4">
        <v>0</v>
      </c>
      <c r="BR687" s="4">
        <v>0</v>
      </c>
      <c r="BS687" s="4">
        <v>0</v>
      </c>
      <c r="BT687" s="4">
        <v>0</v>
      </c>
      <c r="BU687" s="4">
        <v>0</v>
      </c>
      <c r="BW687" s="4">
        <v>0</v>
      </c>
      <c r="BX687" s="4">
        <v>-2.3167E-2</v>
      </c>
      <c r="BY687" s="4">
        <v>-5</v>
      </c>
      <c r="BZ687" s="4">
        <v>0.91344400000000003</v>
      </c>
      <c r="CA687" s="4">
        <v>-0.56614399999999998</v>
      </c>
      <c r="CB687" s="4">
        <v>18.451568999999999</v>
      </c>
    </row>
    <row r="688" spans="1:80">
      <c r="A688" s="2">
        <v>42439</v>
      </c>
      <c r="B688" s="32">
        <v>0.52388409722222218</v>
      </c>
      <c r="C688" s="4">
        <v>0.01</v>
      </c>
      <c r="D688" s="4">
        <v>3.0000000000000001E-3</v>
      </c>
      <c r="E688" s="4" t="s">
        <v>155</v>
      </c>
      <c r="F688" s="4">
        <v>30</v>
      </c>
      <c r="G688" s="4">
        <v>-1</v>
      </c>
      <c r="H688" s="4">
        <v>0.6</v>
      </c>
      <c r="I688" s="4">
        <v>2.2000000000000002</v>
      </c>
      <c r="K688" s="4">
        <v>20.9</v>
      </c>
      <c r="L688" s="4">
        <v>7</v>
      </c>
      <c r="M688" s="4">
        <v>1</v>
      </c>
      <c r="N688" s="4">
        <v>0.01</v>
      </c>
      <c r="O688" s="4">
        <v>3.0000000000000001E-3</v>
      </c>
      <c r="P688" s="4">
        <v>0</v>
      </c>
      <c r="Q688" s="4">
        <v>0.6</v>
      </c>
      <c r="R688" s="4">
        <v>0.6</v>
      </c>
      <c r="S688" s="4">
        <v>0</v>
      </c>
      <c r="T688" s="4">
        <v>0.47889999999999999</v>
      </c>
      <c r="U688" s="4">
        <v>0.5</v>
      </c>
      <c r="V688" s="4">
        <v>2.2229000000000001</v>
      </c>
      <c r="Y688" s="4">
        <v>6.9</v>
      </c>
      <c r="Z688" s="4">
        <v>0</v>
      </c>
      <c r="AA688" s="4">
        <v>20.9</v>
      </c>
      <c r="AB688" s="4" t="s">
        <v>384</v>
      </c>
      <c r="AC688" s="4">
        <v>0</v>
      </c>
      <c r="AD688" s="4">
        <v>12.1</v>
      </c>
      <c r="AE688" s="4">
        <v>851</v>
      </c>
      <c r="AF688" s="4">
        <v>866</v>
      </c>
      <c r="AG688" s="4">
        <v>874</v>
      </c>
      <c r="AH688" s="4">
        <v>78</v>
      </c>
      <c r="AI688" s="4">
        <v>21.18</v>
      </c>
      <c r="AJ688" s="4">
        <v>0.49</v>
      </c>
      <c r="AK688" s="4">
        <v>983</v>
      </c>
      <c r="AL688" s="4">
        <v>0</v>
      </c>
      <c r="AM688" s="4">
        <v>0</v>
      </c>
      <c r="AN688" s="4">
        <v>23</v>
      </c>
      <c r="AO688" s="4">
        <v>191</v>
      </c>
      <c r="AP688" s="4">
        <v>189</v>
      </c>
      <c r="AQ688" s="4">
        <v>2.7</v>
      </c>
      <c r="AR688" s="4">
        <v>195</v>
      </c>
      <c r="AS688" s="4" t="s">
        <v>155</v>
      </c>
      <c r="AT688" s="4">
        <v>2</v>
      </c>
      <c r="AU688" s="5">
        <v>0.73180555555555549</v>
      </c>
      <c r="AV688" s="4">
        <v>47.159382999999998</v>
      </c>
      <c r="AW688" s="4">
        <v>-88.489706999999996</v>
      </c>
      <c r="AX688" s="4">
        <v>328.3</v>
      </c>
      <c r="AY688" s="4">
        <v>0</v>
      </c>
      <c r="AZ688" s="4">
        <v>12</v>
      </c>
      <c r="BA688" s="4">
        <v>10</v>
      </c>
      <c r="BB688" s="4" t="s">
        <v>425</v>
      </c>
      <c r="BC688" s="4">
        <v>1.4</v>
      </c>
      <c r="BD688" s="4">
        <v>1.9</v>
      </c>
      <c r="BE688" s="4">
        <v>2.4</v>
      </c>
      <c r="BF688" s="4">
        <v>14.063000000000001</v>
      </c>
      <c r="BG688" s="4">
        <v>450</v>
      </c>
      <c r="BH688" s="4">
        <v>32</v>
      </c>
      <c r="BI688" s="4">
        <v>0.48699999999999999</v>
      </c>
      <c r="BJ688" s="4">
        <v>0</v>
      </c>
      <c r="BK688" s="4">
        <v>0</v>
      </c>
      <c r="BL688" s="4">
        <v>0</v>
      </c>
      <c r="BM688" s="4">
        <v>0</v>
      </c>
      <c r="BN688" s="4">
        <v>0</v>
      </c>
      <c r="BO688" s="4">
        <v>0</v>
      </c>
      <c r="BP688" s="4">
        <v>0</v>
      </c>
      <c r="BQ688" s="4">
        <v>0</v>
      </c>
      <c r="BR688" s="4">
        <v>0</v>
      </c>
      <c r="BS688" s="4">
        <v>0</v>
      </c>
      <c r="BT688" s="4">
        <v>0</v>
      </c>
      <c r="BU688" s="4">
        <v>0</v>
      </c>
      <c r="BW688" s="4">
        <v>0</v>
      </c>
      <c r="BX688" s="4">
        <v>-2.2610999999999999E-2</v>
      </c>
      <c r="BY688" s="4">
        <v>-5</v>
      </c>
      <c r="BZ688" s="4">
        <v>0.91500000000000004</v>
      </c>
      <c r="CA688" s="4">
        <v>-0.55255699999999996</v>
      </c>
      <c r="CB688" s="4">
        <v>18.483000000000001</v>
      </c>
    </row>
    <row r="689" spans="1:80">
      <c r="A689" s="2">
        <v>42439</v>
      </c>
      <c r="B689" s="32">
        <v>0.52389567129629633</v>
      </c>
      <c r="C689" s="4">
        <v>0.01</v>
      </c>
      <c r="D689" s="4">
        <v>3.0000000000000001E-3</v>
      </c>
      <c r="E689" s="4" t="s">
        <v>155</v>
      </c>
      <c r="F689" s="4">
        <v>30</v>
      </c>
      <c r="G689" s="4">
        <v>-1</v>
      </c>
      <c r="H689" s="4">
        <v>0.6</v>
      </c>
      <c r="I689" s="4">
        <v>0</v>
      </c>
      <c r="K689" s="4">
        <v>20.9</v>
      </c>
      <c r="L689" s="4">
        <v>7</v>
      </c>
      <c r="M689" s="4">
        <v>1</v>
      </c>
      <c r="N689" s="4">
        <v>0.01</v>
      </c>
      <c r="O689" s="4">
        <v>3.0000000000000001E-3</v>
      </c>
      <c r="P689" s="4">
        <v>0</v>
      </c>
      <c r="Q689" s="4">
        <v>0.6</v>
      </c>
      <c r="R689" s="4">
        <v>0.6</v>
      </c>
      <c r="S689" s="4">
        <v>0</v>
      </c>
      <c r="T689" s="4">
        <v>0.47889999999999999</v>
      </c>
      <c r="U689" s="4">
        <v>0.5</v>
      </c>
      <c r="V689" s="4">
        <v>0</v>
      </c>
      <c r="Y689" s="4">
        <v>6.9</v>
      </c>
      <c r="Z689" s="4">
        <v>0</v>
      </c>
      <c r="AA689" s="4">
        <v>20.9</v>
      </c>
      <c r="AB689" s="4" t="s">
        <v>384</v>
      </c>
      <c r="AC689" s="4">
        <v>0</v>
      </c>
      <c r="AD689" s="4">
        <v>12.1</v>
      </c>
      <c r="AE689" s="4">
        <v>852</v>
      </c>
      <c r="AF689" s="4">
        <v>867</v>
      </c>
      <c r="AG689" s="4">
        <v>875</v>
      </c>
      <c r="AH689" s="4">
        <v>78</v>
      </c>
      <c r="AI689" s="4">
        <v>21.18</v>
      </c>
      <c r="AJ689" s="4">
        <v>0.49</v>
      </c>
      <c r="AK689" s="4">
        <v>983</v>
      </c>
      <c r="AL689" s="4">
        <v>0</v>
      </c>
      <c r="AM689" s="4">
        <v>0</v>
      </c>
      <c r="AN689" s="4">
        <v>23</v>
      </c>
      <c r="AO689" s="4">
        <v>191</v>
      </c>
      <c r="AP689" s="4">
        <v>189</v>
      </c>
      <c r="AQ689" s="4">
        <v>2.6</v>
      </c>
      <c r="AR689" s="4">
        <v>195</v>
      </c>
      <c r="AS689" s="4" t="s">
        <v>155</v>
      </c>
      <c r="AT689" s="4">
        <v>2</v>
      </c>
      <c r="AU689" s="5">
        <v>0.73181712962962964</v>
      </c>
      <c r="AV689" s="4">
        <v>47.159382999999998</v>
      </c>
      <c r="AW689" s="4">
        <v>-88.489706999999996</v>
      </c>
      <c r="AX689" s="4">
        <v>328.5</v>
      </c>
      <c r="AY689" s="4">
        <v>0</v>
      </c>
      <c r="AZ689" s="4">
        <v>12</v>
      </c>
      <c r="BA689" s="4">
        <v>10</v>
      </c>
      <c r="BB689" s="4" t="s">
        <v>425</v>
      </c>
      <c r="BC689" s="4">
        <v>1.4</v>
      </c>
      <c r="BD689" s="4">
        <v>1.9</v>
      </c>
      <c r="BE689" s="4">
        <v>2.4</v>
      </c>
      <c r="BF689" s="4">
        <v>14.063000000000001</v>
      </c>
      <c r="BG689" s="4">
        <v>450</v>
      </c>
      <c r="BH689" s="4">
        <v>32</v>
      </c>
      <c r="BI689" s="4">
        <v>0.48699999999999999</v>
      </c>
      <c r="BJ689" s="4">
        <v>0</v>
      </c>
      <c r="BK689" s="4">
        <v>0</v>
      </c>
      <c r="BL689" s="4">
        <v>0</v>
      </c>
      <c r="BM689" s="4">
        <v>0</v>
      </c>
      <c r="BN689" s="4">
        <v>0</v>
      </c>
      <c r="BO689" s="4">
        <v>0</v>
      </c>
      <c r="BP689" s="4">
        <v>0</v>
      </c>
      <c r="BQ689" s="4">
        <v>0</v>
      </c>
      <c r="BR689" s="4">
        <v>0</v>
      </c>
      <c r="BS689" s="4">
        <v>0</v>
      </c>
      <c r="BT689" s="4">
        <v>0</v>
      </c>
      <c r="BU689" s="4">
        <v>0</v>
      </c>
      <c r="BW689" s="4">
        <v>0</v>
      </c>
      <c r="BX689" s="4">
        <v>-2.239E-2</v>
      </c>
      <c r="BY689" s="4">
        <v>-5</v>
      </c>
      <c r="BZ689" s="4">
        <v>0.91439000000000004</v>
      </c>
      <c r="CA689" s="4">
        <v>-0.54714600000000002</v>
      </c>
      <c r="CB689" s="4">
        <v>18.470669999999998</v>
      </c>
    </row>
    <row r="690" spans="1:80">
      <c r="A690" s="2">
        <v>42439</v>
      </c>
      <c r="B690" s="32">
        <v>0.52390724537037037</v>
      </c>
      <c r="C690" s="4">
        <v>0.01</v>
      </c>
      <c r="D690" s="4">
        <v>3.0000000000000001E-3</v>
      </c>
      <c r="E690" s="4" t="s">
        <v>155</v>
      </c>
      <c r="F690" s="4">
        <v>30</v>
      </c>
      <c r="G690" s="4">
        <v>-1</v>
      </c>
      <c r="H690" s="4">
        <v>0.6</v>
      </c>
      <c r="I690" s="4">
        <v>4.5999999999999996</v>
      </c>
      <c r="K690" s="4">
        <v>20.9</v>
      </c>
      <c r="L690" s="4">
        <v>7</v>
      </c>
      <c r="M690" s="4">
        <v>1</v>
      </c>
      <c r="N690" s="4">
        <v>0.01</v>
      </c>
      <c r="O690" s="4">
        <v>3.0000000000000001E-3</v>
      </c>
      <c r="P690" s="4">
        <v>0</v>
      </c>
      <c r="Q690" s="4">
        <v>0.6</v>
      </c>
      <c r="R690" s="4">
        <v>0.6</v>
      </c>
      <c r="S690" s="4">
        <v>0</v>
      </c>
      <c r="T690" s="4">
        <v>0.47889999999999999</v>
      </c>
      <c r="U690" s="4">
        <v>0.5</v>
      </c>
      <c r="V690" s="4">
        <v>4.5544000000000002</v>
      </c>
      <c r="Y690" s="4">
        <v>6.9</v>
      </c>
      <c r="Z690" s="4">
        <v>0</v>
      </c>
      <c r="AA690" s="4">
        <v>20.9</v>
      </c>
      <c r="AB690" s="4" t="s">
        <v>384</v>
      </c>
      <c r="AC690" s="4">
        <v>0</v>
      </c>
      <c r="AD690" s="4">
        <v>12.2</v>
      </c>
      <c r="AE690" s="4">
        <v>851</v>
      </c>
      <c r="AF690" s="4">
        <v>866</v>
      </c>
      <c r="AG690" s="4">
        <v>876</v>
      </c>
      <c r="AH690" s="4">
        <v>78</v>
      </c>
      <c r="AI690" s="4">
        <v>21.18</v>
      </c>
      <c r="AJ690" s="4">
        <v>0.49</v>
      </c>
      <c r="AK690" s="4">
        <v>983</v>
      </c>
      <c r="AL690" s="4">
        <v>0</v>
      </c>
      <c r="AM690" s="4">
        <v>0</v>
      </c>
      <c r="AN690" s="4">
        <v>23</v>
      </c>
      <c r="AO690" s="4">
        <v>191</v>
      </c>
      <c r="AP690" s="4">
        <v>188.4</v>
      </c>
      <c r="AQ690" s="4">
        <v>2.7</v>
      </c>
      <c r="AR690" s="4">
        <v>195</v>
      </c>
      <c r="AS690" s="4" t="s">
        <v>155</v>
      </c>
      <c r="AT690" s="4">
        <v>2</v>
      </c>
      <c r="AU690" s="5">
        <v>0.73182870370370379</v>
      </c>
      <c r="AV690" s="4">
        <v>47.159382999999998</v>
      </c>
      <c r="AW690" s="4">
        <v>-88.489706999999996</v>
      </c>
      <c r="AX690" s="4">
        <v>328.7</v>
      </c>
      <c r="AY690" s="4">
        <v>0</v>
      </c>
      <c r="AZ690" s="4">
        <v>12</v>
      </c>
      <c r="BA690" s="4">
        <v>10</v>
      </c>
      <c r="BB690" s="4" t="s">
        <v>425</v>
      </c>
      <c r="BC690" s="4">
        <v>1.3979999999999999</v>
      </c>
      <c r="BD690" s="4">
        <v>1.8979999999999999</v>
      </c>
      <c r="BE690" s="4">
        <v>2.3959999999999999</v>
      </c>
      <c r="BF690" s="4">
        <v>14.063000000000001</v>
      </c>
      <c r="BG690" s="4">
        <v>450</v>
      </c>
      <c r="BH690" s="4">
        <v>32</v>
      </c>
      <c r="BI690" s="4">
        <v>0.48699999999999999</v>
      </c>
      <c r="BJ690" s="4">
        <v>0</v>
      </c>
      <c r="BK690" s="4">
        <v>0</v>
      </c>
      <c r="BL690" s="4">
        <v>0</v>
      </c>
      <c r="BM690" s="4">
        <v>0</v>
      </c>
      <c r="BN690" s="4">
        <v>0</v>
      </c>
      <c r="BO690" s="4">
        <v>0</v>
      </c>
      <c r="BP690" s="4">
        <v>0</v>
      </c>
      <c r="BQ690" s="4">
        <v>0</v>
      </c>
      <c r="BR690" s="4">
        <v>0</v>
      </c>
      <c r="BS690" s="4">
        <v>0</v>
      </c>
      <c r="BT690" s="4">
        <v>0</v>
      </c>
      <c r="BU690" s="4">
        <v>0</v>
      </c>
      <c r="BW690" s="4">
        <v>0</v>
      </c>
      <c r="BX690" s="4">
        <v>-1.9557999999999999E-2</v>
      </c>
      <c r="BY690" s="4">
        <v>-5</v>
      </c>
      <c r="BZ690" s="4">
        <v>0.91583199999999998</v>
      </c>
      <c r="CA690" s="4">
        <v>-0.47793799999999997</v>
      </c>
      <c r="CB690" s="4">
        <v>18.499803</v>
      </c>
    </row>
    <row r="691" spans="1:80">
      <c r="A691" s="2">
        <v>42439</v>
      </c>
      <c r="B691" s="32">
        <v>0.52391881944444452</v>
      </c>
      <c r="C691" s="4">
        <v>0.01</v>
      </c>
      <c r="D691" s="4">
        <v>3.0000000000000001E-3</v>
      </c>
      <c r="E691" s="4" t="s">
        <v>155</v>
      </c>
      <c r="F691" s="4">
        <v>30</v>
      </c>
      <c r="G691" s="4">
        <v>-1</v>
      </c>
      <c r="H691" s="4">
        <v>0.6</v>
      </c>
      <c r="I691" s="4">
        <v>0.3</v>
      </c>
      <c r="K691" s="4">
        <v>20.9</v>
      </c>
      <c r="L691" s="4">
        <v>7</v>
      </c>
      <c r="M691" s="4">
        <v>1</v>
      </c>
      <c r="N691" s="4">
        <v>0.01</v>
      </c>
      <c r="O691" s="4">
        <v>3.0000000000000001E-3</v>
      </c>
      <c r="P691" s="4">
        <v>0</v>
      </c>
      <c r="Q691" s="4">
        <v>0.6</v>
      </c>
      <c r="R691" s="4">
        <v>0.6</v>
      </c>
      <c r="S691" s="4">
        <v>0</v>
      </c>
      <c r="T691" s="4">
        <v>0.47889999999999999</v>
      </c>
      <c r="U691" s="4">
        <v>0.5</v>
      </c>
      <c r="V691" s="4">
        <v>0.30449999999999999</v>
      </c>
      <c r="Y691" s="4">
        <v>6.9</v>
      </c>
      <c r="Z691" s="4">
        <v>0</v>
      </c>
      <c r="AA691" s="4">
        <v>20.9</v>
      </c>
      <c r="AB691" s="4" t="s">
        <v>384</v>
      </c>
      <c r="AC691" s="4">
        <v>0</v>
      </c>
      <c r="AD691" s="4">
        <v>12.1</v>
      </c>
      <c r="AE691" s="4">
        <v>851</v>
      </c>
      <c r="AF691" s="4">
        <v>866</v>
      </c>
      <c r="AG691" s="4">
        <v>876</v>
      </c>
      <c r="AH691" s="4">
        <v>78</v>
      </c>
      <c r="AI691" s="4">
        <v>21.18</v>
      </c>
      <c r="AJ691" s="4">
        <v>0.49</v>
      </c>
      <c r="AK691" s="4">
        <v>983</v>
      </c>
      <c r="AL691" s="4">
        <v>0</v>
      </c>
      <c r="AM691" s="4">
        <v>0</v>
      </c>
      <c r="AN691" s="4">
        <v>23</v>
      </c>
      <c r="AO691" s="4">
        <v>191</v>
      </c>
      <c r="AP691" s="4">
        <v>188</v>
      </c>
      <c r="AQ691" s="4">
        <v>2.9</v>
      </c>
      <c r="AR691" s="4">
        <v>195</v>
      </c>
      <c r="AS691" s="4" t="s">
        <v>155</v>
      </c>
      <c r="AT691" s="4">
        <v>2</v>
      </c>
      <c r="AU691" s="5">
        <v>0.73184027777777771</v>
      </c>
      <c r="AV691" s="4">
        <v>47.159382999999998</v>
      </c>
      <c r="AW691" s="4">
        <v>-88.489706999999996</v>
      </c>
      <c r="AX691" s="4">
        <v>328.9</v>
      </c>
      <c r="AY691" s="4">
        <v>0</v>
      </c>
      <c r="AZ691" s="4">
        <v>12</v>
      </c>
      <c r="BA691" s="4">
        <v>10</v>
      </c>
      <c r="BB691" s="4" t="s">
        <v>425</v>
      </c>
      <c r="BC691" s="4">
        <v>1.2</v>
      </c>
      <c r="BD691" s="4">
        <v>1.7</v>
      </c>
      <c r="BE691" s="4">
        <v>2</v>
      </c>
      <c r="BF691" s="4">
        <v>14.063000000000001</v>
      </c>
      <c r="BG691" s="4">
        <v>450</v>
      </c>
      <c r="BH691" s="4">
        <v>32</v>
      </c>
      <c r="BI691" s="4">
        <v>0.48699999999999999</v>
      </c>
      <c r="BJ691" s="4">
        <v>0</v>
      </c>
      <c r="BK691" s="4">
        <v>0</v>
      </c>
      <c r="BL691" s="4">
        <v>0</v>
      </c>
      <c r="BM691" s="4">
        <v>0</v>
      </c>
      <c r="BN691" s="4">
        <v>0</v>
      </c>
      <c r="BO691" s="4">
        <v>0</v>
      </c>
      <c r="BP691" s="4">
        <v>0</v>
      </c>
      <c r="BQ691" s="4">
        <v>0</v>
      </c>
      <c r="BR691" s="4">
        <v>0</v>
      </c>
      <c r="BS691" s="4">
        <v>0</v>
      </c>
      <c r="BT691" s="4">
        <v>0</v>
      </c>
      <c r="BU691" s="4">
        <v>0</v>
      </c>
      <c r="BW691" s="4">
        <v>0</v>
      </c>
      <c r="BX691" s="4">
        <v>-1.8610999999999999E-2</v>
      </c>
      <c r="BY691" s="4">
        <v>-5</v>
      </c>
      <c r="BZ691" s="4">
        <v>0.91577799999999998</v>
      </c>
      <c r="CA691" s="4">
        <v>-0.45480599999999999</v>
      </c>
      <c r="CB691" s="4">
        <v>18.498716000000002</v>
      </c>
    </row>
    <row r="692" spans="1:80">
      <c r="A692" s="2">
        <v>42439</v>
      </c>
      <c r="B692" s="32">
        <v>0.52393039351851856</v>
      </c>
      <c r="C692" s="4">
        <v>0.01</v>
      </c>
      <c r="D692" s="4">
        <v>3.0000000000000001E-3</v>
      </c>
      <c r="E692" s="4" t="s">
        <v>155</v>
      </c>
      <c r="F692" s="4">
        <v>30</v>
      </c>
      <c r="G692" s="4">
        <v>-1</v>
      </c>
      <c r="H692" s="4">
        <v>0.6</v>
      </c>
      <c r="I692" s="4">
        <v>2.8</v>
      </c>
      <c r="K692" s="4">
        <v>20.9</v>
      </c>
      <c r="L692" s="4">
        <v>7</v>
      </c>
      <c r="M692" s="4">
        <v>1</v>
      </c>
      <c r="N692" s="4">
        <v>0.01</v>
      </c>
      <c r="O692" s="4">
        <v>3.0000000000000001E-3</v>
      </c>
      <c r="P692" s="4">
        <v>0</v>
      </c>
      <c r="Q692" s="4">
        <v>0.6</v>
      </c>
      <c r="R692" s="4">
        <v>0.6</v>
      </c>
      <c r="S692" s="4">
        <v>0</v>
      </c>
      <c r="T692" s="4">
        <v>0.47889999999999999</v>
      </c>
      <c r="U692" s="4">
        <v>0.5</v>
      </c>
      <c r="V692" s="4">
        <v>2.7621000000000002</v>
      </c>
      <c r="Y692" s="4">
        <v>6.9</v>
      </c>
      <c r="Z692" s="4">
        <v>0</v>
      </c>
      <c r="AA692" s="4">
        <v>20.9</v>
      </c>
      <c r="AB692" s="4" t="s">
        <v>384</v>
      </c>
      <c r="AC692" s="4">
        <v>0</v>
      </c>
      <c r="AD692" s="4">
        <v>12.1</v>
      </c>
      <c r="AE692" s="4">
        <v>852</v>
      </c>
      <c r="AF692" s="4">
        <v>866</v>
      </c>
      <c r="AG692" s="4">
        <v>876</v>
      </c>
      <c r="AH692" s="4">
        <v>78</v>
      </c>
      <c r="AI692" s="4">
        <v>21.18</v>
      </c>
      <c r="AJ692" s="4">
        <v>0.49</v>
      </c>
      <c r="AK692" s="4">
        <v>983</v>
      </c>
      <c r="AL692" s="4">
        <v>0</v>
      </c>
      <c r="AM692" s="4">
        <v>0</v>
      </c>
      <c r="AN692" s="4">
        <v>23</v>
      </c>
      <c r="AO692" s="4">
        <v>191</v>
      </c>
      <c r="AP692" s="4">
        <v>188.6</v>
      </c>
      <c r="AQ692" s="4">
        <v>3</v>
      </c>
      <c r="AR692" s="4">
        <v>195</v>
      </c>
      <c r="AS692" s="4" t="s">
        <v>155</v>
      </c>
      <c r="AT692" s="4">
        <v>2</v>
      </c>
      <c r="AU692" s="5">
        <v>0.73185185185185186</v>
      </c>
      <c r="AV692" s="4">
        <v>47.159382999999998</v>
      </c>
      <c r="AW692" s="4">
        <v>-88.489706999999996</v>
      </c>
      <c r="AX692" s="4">
        <v>329</v>
      </c>
      <c r="AY692" s="4">
        <v>0</v>
      </c>
      <c r="AZ692" s="4">
        <v>12</v>
      </c>
      <c r="BA692" s="4">
        <v>10</v>
      </c>
      <c r="BB692" s="4" t="s">
        <v>425</v>
      </c>
      <c r="BC692" s="4">
        <v>1.1970000000000001</v>
      </c>
      <c r="BD692" s="4">
        <v>1.696</v>
      </c>
      <c r="BE692" s="4">
        <v>1.996</v>
      </c>
      <c r="BF692" s="4">
        <v>14.063000000000001</v>
      </c>
      <c r="BG692" s="4">
        <v>450</v>
      </c>
      <c r="BH692" s="4">
        <v>32</v>
      </c>
      <c r="BI692" s="4">
        <v>0.48699999999999999</v>
      </c>
      <c r="BJ692" s="4">
        <v>0</v>
      </c>
      <c r="BK692" s="4">
        <v>0</v>
      </c>
      <c r="BL692" s="4">
        <v>0</v>
      </c>
      <c r="BM692" s="4">
        <v>0</v>
      </c>
      <c r="BN692" s="4">
        <v>0</v>
      </c>
      <c r="BO692" s="4">
        <v>0</v>
      </c>
      <c r="BP692" s="4">
        <v>0</v>
      </c>
      <c r="BQ692" s="4">
        <v>0</v>
      </c>
      <c r="BR692" s="4">
        <v>0</v>
      </c>
      <c r="BS692" s="4">
        <v>0</v>
      </c>
      <c r="BT692" s="4">
        <v>0</v>
      </c>
      <c r="BU692" s="4">
        <v>0</v>
      </c>
      <c r="BW692" s="4">
        <v>0</v>
      </c>
      <c r="BX692" s="4">
        <v>-1.7777999999999999E-2</v>
      </c>
      <c r="BY692" s="4">
        <v>-5</v>
      </c>
      <c r="BZ692" s="4">
        <v>0.91622199999999998</v>
      </c>
      <c r="CA692" s="4">
        <v>-0.43445</v>
      </c>
      <c r="CB692" s="4">
        <v>18.507684000000001</v>
      </c>
    </row>
    <row r="693" spans="1:80">
      <c r="A693" s="2">
        <v>42439</v>
      </c>
      <c r="B693" s="32">
        <v>0.52394196759259259</v>
      </c>
      <c r="C693" s="4">
        <v>0.01</v>
      </c>
      <c r="D693" s="4">
        <v>3.0000000000000001E-3</v>
      </c>
      <c r="E693" s="4" t="s">
        <v>155</v>
      </c>
      <c r="F693" s="4">
        <v>30</v>
      </c>
      <c r="G693" s="4">
        <v>-1</v>
      </c>
      <c r="H693" s="4">
        <v>0.6</v>
      </c>
      <c r="I693" s="4">
        <v>2.2000000000000002</v>
      </c>
      <c r="K693" s="4">
        <v>20.9</v>
      </c>
      <c r="L693" s="4">
        <v>7</v>
      </c>
      <c r="M693" s="4">
        <v>1</v>
      </c>
      <c r="N693" s="4">
        <v>0.01</v>
      </c>
      <c r="O693" s="4">
        <v>3.0000000000000001E-3</v>
      </c>
      <c r="P693" s="4">
        <v>0</v>
      </c>
      <c r="Q693" s="4">
        <v>0.6</v>
      </c>
      <c r="R693" s="4">
        <v>0.6</v>
      </c>
      <c r="S693" s="4">
        <v>0</v>
      </c>
      <c r="T693" s="4">
        <v>0.47889999999999999</v>
      </c>
      <c r="U693" s="4">
        <v>0.5</v>
      </c>
      <c r="V693" s="4">
        <v>2.2170000000000001</v>
      </c>
      <c r="Y693" s="4">
        <v>6.9</v>
      </c>
      <c r="Z693" s="4">
        <v>0</v>
      </c>
      <c r="AA693" s="4">
        <v>20.9</v>
      </c>
      <c r="AB693" s="4" t="s">
        <v>384</v>
      </c>
      <c r="AC693" s="4">
        <v>0</v>
      </c>
      <c r="AD693" s="4">
        <v>12.1</v>
      </c>
      <c r="AE693" s="4">
        <v>851</v>
      </c>
      <c r="AF693" s="4">
        <v>866</v>
      </c>
      <c r="AG693" s="4">
        <v>875</v>
      </c>
      <c r="AH693" s="4">
        <v>78</v>
      </c>
      <c r="AI693" s="4">
        <v>21.18</v>
      </c>
      <c r="AJ693" s="4">
        <v>0.49</v>
      </c>
      <c r="AK693" s="4">
        <v>983</v>
      </c>
      <c r="AL693" s="4">
        <v>0</v>
      </c>
      <c r="AM693" s="4">
        <v>0</v>
      </c>
      <c r="AN693" s="4">
        <v>23</v>
      </c>
      <c r="AO693" s="4">
        <v>191</v>
      </c>
      <c r="AP693" s="4">
        <v>188.4</v>
      </c>
      <c r="AQ693" s="4">
        <v>3</v>
      </c>
      <c r="AR693" s="4">
        <v>195</v>
      </c>
      <c r="AS693" s="4" t="s">
        <v>155</v>
      </c>
      <c r="AT693" s="4">
        <v>2</v>
      </c>
      <c r="AU693" s="5">
        <v>0.7318634259259259</v>
      </c>
      <c r="AV693" s="4">
        <v>47.159382999999998</v>
      </c>
      <c r="AW693" s="4">
        <v>-88.489706999999996</v>
      </c>
      <c r="AX693" s="4">
        <v>329.2</v>
      </c>
      <c r="AY693" s="4">
        <v>0</v>
      </c>
      <c r="AZ693" s="4">
        <v>12</v>
      </c>
      <c r="BA693" s="4">
        <v>10</v>
      </c>
      <c r="BB693" s="4" t="s">
        <v>425</v>
      </c>
      <c r="BC693" s="4">
        <v>0.90100000000000002</v>
      </c>
      <c r="BD693" s="4">
        <v>1.3009999999999999</v>
      </c>
      <c r="BE693" s="4">
        <v>1.6020000000000001</v>
      </c>
      <c r="BF693" s="4">
        <v>14.063000000000001</v>
      </c>
      <c r="BG693" s="4">
        <v>450</v>
      </c>
      <c r="BH693" s="4">
        <v>32</v>
      </c>
      <c r="BI693" s="4">
        <v>0.48699999999999999</v>
      </c>
      <c r="BJ693" s="4">
        <v>0</v>
      </c>
      <c r="BK693" s="4">
        <v>0</v>
      </c>
      <c r="BL693" s="4">
        <v>0</v>
      </c>
      <c r="BM693" s="4">
        <v>0</v>
      </c>
      <c r="BN693" s="4">
        <v>0</v>
      </c>
      <c r="BO693" s="4">
        <v>0</v>
      </c>
      <c r="BP693" s="4">
        <v>0</v>
      </c>
      <c r="BQ693" s="4">
        <v>0</v>
      </c>
      <c r="BR693" s="4">
        <v>0</v>
      </c>
      <c r="BS693" s="4">
        <v>0</v>
      </c>
      <c r="BT693" s="4">
        <v>0</v>
      </c>
      <c r="BU693" s="4">
        <v>0</v>
      </c>
      <c r="BW693" s="4">
        <v>0</v>
      </c>
      <c r="BX693" s="4">
        <v>-1.8832999999999999E-2</v>
      </c>
      <c r="BY693" s="4">
        <v>-5</v>
      </c>
      <c r="BZ693" s="4">
        <v>0.91577799999999998</v>
      </c>
      <c r="CA693" s="4">
        <v>-0.46023199999999997</v>
      </c>
      <c r="CB693" s="4">
        <v>18.498716000000002</v>
      </c>
    </row>
    <row r="694" spans="1:80">
      <c r="A694" s="2">
        <v>42439</v>
      </c>
      <c r="B694" s="32">
        <v>0.52395354166666663</v>
      </c>
      <c r="C694" s="4">
        <v>0.01</v>
      </c>
      <c r="D694" s="4">
        <v>3.0000000000000001E-3</v>
      </c>
      <c r="E694" s="4" t="s">
        <v>155</v>
      </c>
      <c r="F694" s="4">
        <v>30</v>
      </c>
      <c r="G694" s="4">
        <v>-1.1000000000000001</v>
      </c>
      <c r="H694" s="4">
        <v>0.6</v>
      </c>
      <c r="I694" s="4">
        <v>0</v>
      </c>
      <c r="K694" s="4">
        <v>20.9</v>
      </c>
      <c r="L694" s="4">
        <v>7</v>
      </c>
      <c r="M694" s="4">
        <v>1</v>
      </c>
      <c r="N694" s="4">
        <v>0.01</v>
      </c>
      <c r="O694" s="4">
        <v>3.0000000000000001E-3</v>
      </c>
      <c r="P694" s="4">
        <v>0</v>
      </c>
      <c r="Q694" s="4">
        <v>0.6</v>
      </c>
      <c r="R694" s="4">
        <v>0.6</v>
      </c>
      <c r="S694" s="4">
        <v>0</v>
      </c>
      <c r="T694" s="4">
        <v>0.47889999999999999</v>
      </c>
      <c r="U694" s="4">
        <v>0.5</v>
      </c>
      <c r="V694" s="4">
        <v>0</v>
      </c>
      <c r="Y694" s="4">
        <v>6.8659999999999997</v>
      </c>
      <c r="Z694" s="4">
        <v>0</v>
      </c>
      <c r="AA694" s="4">
        <v>20.9</v>
      </c>
      <c r="AB694" s="4" t="s">
        <v>384</v>
      </c>
      <c r="AC694" s="4">
        <v>0</v>
      </c>
      <c r="AD694" s="4">
        <v>12.1</v>
      </c>
      <c r="AE694" s="4">
        <v>851</v>
      </c>
      <c r="AF694" s="4">
        <v>866</v>
      </c>
      <c r="AG694" s="4">
        <v>875</v>
      </c>
      <c r="AH694" s="4">
        <v>78</v>
      </c>
      <c r="AI694" s="4">
        <v>21.18</v>
      </c>
      <c r="AJ694" s="4">
        <v>0.49</v>
      </c>
      <c r="AK694" s="4">
        <v>983</v>
      </c>
      <c r="AL694" s="4">
        <v>0</v>
      </c>
      <c r="AM694" s="4">
        <v>0</v>
      </c>
      <c r="AN694" s="4">
        <v>23</v>
      </c>
      <c r="AO694" s="4">
        <v>191</v>
      </c>
      <c r="AP694" s="4">
        <v>187.4</v>
      </c>
      <c r="AQ694" s="4">
        <v>3.1</v>
      </c>
      <c r="AR694" s="4">
        <v>195</v>
      </c>
      <c r="AS694" s="4" t="s">
        <v>155</v>
      </c>
      <c r="AT694" s="4">
        <v>2</v>
      </c>
      <c r="AU694" s="5">
        <v>0.73187500000000005</v>
      </c>
      <c r="AV694" s="4">
        <v>47.159382999999998</v>
      </c>
      <c r="AW694" s="4">
        <v>-88.489706999999996</v>
      </c>
      <c r="AX694" s="4">
        <v>329.3</v>
      </c>
      <c r="AY694" s="4">
        <v>0</v>
      </c>
      <c r="AZ694" s="4">
        <v>12</v>
      </c>
      <c r="BA694" s="4">
        <v>10</v>
      </c>
      <c r="BB694" s="4" t="s">
        <v>425</v>
      </c>
      <c r="BC694" s="4">
        <v>1.0009999999999999</v>
      </c>
      <c r="BD694" s="4">
        <v>1.401</v>
      </c>
      <c r="BE694" s="4">
        <v>1.8</v>
      </c>
      <c r="BF694" s="4">
        <v>14.063000000000001</v>
      </c>
      <c r="BG694" s="4">
        <v>450</v>
      </c>
      <c r="BH694" s="4">
        <v>32</v>
      </c>
      <c r="BI694" s="4">
        <v>0.48699999999999999</v>
      </c>
      <c r="BJ694" s="4">
        <v>0</v>
      </c>
      <c r="BK694" s="4">
        <v>0</v>
      </c>
      <c r="BL694" s="4">
        <v>0</v>
      </c>
      <c r="BM694" s="4">
        <v>0</v>
      </c>
      <c r="BN694" s="4">
        <v>0</v>
      </c>
      <c r="BO694" s="4">
        <v>0</v>
      </c>
      <c r="BP694" s="4">
        <v>0</v>
      </c>
      <c r="BQ694" s="4">
        <v>0</v>
      </c>
      <c r="BR694" s="4">
        <v>0</v>
      </c>
      <c r="BS694" s="4">
        <v>0</v>
      </c>
      <c r="BT694" s="4">
        <v>0</v>
      </c>
      <c r="BU694" s="4">
        <v>0</v>
      </c>
      <c r="BW694" s="4">
        <v>0</v>
      </c>
      <c r="BX694" s="4">
        <v>-2.1833000000000002E-2</v>
      </c>
      <c r="BY694" s="4">
        <v>-5</v>
      </c>
      <c r="BZ694" s="4">
        <v>0.91438900000000001</v>
      </c>
      <c r="CA694" s="4">
        <v>-0.53354400000000002</v>
      </c>
      <c r="CB694" s="4">
        <v>18.470658</v>
      </c>
    </row>
    <row r="695" spans="1:80">
      <c r="A695" s="2">
        <v>42439</v>
      </c>
      <c r="B695" s="32">
        <v>0.52396511574074067</v>
      </c>
      <c r="C695" s="4">
        <v>0.01</v>
      </c>
      <c r="D695" s="4">
        <v>2.3999999999999998E-3</v>
      </c>
      <c r="E695" s="4" t="s">
        <v>155</v>
      </c>
      <c r="F695" s="4">
        <v>23.562197000000001</v>
      </c>
      <c r="G695" s="4">
        <v>-1.1000000000000001</v>
      </c>
      <c r="H695" s="4">
        <v>0.6</v>
      </c>
      <c r="I695" s="4">
        <v>4.7</v>
      </c>
      <c r="K695" s="4">
        <v>20.9</v>
      </c>
      <c r="L695" s="4">
        <v>7</v>
      </c>
      <c r="M695" s="4">
        <v>1</v>
      </c>
      <c r="N695" s="4">
        <v>0.01</v>
      </c>
      <c r="O695" s="4">
        <v>2.3999999999999998E-3</v>
      </c>
      <c r="P695" s="4">
        <v>0</v>
      </c>
      <c r="Q695" s="4">
        <v>0.6</v>
      </c>
      <c r="R695" s="4">
        <v>0.6</v>
      </c>
      <c r="S695" s="4">
        <v>0</v>
      </c>
      <c r="T695" s="4">
        <v>0.47889999999999999</v>
      </c>
      <c r="U695" s="4">
        <v>0.5</v>
      </c>
      <c r="V695" s="4">
        <v>4.6745999999999999</v>
      </c>
      <c r="Y695" s="4">
        <v>6.7</v>
      </c>
      <c r="Z695" s="4">
        <v>0</v>
      </c>
      <c r="AA695" s="4">
        <v>20.9</v>
      </c>
      <c r="AB695" s="4" t="s">
        <v>384</v>
      </c>
      <c r="AC695" s="4">
        <v>0</v>
      </c>
      <c r="AD695" s="4">
        <v>12.2</v>
      </c>
      <c r="AE695" s="4">
        <v>851</v>
      </c>
      <c r="AF695" s="4">
        <v>866</v>
      </c>
      <c r="AG695" s="4">
        <v>875</v>
      </c>
      <c r="AH695" s="4">
        <v>78</v>
      </c>
      <c r="AI695" s="4">
        <v>21.18</v>
      </c>
      <c r="AJ695" s="4">
        <v>0.49</v>
      </c>
      <c r="AK695" s="4">
        <v>983</v>
      </c>
      <c r="AL695" s="4">
        <v>0</v>
      </c>
      <c r="AM695" s="4">
        <v>0</v>
      </c>
      <c r="AN695" s="4">
        <v>23</v>
      </c>
      <c r="AO695" s="4">
        <v>191</v>
      </c>
      <c r="AP695" s="4">
        <v>187.6</v>
      </c>
      <c r="AQ695" s="4">
        <v>3.1</v>
      </c>
      <c r="AR695" s="4">
        <v>195</v>
      </c>
      <c r="AS695" s="4" t="s">
        <v>155</v>
      </c>
      <c r="AT695" s="4">
        <v>2</v>
      </c>
      <c r="AU695" s="5">
        <v>0.73187500000000005</v>
      </c>
      <c r="AV695" s="4">
        <v>47.159382999999998</v>
      </c>
      <c r="AW695" s="4">
        <v>-88.489706999999996</v>
      </c>
      <c r="AX695" s="4">
        <v>329.3</v>
      </c>
      <c r="AY695" s="4">
        <v>0</v>
      </c>
      <c r="AZ695" s="4">
        <v>12</v>
      </c>
      <c r="BA695" s="4">
        <v>10</v>
      </c>
      <c r="BB695" s="4" t="s">
        <v>425</v>
      </c>
      <c r="BC695" s="4">
        <v>1.1000000000000001</v>
      </c>
      <c r="BD695" s="4">
        <v>1.5</v>
      </c>
      <c r="BE695" s="4">
        <v>1.8</v>
      </c>
      <c r="BF695" s="4">
        <v>14.063000000000001</v>
      </c>
      <c r="BG695" s="4">
        <v>450</v>
      </c>
      <c r="BH695" s="4">
        <v>32</v>
      </c>
      <c r="BI695" s="4">
        <v>0.48699999999999999</v>
      </c>
      <c r="BJ695" s="4">
        <v>0</v>
      </c>
      <c r="BK695" s="4">
        <v>0</v>
      </c>
      <c r="BL695" s="4">
        <v>0</v>
      </c>
      <c r="BM695" s="4">
        <v>0</v>
      </c>
      <c r="BN695" s="4">
        <v>0</v>
      </c>
      <c r="BO695" s="4">
        <v>0</v>
      </c>
      <c r="BP695" s="4">
        <v>0</v>
      </c>
      <c r="BQ695" s="4">
        <v>0</v>
      </c>
      <c r="BR695" s="4">
        <v>0</v>
      </c>
      <c r="BS695" s="4">
        <v>0</v>
      </c>
      <c r="BT695" s="4">
        <v>0</v>
      </c>
      <c r="BU695" s="4">
        <v>0</v>
      </c>
      <c r="BW695" s="4">
        <v>0</v>
      </c>
      <c r="BX695" s="4">
        <v>-2.1777999999999999E-2</v>
      </c>
      <c r="BY695" s="4">
        <v>-5</v>
      </c>
      <c r="BZ695" s="4">
        <v>0.91522199999999998</v>
      </c>
      <c r="CA695" s="4">
        <v>-0.53220000000000001</v>
      </c>
      <c r="CB695" s="4">
        <v>18.487483999999998</v>
      </c>
    </row>
    <row r="696" spans="1:80">
      <c r="A696" s="2">
        <v>42439</v>
      </c>
      <c r="B696" s="32">
        <v>0.52397668981481482</v>
      </c>
      <c r="C696" s="4">
        <v>0.01</v>
      </c>
      <c r="D696" s="4">
        <v>2E-3</v>
      </c>
      <c r="E696" s="4" t="s">
        <v>155</v>
      </c>
      <c r="F696" s="4">
        <v>20</v>
      </c>
      <c r="G696" s="4">
        <v>-1.1000000000000001</v>
      </c>
      <c r="H696" s="4">
        <v>0.6</v>
      </c>
      <c r="I696" s="4">
        <v>0.7</v>
      </c>
      <c r="K696" s="4">
        <v>20.9</v>
      </c>
      <c r="L696" s="4">
        <v>7</v>
      </c>
      <c r="M696" s="4">
        <v>1</v>
      </c>
      <c r="N696" s="4">
        <v>0.01</v>
      </c>
      <c r="O696" s="4">
        <v>2E-3</v>
      </c>
      <c r="P696" s="4">
        <v>0</v>
      </c>
      <c r="Q696" s="4">
        <v>0.6</v>
      </c>
      <c r="R696" s="4">
        <v>0.6</v>
      </c>
      <c r="S696" s="4">
        <v>0</v>
      </c>
      <c r="T696" s="4">
        <v>0.47889999999999999</v>
      </c>
      <c r="U696" s="4">
        <v>0.5</v>
      </c>
      <c r="V696" s="4">
        <v>0.65480000000000005</v>
      </c>
      <c r="Y696" s="4">
        <v>6.7</v>
      </c>
      <c r="Z696" s="4">
        <v>0</v>
      </c>
      <c r="AA696" s="4">
        <v>20.9</v>
      </c>
      <c r="AB696" s="4" t="s">
        <v>384</v>
      </c>
      <c r="AC696" s="4">
        <v>0</v>
      </c>
      <c r="AD696" s="4">
        <v>12.1</v>
      </c>
      <c r="AE696" s="4">
        <v>851</v>
      </c>
      <c r="AF696" s="4">
        <v>867</v>
      </c>
      <c r="AG696" s="4">
        <v>876</v>
      </c>
      <c r="AH696" s="4">
        <v>78</v>
      </c>
      <c r="AI696" s="4">
        <v>21.18</v>
      </c>
      <c r="AJ696" s="4">
        <v>0.49</v>
      </c>
      <c r="AK696" s="4">
        <v>983</v>
      </c>
      <c r="AL696" s="4">
        <v>0</v>
      </c>
      <c r="AM696" s="4">
        <v>0</v>
      </c>
      <c r="AN696" s="4">
        <v>23</v>
      </c>
      <c r="AO696" s="4">
        <v>191</v>
      </c>
      <c r="AP696" s="4">
        <v>188</v>
      </c>
      <c r="AQ696" s="4">
        <v>2.8</v>
      </c>
      <c r="AR696" s="4">
        <v>195</v>
      </c>
      <c r="AS696" s="4" t="s">
        <v>155</v>
      </c>
      <c r="AT696" s="4">
        <v>2</v>
      </c>
      <c r="AU696" s="5">
        <v>0.73189814814814813</v>
      </c>
      <c r="AV696" s="4">
        <v>47.159382999999998</v>
      </c>
      <c r="AW696" s="4">
        <v>-88.489706999999996</v>
      </c>
      <c r="AX696" s="4">
        <v>328.8</v>
      </c>
      <c r="AY696" s="4">
        <v>0</v>
      </c>
      <c r="AZ696" s="4">
        <v>12</v>
      </c>
      <c r="BA696" s="4">
        <v>10</v>
      </c>
      <c r="BB696" s="4" t="s">
        <v>425</v>
      </c>
      <c r="BC696" s="4">
        <v>1.1000000000000001</v>
      </c>
      <c r="BD696" s="4">
        <v>1.5</v>
      </c>
      <c r="BE696" s="4">
        <v>1.8</v>
      </c>
      <c r="BF696" s="4">
        <v>14.063000000000001</v>
      </c>
      <c r="BG696" s="4">
        <v>450</v>
      </c>
      <c r="BH696" s="4">
        <v>32</v>
      </c>
      <c r="BI696" s="4">
        <v>0.48699999999999999</v>
      </c>
      <c r="BJ696" s="4">
        <v>0</v>
      </c>
      <c r="BK696" s="4">
        <v>0</v>
      </c>
      <c r="BL696" s="4">
        <v>0</v>
      </c>
      <c r="BM696" s="4">
        <v>0</v>
      </c>
      <c r="BN696" s="4">
        <v>0</v>
      </c>
      <c r="BO696" s="4">
        <v>0</v>
      </c>
      <c r="BP696" s="4">
        <v>0</v>
      </c>
      <c r="BQ696" s="4">
        <v>0</v>
      </c>
      <c r="BR696" s="4">
        <v>0</v>
      </c>
      <c r="BS696" s="4">
        <v>0</v>
      </c>
      <c r="BT696" s="4">
        <v>0</v>
      </c>
      <c r="BU696" s="4">
        <v>0</v>
      </c>
      <c r="BW696" s="4">
        <v>0</v>
      </c>
      <c r="BX696" s="4">
        <v>-2.2221999999999999E-2</v>
      </c>
      <c r="BY696" s="4">
        <v>-5</v>
      </c>
      <c r="BZ696" s="4">
        <v>0.91477799999999998</v>
      </c>
      <c r="CA696" s="4">
        <v>-0.54305099999999995</v>
      </c>
      <c r="CB696" s="4">
        <v>18.478515999999999</v>
      </c>
    </row>
    <row r="697" spans="1:80">
      <c r="A697" s="2">
        <v>42439</v>
      </c>
      <c r="B697" s="32">
        <v>0.52398826388888886</v>
      </c>
      <c r="C697" s="4">
        <v>0.01</v>
      </c>
      <c r="D697" s="4">
        <v>2E-3</v>
      </c>
      <c r="E697" s="4" t="s">
        <v>155</v>
      </c>
      <c r="F697" s="4">
        <v>20</v>
      </c>
      <c r="G697" s="4">
        <v>-1.1000000000000001</v>
      </c>
      <c r="H697" s="4">
        <v>0.7</v>
      </c>
      <c r="I697" s="4">
        <v>2.8</v>
      </c>
      <c r="K697" s="4">
        <v>20.9</v>
      </c>
      <c r="L697" s="4">
        <v>7</v>
      </c>
      <c r="M697" s="4">
        <v>1</v>
      </c>
      <c r="N697" s="4">
        <v>0.01</v>
      </c>
      <c r="O697" s="4">
        <v>2E-3</v>
      </c>
      <c r="P697" s="4">
        <v>0</v>
      </c>
      <c r="Q697" s="4">
        <v>0.68440000000000001</v>
      </c>
      <c r="R697" s="4">
        <v>0.7</v>
      </c>
      <c r="S697" s="4">
        <v>0</v>
      </c>
      <c r="T697" s="4">
        <v>0.54630000000000001</v>
      </c>
      <c r="U697" s="4">
        <v>0.5</v>
      </c>
      <c r="V697" s="4">
        <v>2.7826</v>
      </c>
      <c r="Y697" s="4">
        <v>6.5730000000000004</v>
      </c>
      <c r="Z697" s="4">
        <v>0</v>
      </c>
      <c r="AA697" s="4">
        <v>20.9</v>
      </c>
      <c r="AB697" s="4" t="s">
        <v>384</v>
      </c>
      <c r="AC697" s="4">
        <v>0</v>
      </c>
      <c r="AD697" s="4">
        <v>12.1</v>
      </c>
      <c r="AE697" s="4">
        <v>851</v>
      </c>
      <c r="AF697" s="4">
        <v>866</v>
      </c>
      <c r="AG697" s="4">
        <v>877</v>
      </c>
      <c r="AH697" s="4">
        <v>78</v>
      </c>
      <c r="AI697" s="4">
        <v>21.18</v>
      </c>
      <c r="AJ697" s="4">
        <v>0.49</v>
      </c>
      <c r="AK697" s="4">
        <v>983</v>
      </c>
      <c r="AL697" s="4">
        <v>0</v>
      </c>
      <c r="AM697" s="4">
        <v>0</v>
      </c>
      <c r="AN697" s="4">
        <v>23</v>
      </c>
      <c r="AO697" s="4">
        <v>191</v>
      </c>
      <c r="AP697" s="4">
        <v>187.4</v>
      </c>
      <c r="AQ697" s="4">
        <v>2.7</v>
      </c>
      <c r="AR697" s="4">
        <v>195</v>
      </c>
      <c r="AS697" s="4" t="s">
        <v>155</v>
      </c>
      <c r="AT697" s="4">
        <v>2</v>
      </c>
      <c r="AU697" s="5">
        <v>0.73190972222222228</v>
      </c>
      <c r="AV697" s="4">
        <v>47.159382999999998</v>
      </c>
      <c r="AW697" s="4">
        <v>-88.489706999999996</v>
      </c>
      <c r="AX697" s="4">
        <v>328.7</v>
      </c>
      <c r="AY697" s="4">
        <v>0</v>
      </c>
      <c r="AZ697" s="4">
        <v>12</v>
      </c>
      <c r="BA697" s="4">
        <v>10</v>
      </c>
      <c r="BB697" s="4" t="s">
        <v>425</v>
      </c>
      <c r="BC697" s="4">
        <v>1.1000000000000001</v>
      </c>
      <c r="BD697" s="4">
        <v>1.5</v>
      </c>
      <c r="BE697" s="4">
        <v>1.8</v>
      </c>
      <c r="BF697" s="4">
        <v>14.063000000000001</v>
      </c>
      <c r="BG697" s="4">
        <v>450</v>
      </c>
      <c r="BH697" s="4">
        <v>32</v>
      </c>
      <c r="BI697" s="4">
        <v>0.48699999999999999</v>
      </c>
      <c r="BJ697" s="4">
        <v>0</v>
      </c>
      <c r="BK697" s="4">
        <v>0</v>
      </c>
      <c r="BL697" s="4">
        <v>0</v>
      </c>
      <c r="BM697" s="4">
        <v>0</v>
      </c>
      <c r="BN697" s="4">
        <v>0</v>
      </c>
      <c r="BO697" s="4">
        <v>0</v>
      </c>
      <c r="BP697" s="4">
        <v>0</v>
      </c>
      <c r="BQ697" s="4">
        <v>0</v>
      </c>
      <c r="BR697" s="4">
        <v>0</v>
      </c>
      <c r="BS697" s="4">
        <v>0</v>
      </c>
      <c r="BT697" s="4">
        <v>0</v>
      </c>
      <c r="BU697" s="4">
        <v>0</v>
      </c>
      <c r="BW697" s="4">
        <v>0</v>
      </c>
      <c r="BX697" s="4">
        <v>-2.1777999999999999E-2</v>
      </c>
      <c r="BY697" s="4">
        <v>-5</v>
      </c>
      <c r="BZ697" s="4">
        <v>0.91461099999999995</v>
      </c>
      <c r="CA697" s="4">
        <v>-0.53220000000000001</v>
      </c>
      <c r="CB697" s="4">
        <v>18.475142000000002</v>
      </c>
    </row>
    <row r="698" spans="1:80">
      <c r="A698" s="2">
        <v>42439</v>
      </c>
      <c r="B698" s="32">
        <v>0.52399983796296301</v>
      </c>
      <c r="C698" s="4">
        <v>0.01</v>
      </c>
      <c r="D698" s="4">
        <v>2E-3</v>
      </c>
      <c r="E698" s="4" t="s">
        <v>155</v>
      </c>
      <c r="F698" s="4">
        <v>20</v>
      </c>
      <c r="G698" s="4">
        <v>-1.1000000000000001</v>
      </c>
      <c r="H698" s="4">
        <v>0.7</v>
      </c>
      <c r="I698" s="4">
        <v>3.6</v>
      </c>
      <c r="K698" s="4">
        <v>20.9</v>
      </c>
      <c r="L698" s="4">
        <v>7</v>
      </c>
      <c r="M698" s="4">
        <v>1</v>
      </c>
      <c r="N698" s="4">
        <v>0.01</v>
      </c>
      <c r="O698" s="4">
        <v>2E-3</v>
      </c>
      <c r="P698" s="4">
        <v>0</v>
      </c>
      <c r="Q698" s="4">
        <v>0.7</v>
      </c>
      <c r="R698" s="4">
        <v>0.7</v>
      </c>
      <c r="S698" s="4">
        <v>0</v>
      </c>
      <c r="T698" s="4">
        <v>0.55869999999999997</v>
      </c>
      <c r="U698" s="4">
        <v>0.6</v>
      </c>
      <c r="V698" s="4">
        <v>3.6181000000000001</v>
      </c>
      <c r="Y698" s="4">
        <v>6.5</v>
      </c>
      <c r="Z698" s="4">
        <v>0</v>
      </c>
      <c r="AA698" s="4">
        <v>20.9</v>
      </c>
      <c r="AB698" s="4" t="s">
        <v>384</v>
      </c>
      <c r="AC698" s="4">
        <v>0</v>
      </c>
      <c r="AD698" s="4">
        <v>12.1</v>
      </c>
      <c r="AE698" s="4">
        <v>851</v>
      </c>
      <c r="AF698" s="4">
        <v>867</v>
      </c>
      <c r="AG698" s="4">
        <v>876</v>
      </c>
      <c r="AH698" s="4">
        <v>78</v>
      </c>
      <c r="AI698" s="4">
        <v>21.18</v>
      </c>
      <c r="AJ698" s="4">
        <v>0.49</v>
      </c>
      <c r="AK698" s="4">
        <v>983</v>
      </c>
      <c r="AL698" s="4">
        <v>0</v>
      </c>
      <c r="AM698" s="4">
        <v>0</v>
      </c>
      <c r="AN698" s="4">
        <v>23</v>
      </c>
      <c r="AO698" s="4">
        <v>191</v>
      </c>
      <c r="AP698" s="4">
        <v>187.6</v>
      </c>
      <c r="AQ698" s="4">
        <v>3</v>
      </c>
      <c r="AR698" s="4">
        <v>195</v>
      </c>
      <c r="AS698" s="4" t="s">
        <v>155</v>
      </c>
      <c r="AT698" s="4">
        <v>2</v>
      </c>
      <c r="AU698" s="5">
        <v>0.73192129629629632</v>
      </c>
      <c r="AV698" s="4">
        <v>47.159382999999998</v>
      </c>
      <c r="AW698" s="4">
        <v>-88.489706999999996</v>
      </c>
      <c r="AX698" s="4">
        <v>328.5</v>
      </c>
      <c r="AY698" s="4">
        <v>0</v>
      </c>
      <c r="AZ698" s="4">
        <v>12</v>
      </c>
      <c r="BA698" s="4">
        <v>10</v>
      </c>
      <c r="BB698" s="4" t="s">
        <v>425</v>
      </c>
      <c r="BC698" s="4">
        <v>1.1000000000000001</v>
      </c>
      <c r="BD698" s="4">
        <v>1.5</v>
      </c>
      <c r="BE698" s="4">
        <v>1.8</v>
      </c>
      <c r="BF698" s="4">
        <v>14.063000000000001</v>
      </c>
      <c r="BG698" s="4">
        <v>450</v>
      </c>
      <c r="BH698" s="4">
        <v>32</v>
      </c>
      <c r="BI698" s="4">
        <v>0.48699999999999999</v>
      </c>
      <c r="BJ698" s="4">
        <v>0</v>
      </c>
      <c r="BK698" s="4">
        <v>0</v>
      </c>
      <c r="BL698" s="4">
        <v>0</v>
      </c>
      <c r="BM698" s="4">
        <v>0</v>
      </c>
      <c r="BN698" s="4">
        <v>0</v>
      </c>
      <c r="BO698" s="4">
        <v>0</v>
      </c>
      <c r="BP698" s="4">
        <v>0</v>
      </c>
      <c r="BQ698" s="4">
        <v>0</v>
      </c>
      <c r="BR698" s="4">
        <v>0</v>
      </c>
      <c r="BS698" s="4">
        <v>0</v>
      </c>
      <c r="BT698" s="4">
        <v>0</v>
      </c>
      <c r="BU698" s="4">
        <v>0</v>
      </c>
      <c r="BW698" s="4">
        <v>0</v>
      </c>
      <c r="BX698" s="4">
        <v>-2.1610999999999998E-2</v>
      </c>
      <c r="BY698" s="4">
        <v>-5</v>
      </c>
      <c r="BZ698" s="4">
        <v>0.91500000000000004</v>
      </c>
      <c r="CA698" s="4">
        <v>-0.52811900000000001</v>
      </c>
      <c r="CB698" s="4">
        <v>18.483000000000001</v>
      </c>
    </row>
    <row r="699" spans="1:80">
      <c r="A699" s="2">
        <v>42439</v>
      </c>
      <c r="B699" s="32">
        <v>0.52401141203703705</v>
      </c>
      <c r="C699" s="4">
        <v>0.01</v>
      </c>
      <c r="D699" s="4">
        <v>2E-3</v>
      </c>
      <c r="E699" s="4" t="s">
        <v>155</v>
      </c>
      <c r="F699" s="4">
        <v>20</v>
      </c>
      <c r="G699" s="4">
        <v>-1.1000000000000001</v>
      </c>
      <c r="H699" s="4">
        <v>0.7</v>
      </c>
      <c r="I699" s="4">
        <v>0</v>
      </c>
      <c r="K699" s="4">
        <v>20.9</v>
      </c>
      <c r="L699" s="4">
        <v>7</v>
      </c>
      <c r="M699" s="4">
        <v>1</v>
      </c>
      <c r="N699" s="4">
        <v>0.01</v>
      </c>
      <c r="O699" s="4">
        <v>2E-3</v>
      </c>
      <c r="P699" s="4">
        <v>0</v>
      </c>
      <c r="Q699" s="4">
        <v>0.7</v>
      </c>
      <c r="R699" s="4">
        <v>0.7</v>
      </c>
      <c r="S699" s="4">
        <v>0</v>
      </c>
      <c r="T699" s="4">
        <v>0.55869999999999997</v>
      </c>
      <c r="U699" s="4">
        <v>0.6</v>
      </c>
      <c r="V699" s="4">
        <v>0</v>
      </c>
      <c r="Y699" s="4">
        <v>6.5</v>
      </c>
      <c r="Z699" s="4">
        <v>0</v>
      </c>
      <c r="AA699" s="4">
        <v>20.9</v>
      </c>
      <c r="AB699" s="4" t="s">
        <v>384</v>
      </c>
      <c r="AC699" s="4">
        <v>0</v>
      </c>
      <c r="AD699" s="4">
        <v>12.1</v>
      </c>
      <c r="AE699" s="4">
        <v>852</v>
      </c>
      <c r="AF699" s="4">
        <v>868</v>
      </c>
      <c r="AG699" s="4">
        <v>876</v>
      </c>
      <c r="AH699" s="4">
        <v>78</v>
      </c>
      <c r="AI699" s="4">
        <v>21.18</v>
      </c>
      <c r="AJ699" s="4">
        <v>0.49</v>
      </c>
      <c r="AK699" s="4">
        <v>983</v>
      </c>
      <c r="AL699" s="4">
        <v>0</v>
      </c>
      <c r="AM699" s="4">
        <v>0</v>
      </c>
      <c r="AN699" s="4">
        <v>23</v>
      </c>
      <c r="AO699" s="4">
        <v>191</v>
      </c>
      <c r="AP699" s="4">
        <v>187.4</v>
      </c>
      <c r="AQ699" s="4">
        <v>3</v>
      </c>
      <c r="AR699" s="4">
        <v>195</v>
      </c>
      <c r="AS699" s="4" t="s">
        <v>155</v>
      </c>
      <c r="AT699" s="4">
        <v>2</v>
      </c>
      <c r="AU699" s="5">
        <v>0.73193287037037036</v>
      </c>
      <c r="AV699" s="4">
        <v>47.159382999999998</v>
      </c>
      <c r="AW699" s="4">
        <v>-88.489706999999996</v>
      </c>
      <c r="AX699" s="4">
        <v>328.4</v>
      </c>
      <c r="AY699" s="4">
        <v>0</v>
      </c>
      <c r="AZ699" s="4">
        <v>12</v>
      </c>
      <c r="BA699" s="4">
        <v>10</v>
      </c>
      <c r="BB699" s="4" t="s">
        <v>425</v>
      </c>
      <c r="BC699" s="4">
        <v>1.1000000000000001</v>
      </c>
      <c r="BD699" s="4">
        <v>1.5</v>
      </c>
      <c r="BE699" s="4">
        <v>1.8</v>
      </c>
      <c r="BF699" s="4">
        <v>14.063000000000001</v>
      </c>
      <c r="BG699" s="4">
        <v>450</v>
      </c>
      <c r="BH699" s="4">
        <v>32</v>
      </c>
      <c r="BI699" s="4">
        <v>0.48699999999999999</v>
      </c>
      <c r="BJ699" s="4">
        <v>0</v>
      </c>
      <c r="BK699" s="4">
        <v>0</v>
      </c>
      <c r="BL699" s="4">
        <v>0</v>
      </c>
      <c r="BM699" s="4">
        <v>0</v>
      </c>
      <c r="BN699" s="4">
        <v>0</v>
      </c>
      <c r="BO699" s="4">
        <v>0</v>
      </c>
      <c r="BP699" s="4">
        <v>0</v>
      </c>
      <c r="BQ699" s="4">
        <v>0</v>
      </c>
      <c r="BR699" s="4">
        <v>0</v>
      </c>
      <c r="BS699" s="4">
        <v>0</v>
      </c>
      <c r="BT699" s="4">
        <v>0</v>
      </c>
      <c r="BU699" s="4">
        <v>0</v>
      </c>
      <c r="BW699" s="4">
        <v>0</v>
      </c>
      <c r="BX699" s="4">
        <v>-2.2610999999999999E-2</v>
      </c>
      <c r="BY699" s="4">
        <v>-5</v>
      </c>
      <c r="BZ699" s="4">
        <v>0.91438900000000001</v>
      </c>
      <c r="CA699" s="4">
        <v>-0.55255699999999996</v>
      </c>
      <c r="CB699" s="4">
        <v>18.470658</v>
      </c>
    </row>
    <row r="700" spans="1:80">
      <c r="A700" s="2">
        <v>42439</v>
      </c>
      <c r="B700" s="32">
        <v>0.52402298611111109</v>
      </c>
      <c r="C700" s="4">
        <v>0.01</v>
      </c>
      <c r="D700" s="4">
        <v>2E-3</v>
      </c>
      <c r="E700" s="4" t="s">
        <v>155</v>
      </c>
      <c r="F700" s="4">
        <v>20</v>
      </c>
      <c r="G700" s="4">
        <v>-1.1000000000000001</v>
      </c>
      <c r="H700" s="4">
        <v>0.7</v>
      </c>
      <c r="I700" s="4">
        <v>3.3</v>
      </c>
      <c r="K700" s="4">
        <v>20.9</v>
      </c>
      <c r="L700" s="4">
        <v>7</v>
      </c>
      <c r="M700" s="4">
        <v>1</v>
      </c>
      <c r="N700" s="4">
        <v>0.01</v>
      </c>
      <c r="O700" s="4">
        <v>2E-3</v>
      </c>
      <c r="P700" s="4">
        <v>0</v>
      </c>
      <c r="Q700" s="4">
        <v>0.7</v>
      </c>
      <c r="R700" s="4">
        <v>0.7</v>
      </c>
      <c r="S700" s="4">
        <v>0</v>
      </c>
      <c r="T700" s="4">
        <v>0.55869999999999997</v>
      </c>
      <c r="U700" s="4">
        <v>0.6</v>
      </c>
      <c r="V700" s="4">
        <v>3.302</v>
      </c>
      <c r="Y700" s="4">
        <v>6.5</v>
      </c>
      <c r="Z700" s="4">
        <v>0</v>
      </c>
      <c r="AA700" s="4">
        <v>20.9</v>
      </c>
      <c r="AB700" s="4" t="s">
        <v>384</v>
      </c>
      <c r="AC700" s="4">
        <v>0</v>
      </c>
      <c r="AD700" s="4">
        <v>12.2</v>
      </c>
      <c r="AE700" s="4">
        <v>851</v>
      </c>
      <c r="AF700" s="4">
        <v>868</v>
      </c>
      <c r="AG700" s="4">
        <v>875</v>
      </c>
      <c r="AH700" s="4">
        <v>78</v>
      </c>
      <c r="AI700" s="4">
        <v>21.18</v>
      </c>
      <c r="AJ700" s="4">
        <v>0.49</v>
      </c>
      <c r="AK700" s="4">
        <v>983</v>
      </c>
      <c r="AL700" s="4">
        <v>0</v>
      </c>
      <c r="AM700" s="4">
        <v>0</v>
      </c>
      <c r="AN700" s="4">
        <v>23</v>
      </c>
      <c r="AO700" s="4">
        <v>191</v>
      </c>
      <c r="AP700" s="4">
        <v>188.2</v>
      </c>
      <c r="AQ700" s="4">
        <v>2.9</v>
      </c>
      <c r="AR700" s="4">
        <v>195</v>
      </c>
      <c r="AS700" s="4" t="s">
        <v>155</v>
      </c>
      <c r="AT700" s="4">
        <v>2</v>
      </c>
      <c r="AU700" s="5">
        <v>0.7319444444444444</v>
      </c>
      <c r="AV700" s="4">
        <v>47.159382999999998</v>
      </c>
      <c r="AW700" s="4">
        <v>-88.489706999999996</v>
      </c>
      <c r="AX700" s="4">
        <v>328.2</v>
      </c>
      <c r="AY700" s="4">
        <v>0</v>
      </c>
      <c r="AZ700" s="4">
        <v>12</v>
      </c>
      <c r="BA700" s="4">
        <v>10</v>
      </c>
      <c r="BB700" s="4" t="s">
        <v>425</v>
      </c>
      <c r="BC700" s="4">
        <v>1.1000000000000001</v>
      </c>
      <c r="BD700" s="4">
        <v>1.5</v>
      </c>
      <c r="BE700" s="4">
        <v>1.8</v>
      </c>
      <c r="BF700" s="4">
        <v>14.063000000000001</v>
      </c>
      <c r="BG700" s="4">
        <v>450</v>
      </c>
      <c r="BH700" s="4">
        <v>32</v>
      </c>
      <c r="BI700" s="4">
        <v>0.48699999999999999</v>
      </c>
      <c r="BJ700" s="4">
        <v>0</v>
      </c>
      <c r="BK700" s="4">
        <v>0</v>
      </c>
      <c r="BL700" s="4">
        <v>0</v>
      </c>
      <c r="BM700" s="4">
        <v>0</v>
      </c>
      <c r="BN700" s="4">
        <v>0</v>
      </c>
      <c r="BO700" s="4">
        <v>0</v>
      </c>
      <c r="BP700" s="4">
        <v>0</v>
      </c>
      <c r="BQ700" s="4">
        <v>0</v>
      </c>
      <c r="BR700" s="4">
        <v>0</v>
      </c>
      <c r="BS700" s="4">
        <v>0</v>
      </c>
      <c r="BT700" s="4">
        <v>0</v>
      </c>
      <c r="BU700" s="4">
        <v>0</v>
      </c>
      <c r="BW700" s="4">
        <v>0</v>
      </c>
      <c r="BX700" s="4">
        <v>-2.1777999999999999E-2</v>
      </c>
      <c r="BY700" s="4">
        <v>-5</v>
      </c>
      <c r="BZ700" s="4">
        <v>0.91522199999999998</v>
      </c>
      <c r="CA700" s="4">
        <v>-0.53220000000000001</v>
      </c>
      <c r="CB700" s="4">
        <v>18.487483999999998</v>
      </c>
    </row>
    <row r="701" spans="1:80">
      <c r="A701" s="2">
        <v>42439</v>
      </c>
      <c r="B701" s="32">
        <v>0.52403456018518513</v>
      </c>
      <c r="C701" s="4">
        <v>0.01</v>
      </c>
      <c r="D701" s="4">
        <v>2E-3</v>
      </c>
      <c r="E701" s="4" t="s">
        <v>155</v>
      </c>
      <c r="F701" s="4">
        <v>20</v>
      </c>
      <c r="G701" s="4">
        <v>-1.1000000000000001</v>
      </c>
      <c r="H701" s="4">
        <v>0.7</v>
      </c>
      <c r="I701" s="4">
        <v>1</v>
      </c>
      <c r="K701" s="4">
        <v>20.9</v>
      </c>
      <c r="L701" s="4">
        <v>7</v>
      </c>
      <c r="M701" s="4">
        <v>1</v>
      </c>
      <c r="N701" s="4">
        <v>0.01</v>
      </c>
      <c r="O701" s="4">
        <v>2E-3</v>
      </c>
      <c r="P701" s="4">
        <v>0</v>
      </c>
      <c r="Q701" s="4">
        <v>0.7</v>
      </c>
      <c r="R701" s="4">
        <v>0.7</v>
      </c>
      <c r="S701" s="4">
        <v>0</v>
      </c>
      <c r="T701" s="4">
        <v>0.55869999999999997</v>
      </c>
      <c r="U701" s="4">
        <v>0.6</v>
      </c>
      <c r="V701" s="4">
        <v>1</v>
      </c>
      <c r="Y701" s="4">
        <v>6.5</v>
      </c>
      <c r="Z701" s="4">
        <v>0</v>
      </c>
      <c r="AA701" s="4">
        <v>20.9</v>
      </c>
      <c r="AB701" s="4" t="s">
        <v>384</v>
      </c>
      <c r="AC701" s="4">
        <v>0</v>
      </c>
      <c r="AD701" s="4">
        <v>12.1</v>
      </c>
      <c r="AE701" s="4">
        <v>852</v>
      </c>
      <c r="AF701" s="4">
        <v>870</v>
      </c>
      <c r="AG701" s="4">
        <v>876</v>
      </c>
      <c r="AH701" s="4">
        <v>78</v>
      </c>
      <c r="AI701" s="4">
        <v>21.18</v>
      </c>
      <c r="AJ701" s="4">
        <v>0.49</v>
      </c>
      <c r="AK701" s="4">
        <v>983</v>
      </c>
      <c r="AL701" s="4">
        <v>0</v>
      </c>
      <c r="AM701" s="4">
        <v>0</v>
      </c>
      <c r="AN701" s="4">
        <v>23</v>
      </c>
      <c r="AO701" s="4">
        <v>191</v>
      </c>
      <c r="AP701" s="4">
        <v>188.4</v>
      </c>
      <c r="AQ701" s="4">
        <v>2.9</v>
      </c>
      <c r="AR701" s="4">
        <v>195</v>
      </c>
      <c r="AS701" s="4" t="s">
        <v>155</v>
      </c>
      <c r="AT701" s="4">
        <v>2</v>
      </c>
      <c r="AU701" s="5">
        <v>0.73195601851851855</v>
      </c>
      <c r="AV701" s="4">
        <v>47.159382999999998</v>
      </c>
      <c r="AW701" s="4">
        <v>-88.489706999999996</v>
      </c>
      <c r="AX701" s="4">
        <v>327.8</v>
      </c>
      <c r="AY701" s="4">
        <v>0</v>
      </c>
      <c r="AZ701" s="4">
        <v>12</v>
      </c>
      <c r="BA701" s="4">
        <v>10</v>
      </c>
      <c r="BB701" s="4" t="s">
        <v>425</v>
      </c>
      <c r="BC701" s="4">
        <v>1.1000000000000001</v>
      </c>
      <c r="BD701" s="4">
        <v>1.5</v>
      </c>
      <c r="BE701" s="4">
        <v>1.8</v>
      </c>
      <c r="BF701" s="4">
        <v>14.063000000000001</v>
      </c>
      <c r="BG701" s="4">
        <v>450</v>
      </c>
      <c r="BH701" s="4">
        <v>32</v>
      </c>
      <c r="BI701" s="4">
        <v>0.48699999999999999</v>
      </c>
      <c r="BJ701" s="4">
        <v>0</v>
      </c>
      <c r="BK701" s="4">
        <v>0</v>
      </c>
      <c r="BL701" s="4">
        <v>0</v>
      </c>
      <c r="BM701" s="4">
        <v>0</v>
      </c>
      <c r="BN701" s="4">
        <v>0</v>
      </c>
      <c r="BO701" s="4">
        <v>0</v>
      </c>
      <c r="BP701" s="4">
        <v>0</v>
      </c>
      <c r="BQ701" s="4">
        <v>0</v>
      </c>
      <c r="BR701" s="4">
        <v>0</v>
      </c>
      <c r="BS701" s="4">
        <v>0</v>
      </c>
      <c r="BT701" s="4">
        <v>0</v>
      </c>
      <c r="BU701" s="4">
        <v>0</v>
      </c>
      <c r="BW701" s="4">
        <v>0</v>
      </c>
      <c r="BX701" s="4">
        <v>-2.2221999999999999E-2</v>
      </c>
      <c r="BY701" s="4">
        <v>-5</v>
      </c>
      <c r="BZ701" s="4">
        <v>0.91477799999999998</v>
      </c>
      <c r="CA701" s="4">
        <v>-0.54305099999999995</v>
      </c>
      <c r="CB701" s="4">
        <v>18.478515999999999</v>
      </c>
    </row>
    <row r="702" spans="1:80">
      <c r="A702" s="2">
        <v>42439</v>
      </c>
      <c r="B702" s="32">
        <v>0.52404613425925928</v>
      </c>
      <c r="C702" s="4">
        <v>0.01</v>
      </c>
      <c r="D702" s="4">
        <v>2E-3</v>
      </c>
      <c r="E702" s="4" t="s">
        <v>155</v>
      </c>
      <c r="F702" s="4">
        <v>20</v>
      </c>
      <c r="G702" s="4">
        <v>-1.1000000000000001</v>
      </c>
      <c r="H702" s="4">
        <v>0.7</v>
      </c>
      <c r="I702" s="4">
        <v>3.9</v>
      </c>
      <c r="K702" s="4">
        <v>20.9</v>
      </c>
      <c r="L702" s="4">
        <v>7</v>
      </c>
      <c r="M702" s="4">
        <v>1</v>
      </c>
      <c r="N702" s="4">
        <v>0.01</v>
      </c>
      <c r="O702" s="4">
        <v>2E-3</v>
      </c>
      <c r="P702" s="4">
        <v>0</v>
      </c>
      <c r="Q702" s="4">
        <v>0.7</v>
      </c>
      <c r="R702" s="4">
        <v>0.7</v>
      </c>
      <c r="S702" s="4">
        <v>0</v>
      </c>
      <c r="T702" s="4">
        <v>0.55869999999999997</v>
      </c>
      <c r="U702" s="4">
        <v>0.6</v>
      </c>
      <c r="V702" s="4">
        <v>3.8677999999999999</v>
      </c>
      <c r="Y702" s="4">
        <v>6.5</v>
      </c>
      <c r="Z702" s="4">
        <v>0</v>
      </c>
      <c r="AA702" s="4">
        <v>20.9</v>
      </c>
      <c r="AB702" s="4" t="s">
        <v>384</v>
      </c>
      <c r="AC702" s="4">
        <v>0</v>
      </c>
      <c r="AD702" s="4">
        <v>12.1</v>
      </c>
      <c r="AE702" s="4">
        <v>852</v>
      </c>
      <c r="AF702" s="4">
        <v>872</v>
      </c>
      <c r="AG702" s="4">
        <v>877</v>
      </c>
      <c r="AH702" s="4">
        <v>78</v>
      </c>
      <c r="AI702" s="4">
        <v>21.18</v>
      </c>
      <c r="AJ702" s="4">
        <v>0.49</v>
      </c>
      <c r="AK702" s="4">
        <v>983</v>
      </c>
      <c r="AL702" s="4">
        <v>0</v>
      </c>
      <c r="AM702" s="4">
        <v>0</v>
      </c>
      <c r="AN702" s="4">
        <v>23</v>
      </c>
      <c r="AO702" s="4">
        <v>191.6</v>
      </c>
      <c r="AP702" s="4">
        <v>188.6</v>
      </c>
      <c r="AQ702" s="4">
        <v>2.8</v>
      </c>
      <c r="AR702" s="4">
        <v>195</v>
      </c>
      <c r="AS702" s="4" t="s">
        <v>155</v>
      </c>
      <c r="AT702" s="4">
        <v>2</v>
      </c>
      <c r="AU702" s="5">
        <v>0.7319675925925927</v>
      </c>
      <c r="AV702" s="4">
        <v>47.159382999999998</v>
      </c>
      <c r="AW702" s="4">
        <v>-88.489706999999996</v>
      </c>
      <c r="AX702" s="4">
        <v>327.5</v>
      </c>
      <c r="AY702" s="4">
        <v>0</v>
      </c>
      <c r="AZ702" s="4">
        <v>12</v>
      </c>
      <c r="BA702" s="4">
        <v>10</v>
      </c>
      <c r="BB702" s="4" t="s">
        <v>425</v>
      </c>
      <c r="BC702" s="4">
        <v>1.1000000000000001</v>
      </c>
      <c r="BD702" s="4">
        <v>1.5</v>
      </c>
      <c r="BE702" s="4">
        <v>1.8</v>
      </c>
      <c r="BF702" s="4">
        <v>14.063000000000001</v>
      </c>
      <c r="BG702" s="4">
        <v>450</v>
      </c>
      <c r="BH702" s="4">
        <v>32</v>
      </c>
      <c r="BI702" s="4">
        <v>0.48699999999999999</v>
      </c>
      <c r="BJ702" s="4">
        <v>0</v>
      </c>
      <c r="BK702" s="4">
        <v>0</v>
      </c>
      <c r="BL702" s="4">
        <v>0</v>
      </c>
      <c r="BM702" s="4">
        <v>0</v>
      </c>
      <c r="BN702" s="4">
        <v>0</v>
      </c>
      <c r="BO702" s="4">
        <v>0</v>
      </c>
      <c r="BP702" s="4">
        <v>0</v>
      </c>
      <c r="BQ702" s="4">
        <v>0</v>
      </c>
      <c r="BR702" s="4">
        <v>0</v>
      </c>
      <c r="BS702" s="4">
        <v>0</v>
      </c>
      <c r="BT702" s="4">
        <v>0</v>
      </c>
      <c r="BU702" s="4">
        <v>0</v>
      </c>
      <c r="BW702" s="4">
        <v>0</v>
      </c>
      <c r="BX702" s="4">
        <v>-2.0556000000000001E-2</v>
      </c>
      <c r="BY702" s="4">
        <v>-5</v>
      </c>
      <c r="BZ702" s="4">
        <v>0.91461099999999995</v>
      </c>
      <c r="CA702" s="4">
        <v>-0.50233700000000003</v>
      </c>
      <c r="CB702" s="4">
        <v>18.475142000000002</v>
      </c>
    </row>
    <row r="703" spans="1:80">
      <c r="A703" s="2">
        <v>42439</v>
      </c>
      <c r="B703" s="32">
        <v>0.52405770833333332</v>
      </c>
      <c r="C703" s="4">
        <v>0.01</v>
      </c>
      <c r="D703" s="4">
        <v>2E-3</v>
      </c>
      <c r="E703" s="4" t="s">
        <v>155</v>
      </c>
      <c r="F703" s="4">
        <v>20</v>
      </c>
      <c r="G703" s="4">
        <v>-1.1000000000000001</v>
      </c>
      <c r="H703" s="4">
        <v>0.7</v>
      </c>
      <c r="I703" s="4">
        <v>4.3</v>
      </c>
      <c r="K703" s="4">
        <v>20.9</v>
      </c>
      <c r="L703" s="4">
        <v>7</v>
      </c>
      <c r="M703" s="4">
        <v>1</v>
      </c>
      <c r="N703" s="4">
        <v>0.01</v>
      </c>
      <c r="O703" s="4">
        <v>2E-3</v>
      </c>
      <c r="P703" s="4">
        <v>0</v>
      </c>
      <c r="Q703" s="4">
        <v>0.7</v>
      </c>
      <c r="R703" s="4">
        <v>0.7</v>
      </c>
      <c r="S703" s="4">
        <v>0</v>
      </c>
      <c r="T703" s="4">
        <v>0.55869999999999997</v>
      </c>
      <c r="U703" s="4">
        <v>0.6</v>
      </c>
      <c r="V703" s="4">
        <v>4.3277999999999999</v>
      </c>
      <c r="Y703" s="4">
        <v>6.5</v>
      </c>
      <c r="Z703" s="4">
        <v>0</v>
      </c>
      <c r="AA703" s="4">
        <v>20.9</v>
      </c>
      <c r="AB703" s="4" t="s">
        <v>384</v>
      </c>
      <c r="AC703" s="4">
        <v>0</v>
      </c>
      <c r="AD703" s="4">
        <v>12.1</v>
      </c>
      <c r="AE703" s="4">
        <v>852</v>
      </c>
      <c r="AF703" s="4">
        <v>871</v>
      </c>
      <c r="AG703" s="4">
        <v>876</v>
      </c>
      <c r="AH703" s="4">
        <v>78</v>
      </c>
      <c r="AI703" s="4">
        <v>21.18</v>
      </c>
      <c r="AJ703" s="4">
        <v>0.49</v>
      </c>
      <c r="AK703" s="4">
        <v>983</v>
      </c>
      <c r="AL703" s="4">
        <v>0</v>
      </c>
      <c r="AM703" s="4">
        <v>0</v>
      </c>
      <c r="AN703" s="4">
        <v>23</v>
      </c>
      <c r="AO703" s="4">
        <v>191.4</v>
      </c>
      <c r="AP703" s="4">
        <v>189</v>
      </c>
      <c r="AQ703" s="4">
        <v>2.7</v>
      </c>
      <c r="AR703" s="4">
        <v>195</v>
      </c>
      <c r="AS703" s="4" t="s">
        <v>155</v>
      </c>
      <c r="AT703" s="4">
        <v>2</v>
      </c>
      <c r="AU703" s="5">
        <v>0.73197916666666663</v>
      </c>
      <c r="AV703" s="4">
        <v>47.159382999999998</v>
      </c>
      <c r="AW703" s="4">
        <v>-88.489706999999996</v>
      </c>
      <c r="AX703" s="4">
        <v>327</v>
      </c>
      <c r="AY703" s="4">
        <v>0</v>
      </c>
      <c r="AZ703" s="4">
        <v>12</v>
      </c>
      <c r="BA703" s="4">
        <v>10</v>
      </c>
      <c r="BB703" s="4" t="s">
        <v>425</v>
      </c>
      <c r="BC703" s="4">
        <v>1.1000000000000001</v>
      </c>
      <c r="BD703" s="4">
        <v>1.5</v>
      </c>
      <c r="BE703" s="4">
        <v>1.800999</v>
      </c>
      <c r="BF703" s="4">
        <v>14.063000000000001</v>
      </c>
      <c r="BG703" s="4">
        <v>450</v>
      </c>
      <c r="BH703" s="4">
        <v>32</v>
      </c>
      <c r="BI703" s="4">
        <v>0.48699999999999999</v>
      </c>
      <c r="BJ703" s="4">
        <v>0</v>
      </c>
      <c r="BK703" s="4">
        <v>0</v>
      </c>
      <c r="BL703" s="4">
        <v>0</v>
      </c>
      <c r="BM703" s="4">
        <v>0</v>
      </c>
      <c r="BN703" s="4">
        <v>0</v>
      </c>
      <c r="BO703" s="4">
        <v>0</v>
      </c>
      <c r="BP703" s="4">
        <v>0</v>
      </c>
      <c r="BQ703" s="4">
        <v>0</v>
      </c>
      <c r="BR703" s="4">
        <v>0</v>
      </c>
      <c r="BS703" s="4">
        <v>0</v>
      </c>
      <c r="BT703" s="4">
        <v>0</v>
      </c>
      <c r="BU703" s="4">
        <v>0</v>
      </c>
      <c r="BW703" s="4">
        <v>0</v>
      </c>
      <c r="BX703" s="4">
        <v>-1.8388999999999999E-2</v>
      </c>
      <c r="BY703" s="4">
        <v>-5</v>
      </c>
      <c r="BZ703" s="4">
        <v>0.91500000000000004</v>
      </c>
      <c r="CA703" s="4">
        <v>-0.44938099999999997</v>
      </c>
      <c r="CB703" s="4">
        <v>18.483000000000001</v>
      </c>
    </row>
    <row r="704" spans="1:80">
      <c r="A704" s="2">
        <v>42439</v>
      </c>
      <c r="B704" s="32">
        <v>0.52406928240740747</v>
      </c>
      <c r="C704" s="4">
        <v>0.01</v>
      </c>
      <c r="D704" s="4">
        <v>2E-3</v>
      </c>
      <c r="E704" s="4" t="s">
        <v>155</v>
      </c>
      <c r="F704" s="4">
        <v>20</v>
      </c>
      <c r="G704" s="4">
        <v>-1.1000000000000001</v>
      </c>
      <c r="H704" s="4">
        <v>0.7</v>
      </c>
      <c r="I704" s="4">
        <v>1.3</v>
      </c>
      <c r="K704" s="4">
        <v>20.9</v>
      </c>
      <c r="L704" s="4">
        <v>7</v>
      </c>
      <c r="M704" s="4">
        <v>1</v>
      </c>
      <c r="N704" s="4">
        <v>0.01</v>
      </c>
      <c r="O704" s="4">
        <v>2E-3</v>
      </c>
      <c r="P704" s="4">
        <v>0</v>
      </c>
      <c r="Q704" s="4">
        <v>0.7</v>
      </c>
      <c r="R704" s="4">
        <v>0.7</v>
      </c>
      <c r="S704" s="4">
        <v>0</v>
      </c>
      <c r="T704" s="4">
        <v>0.55869999999999997</v>
      </c>
      <c r="U704" s="4">
        <v>0.6</v>
      </c>
      <c r="V704" s="4">
        <v>1.3173999999999999</v>
      </c>
      <c r="Y704" s="4">
        <v>6.5</v>
      </c>
      <c r="Z704" s="4">
        <v>0</v>
      </c>
      <c r="AA704" s="4">
        <v>20.9</v>
      </c>
      <c r="AB704" s="4" t="s">
        <v>384</v>
      </c>
      <c r="AC704" s="4">
        <v>0</v>
      </c>
      <c r="AD704" s="4">
        <v>12</v>
      </c>
      <c r="AE704" s="4">
        <v>853</v>
      </c>
      <c r="AF704" s="4">
        <v>872</v>
      </c>
      <c r="AG704" s="4">
        <v>876</v>
      </c>
      <c r="AH704" s="4">
        <v>78</v>
      </c>
      <c r="AI704" s="4">
        <v>21.18</v>
      </c>
      <c r="AJ704" s="4">
        <v>0.49</v>
      </c>
      <c r="AK704" s="4">
        <v>983</v>
      </c>
      <c r="AL704" s="4">
        <v>0</v>
      </c>
      <c r="AM704" s="4">
        <v>0</v>
      </c>
      <c r="AN704" s="4">
        <v>23</v>
      </c>
      <c r="AO704" s="4">
        <v>191</v>
      </c>
      <c r="AP704" s="4">
        <v>189.6</v>
      </c>
      <c r="AQ704" s="4">
        <v>2.6</v>
      </c>
      <c r="AR704" s="4">
        <v>195</v>
      </c>
      <c r="AS704" s="4" t="s">
        <v>155</v>
      </c>
      <c r="AT704" s="4">
        <v>2</v>
      </c>
      <c r="AU704" s="5">
        <v>0.73199074074074078</v>
      </c>
      <c r="AV704" s="4">
        <v>47.159382999999998</v>
      </c>
      <c r="AW704" s="4">
        <v>-88.489706999999996</v>
      </c>
      <c r="AX704" s="4">
        <v>326.39999999999998</v>
      </c>
      <c r="AY704" s="4">
        <v>0</v>
      </c>
      <c r="AZ704" s="4">
        <v>12</v>
      </c>
      <c r="BA704" s="4">
        <v>10</v>
      </c>
      <c r="BB704" s="4" t="s">
        <v>425</v>
      </c>
      <c r="BC704" s="4">
        <v>1.1000000000000001</v>
      </c>
      <c r="BD704" s="4">
        <v>1.5</v>
      </c>
      <c r="BE704" s="4">
        <v>1.9</v>
      </c>
      <c r="BF704" s="4">
        <v>14.063000000000001</v>
      </c>
      <c r="BG704" s="4">
        <v>450</v>
      </c>
      <c r="BH704" s="4">
        <v>32</v>
      </c>
      <c r="BI704" s="4">
        <v>0.48699999999999999</v>
      </c>
      <c r="BJ704" s="4">
        <v>0</v>
      </c>
      <c r="BK704" s="4">
        <v>0</v>
      </c>
      <c r="BL704" s="4">
        <v>0</v>
      </c>
      <c r="BM704" s="4">
        <v>0</v>
      </c>
      <c r="BN704" s="4">
        <v>0</v>
      </c>
      <c r="BO704" s="4">
        <v>0</v>
      </c>
      <c r="BP704" s="4">
        <v>0</v>
      </c>
      <c r="BQ704" s="4">
        <v>0</v>
      </c>
      <c r="BR704" s="4">
        <v>0</v>
      </c>
      <c r="BS704" s="4">
        <v>0</v>
      </c>
      <c r="BT704" s="4">
        <v>0</v>
      </c>
      <c r="BU704" s="4">
        <v>0</v>
      </c>
      <c r="BW704" s="4">
        <v>0</v>
      </c>
      <c r="BX704" s="4">
        <v>0.160412</v>
      </c>
      <c r="BY704" s="4">
        <v>-5</v>
      </c>
      <c r="BZ704" s="4">
        <v>0.91683300000000001</v>
      </c>
      <c r="CA704" s="4">
        <v>3.9200680000000001</v>
      </c>
      <c r="CB704" s="4">
        <v>18.520026999999999</v>
      </c>
    </row>
    <row r="705" spans="1:80">
      <c r="A705" s="2">
        <v>42439</v>
      </c>
      <c r="B705" s="32">
        <v>0.52408085648148151</v>
      </c>
      <c r="C705" s="4">
        <v>0.01</v>
      </c>
      <c r="D705" s="4">
        <v>2E-3</v>
      </c>
      <c r="E705" s="4" t="s">
        <v>155</v>
      </c>
      <c r="F705" s="4">
        <v>20</v>
      </c>
      <c r="G705" s="4">
        <v>-1.1000000000000001</v>
      </c>
      <c r="H705" s="4">
        <v>0.7</v>
      </c>
      <c r="I705" s="4">
        <v>6.4</v>
      </c>
      <c r="K705" s="4">
        <v>20.9</v>
      </c>
      <c r="L705" s="4">
        <v>7</v>
      </c>
      <c r="M705" s="4">
        <v>1</v>
      </c>
      <c r="N705" s="4">
        <v>0.01</v>
      </c>
      <c r="O705" s="4">
        <v>2E-3</v>
      </c>
      <c r="P705" s="4">
        <v>0</v>
      </c>
      <c r="Q705" s="4">
        <v>0.7</v>
      </c>
      <c r="R705" s="4">
        <v>0.7</v>
      </c>
      <c r="S705" s="4">
        <v>0</v>
      </c>
      <c r="T705" s="4">
        <v>0.55869999999999997</v>
      </c>
      <c r="U705" s="4">
        <v>0.6</v>
      </c>
      <c r="V705" s="4">
        <v>6.3734000000000002</v>
      </c>
      <c r="Y705" s="4">
        <v>6.5</v>
      </c>
      <c r="Z705" s="4">
        <v>0</v>
      </c>
      <c r="AA705" s="4">
        <v>20.9</v>
      </c>
      <c r="AB705" s="4" t="s">
        <v>384</v>
      </c>
      <c r="AC705" s="4">
        <v>0</v>
      </c>
      <c r="AD705" s="4">
        <v>12.1</v>
      </c>
      <c r="AE705" s="4">
        <v>852</v>
      </c>
      <c r="AF705" s="4">
        <v>874</v>
      </c>
      <c r="AG705" s="4">
        <v>876</v>
      </c>
      <c r="AH705" s="4">
        <v>78</v>
      </c>
      <c r="AI705" s="4">
        <v>21.18</v>
      </c>
      <c r="AJ705" s="4">
        <v>0.49</v>
      </c>
      <c r="AK705" s="4">
        <v>983</v>
      </c>
      <c r="AL705" s="4">
        <v>0</v>
      </c>
      <c r="AM705" s="4">
        <v>0</v>
      </c>
      <c r="AN705" s="4">
        <v>23</v>
      </c>
      <c r="AO705" s="4">
        <v>191.6</v>
      </c>
      <c r="AP705" s="4">
        <v>190</v>
      </c>
      <c r="AQ705" s="4">
        <v>3</v>
      </c>
      <c r="AR705" s="4">
        <v>195</v>
      </c>
      <c r="AS705" s="4" t="s">
        <v>155</v>
      </c>
      <c r="AT705" s="4">
        <v>2</v>
      </c>
      <c r="AU705" s="5">
        <v>0.73200231481481481</v>
      </c>
      <c r="AV705" s="4">
        <v>47.159382999999998</v>
      </c>
      <c r="AW705" s="4">
        <v>-88.489706999999996</v>
      </c>
      <c r="AX705" s="4">
        <v>326.10000000000002</v>
      </c>
      <c r="AY705" s="4">
        <v>0</v>
      </c>
      <c r="AZ705" s="4">
        <v>12</v>
      </c>
      <c r="BA705" s="4">
        <v>10</v>
      </c>
      <c r="BB705" s="4" t="s">
        <v>425</v>
      </c>
      <c r="BC705" s="4">
        <v>1.1000000000000001</v>
      </c>
      <c r="BD705" s="4">
        <v>1.5</v>
      </c>
      <c r="BE705" s="4">
        <v>1.9</v>
      </c>
      <c r="BF705" s="4">
        <v>14.063000000000001</v>
      </c>
      <c r="BG705" s="4">
        <v>450</v>
      </c>
      <c r="BH705" s="4">
        <v>32</v>
      </c>
      <c r="BI705" s="4">
        <v>0.48699999999999999</v>
      </c>
      <c r="BJ705" s="4">
        <v>0</v>
      </c>
      <c r="BK705" s="4">
        <v>0</v>
      </c>
      <c r="BL705" s="4">
        <v>0</v>
      </c>
      <c r="BM705" s="4">
        <v>0</v>
      </c>
      <c r="BN705" s="4">
        <v>0</v>
      </c>
      <c r="BO705" s="4">
        <v>0</v>
      </c>
      <c r="BP705" s="4">
        <v>0</v>
      </c>
      <c r="BQ705" s="4">
        <v>0</v>
      </c>
      <c r="BR705" s="4">
        <v>0</v>
      </c>
      <c r="BS705" s="4">
        <v>0</v>
      </c>
      <c r="BT705" s="4">
        <v>0</v>
      </c>
      <c r="BU705" s="4">
        <v>0</v>
      </c>
      <c r="BW705" s="4">
        <v>0</v>
      </c>
      <c r="BX705" s="4">
        <v>0.18051700000000001</v>
      </c>
      <c r="BY705" s="4">
        <v>-5</v>
      </c>
      <c r="BZ705" s="4">
        <v>0.92105499999999996</v>
      </c>
      <c r="CA705" s="4">
        <v>4.411384</v>
      </c>
      <c r="CB705" s="4">
        <v>18.605311</v>
      </c>
    </row>
    <row r="706" spans="1:80">
      <c r="A706" s="2">
        <v>42439</v>
      </c>
      <c r="B706" s="32">
        <v>0.52409243055555554</v>
      </c>
      <c r="C706" s="4">
        <v>0.01</v>
      </c>
      <c r="D706" s="4">
        <v>2E-3</v>
      </c>
      <c r="E706" s="4" t="s">
        <v>155</v>
      </c>
      <c r="F706" s="4">
        <v>20</v>
      </c>
      <c r="G706" s="4">
        <v>-1.1000000000000001</v>
      </c>
      <c r="H706" s="4">
        <v>0.8</v>
      </c>
      <c r="I706" s="4">
        <v>1.9</v>
      </c>
      <c r="K706" s="4">
        <v>20.9</v>
      </c>
      <c r="L706" s="4">
        <v>7</v>
      </c>
      <c r="M706" s="4">
        <v>1</v>
      </c>
      <c r="N706" s="4">
        <v>0.01</v>
      </c>
      <c r="O706" s="4">
        <v>2E-3</v>
      </c>
      <c r="P706" s="4">
        <v>0</v>
      </c>
      <c r="Q706" s="4">
        <v>0.78659999999999997</v>
      </c>
      <c r="R706" s="4">
        <v>0.8</v>
      </c>
      <c r="S706" s="4">
        <v>0</v>
      </c>
      <c r="T706" s="4">
        <v>0.62780000000000002</v>
      </c>
      <c r="U706" s="4">
        <v>0.6</v>
      </c>
      <c r="V706" s="4">
        <v>1.8695999999999999</v>
      </c>
      <c r="Y706" s="4">
        <v>6.5</v>
      </c>
      <c r="Z706" s="4">
        <v>0</v>
      </c>
      <c r="AA706" s="4">
        <v>20.9</v>
      </c>
      <c r="AB706" s="4" t="s">
        <v>384</v>
      </c>
      <c r="AC706" s="4">
        <v>0</v>
      </c>
      <c r="AD706" s="4">
        <v>12</v>
      </c>
      <c r="AE706" s="4">
        <v>853</v>
      </c>
      <c r="AF706" s="4">
        <v>874</v>
      </c>
      <c r="AG706" s="4">
        <v>877</v>
      </c>
      <c r="AH706" s="4">
        <v>78</v>
      </c>
      <c r="AI706" s="4">
        <v>21.18</v>
      </c>
      <c r="AJ706" s="4">
        <v>0.49</v>
      </c>
      <c r="AK706" s="4">
        <v>983</v>
      </c>
      <c r="AL706" s="4">
        <v>0</v>
      </c>
      <c r="AM706" s="4">
        <v>0</v>
      </c>
      <c r="AN706" s="4">
        <v>23</v>
      </c>
      <c r="AO706" s="4">
        <v>192</v>
      </c>
      <c r="AP706" s="4">
        <v>189.4</v>
      </c>
      <c r="AQ706" s="4">
        <v>3.3</v>
      </c>
      <c r="AR706" s="4">
        <v>195</v>
      </c>
      <c r="AS706" s="4" t="s">
        <v>155</v>
      </c>
      <c r="AT706" s="4">
        <v>2</v>
      </c>
      <c r="AU706" s="5">
        <v>0.73201388888888896</v>
      </c>
      <c r="AV706" s="4">
        <v>47.159382999999998</v>
      </c>
      <c r="AW706" s="4">
        <v>-88.489706999999996</v>
      </c>
      <c r="AX706" s="4">
        <v>325.60000000000002</v>
      </c>
      <c r="AY706" s="4">
        <v>0</v>
      </c>
      <c r="AZ706" s="4">
        <v>12</v>
      </c>
      <c r="BA706" s="4">
        <v>10</v>
      </c>
      <c r="BB706" s="4" t="s">
        <v>425</v>
      </c>
      <c r="BC706" s="4">
        <v>1.1000000000000001</v>
      </c>
      <c r="BD706" s="4">
        <v>1.5</v>
      </c>
      <c r="BE706" s="4">
        <v>1.9</v>
      </c>
      <c r="BF706" s="4">
        <v>14.063000000000001</v>
      </c>
      <c r="BG706" s="4">
        <v>450</v>
      </c>
      <c r="BH706" s="4">
        <v>32</v>
      </c>
      <c r="BI706" s="4">
        <v>0.48699999999999999</v>
      </c>
      <c r="BJ706" s="4">
        <v>0</v>
      </c>
      <c r="BK706" s="4">
        <v>0</v>
      </c>
      <c r="BL706" s="4">
        <v>0</v>
      </c>
      <c r="BM706" s="4">
        <v>0</v>
      </c>
      <c r="BN706" s="4">
        <v>0</v>
      </c>
      <c r="BO706" s="4">
        <v>0</v>
      </c>
      <c r="BP706" s="4">
        <v>0</v>
      </c>
      <c r="BQ706" s="4">
        <v>0</v>
      </c>
      <c r="BR706" s="4">
        <v>0</v>
      </c>
      <c r="BS706" s="4">
        <v>0</v>
      </c>
      <c r="BT706" s="4">
        <v>0</v>
      </c>
      <c r="BU706" s="4">
        <v>0</v>
      </c>
      <c r="BW706" s="4">
        <v>0</v>
      </c>
      <c r="BX706" s="4">
        <v>8.6784E-2</v>
      </c>
      <c r="BY706" s="4">
        <v>-5</v>
      </c>
      <c r="BZ706" s="4">
        <v>0.92177799999999999</v>
      </c>
      <c r="CA706" s="4">
        <v>2.120784</v>
      </c>
      <c r="CB706" s="4">
        <v>18.619916</v>
      </c>
    </row>
    <row r="707" spans="1:80">
      <c r="A707" s="2">
        <v>42439</v>
      </c>
      <c r="B707" s="32">
        <v>0.52410400462962958</v>
      </c>
      <c r="C707" s="4">
        <v>0.01</v>
      </c>
      <c r="D707" s="4">
        <v>2E-3</v>
      </c>
      <c r="E707" s="4" t="s">
        <v>155</v>
      </c>
      <c r="F707" s="4">
        <v>20</v>
      </c>
      <c r="G707" s="4">
        <v>-1.1000000000000001</v>
      </c>
      <c r="H707" s="4">
        <v>0.8</v>
      </c>
      <c r="I707" s="4">
        <v>3.4</v>
      </c>
      <c r="K707" s="4">
        <v>20.9</v>
      </c>
      <c r="L707" s="4">
        <v>7</v>
      </c>
      <c r="M707" s="4">
        <v>1</v>
      </c>
      <c r="N707" s="4">
        <v>0.01</v>
      </c>
      <c r="O707" s="4">
        <v>2E-3</v>
      </c>
      <c r="P707" s="4">
        <v>0</v>
      </c>
      <c r="Q707" s="4">
        <v>0.8</v>
      </c>
      <c r="R707" s="4">
        <v>0.8</v>
      </c>
      <c r="S707" s="4">
        <v>0</v>
      </c>
      <c r="T707" s="4">
        <v>0.63849999999999996</v>
      </c>
      <c r="U707" s="4">
        <v>0.6</v>
      </c>
      <c r="V707" s="4">
        <v>3.3982999999999999</v>
      </c>
      <c r="Y707" s="4">
        <v>6.5</v>
      </c>
      <c r="Z707" s="4">
        <v>0</v>
      </c>
      <c r="AA707" s="4">
        <v>20.9</v>
      </c>
      <c r="AB707" s="4" t="s">
        <v>384</v>
      </c>
      <c r="AC707" s="4">
        <v>0</v>
      </c>
      <c r="AD707" s="4">
        <v>12</v>
      </c>
      <c r="AE707" s="4">
        <v>853</v>
      </c>
      <c r="AF707" s="4">
        <v>875</v>
      </c>
      <c r="AG707" s="4">
        <v>877</v>
      </c>
      <c r="AH707" s="4">
        <v>78</v>
      </c>
      <c r="AI707" s="4">
        <v>21.18</v>
      </c>
      <c r="AJ707" s="4">
        <v>0.49</v>
      </c>
      <c r="AK707" s="4">
        <v>983</v>
      </c>
      <c r="AL707" s="4">
        <v>0</v>
      </c>
      <c r="AM707" s="4">
        <v>0</v>
      </c>
      <c r="AN707" s="4">
        <v>23</v>
      </c>
      <c r="AO707" s="4">
        <v>192</v>
      </c>
      <c r="AP707" s="4">
        <v>189</v>
      </c>
      <c r="AQ707" s="4">
        <v>3.5</v>
      </c>
      <c r="AR707" s="4">
        <v>195</v>
      </c>
      <c r="AS707" s="4" t="s">
        <v>155</v>
      </c>
      <c r="AT707" s="4">
        <v>2</v>
      </c>
      <c r="AU707" s="5">
        <v>0.73202546296296289</v>
      </c>
      <c r="AV707" s="4">
        <v>47.159382999999998</v>
      </c>
      <c r="AW707" s="4">
        <v>-88.489706999999996</v>
      </c>
      <c r="AX707" s="4">
        <v>325.2</v>
      </c>
      <c r="AY707" s="4">
        <v>0</v>
      </c>
      <c r="AZ707" s="4">
        <v>12</v>
      </c>
      <c r="BA707" s="4">
        <v>10</v>
      </c>
      <c r="BB707" s="4" t="s">
        <v>425</v>
      </c>
      <c r="BC707" s="4">
        <v>1.1000000000000001</v>
      </c>
      <c r="BD707" s="4">
        <v>1.5</v>
      </c>
      <c r="BE707" s="4">
        <v>1.9</v>
      </c>
      <c r="BF707" s="4">
        <v>14.063000000000001</v>
      </c>
      <c r="BG707" s="4">
        <v>450</v>
      </c>
      <c r="BH707" s="4">
        <v>32</v>
      </c>
      <c r="BI707" s="4">
        <v>0.48699999999999999</v>
      </c>
      <c r="BJ707" s="4">
        <v>0</v>
      </c>
      <c r="BK707" s="4">
        <v>0</v>
      </c>
      <c r="BL707" s="4">
        <v>0</v>
      </c>
      <c r="BM707" s="4">
        <v>0</v>
      </c>
      <c r="BN707" s="4">
        <v>0</v>
      </c>
      <c r="BO707" s="4">
        <v>0</v>
      </c>
      <c r="BP707" s="4">
        <v>0</v>
      </c>
      <c r="BQ707" s="4">
        <v>0</v>
      </c>
      <c r="BR707" s="4">
        <v>0</v>
      </c>
      <c r="BS707" s="4">
        <v>0</v>
      </c>
      <c r="BT707" s="4">
        <v>0</v>
      </c>
      <c r="BU707" s="4">
        <v>0</v>
      </c>
      <c r="BW707" s="4">
        <v>0</v>
      </c>
      <c r="BX707" s="4">
        <v>5.2169E-2</v>
      </c>
      <c r="BY707" s="4">
        <v>-5</v>
      </c>
      <c r="BZ707" s="4">
        <v>0.92100000000000004</v>
      </c>
      <c r="CA707" s="4">
        <v>1.27488</v>
      </c>
      <c r="CB707" s="4">
        <v>18.604199999999999</v>
      </c>
    </row>
    <row r="708" spans="1:80">
      <c r="A708" s="2">
        <v>42439</v>
      </c>
      <c r="B708" s="32">
        <v>0.52411557870370373</v>
      </c>
      <c r="C708" s="4">
        <v>0.01</v>
      </c>
      <c r="D708" s="4">
        <v>2E-3</v>
      </c>
      <c r="E708" s="4" t="s">
        <v>155</v>
      </c>
      <c r="F708" s="4">
        <v>20</v>
      </c>
      <c r="G708" s="4">
        <v>-1.1000000000000001</v>
      </c>
      <c r="H708" s="4">
        <v>0.8</v>
      </c>
      <c r="I708" s="4">
        <v>4.3</v>
      </c>
      <c r="K708" s="4">
        <v>20.9</v>
      </c>
      <c r="L708" s="4">
        <v>7</v>
      </c>
      <c r="M708" s="4">
        <v>1</v>
      </c>
      <c r="N708" s="4">
        <v>0.01</v>
      </c>
      <c r="O708" s="4">
        <v>2E-3</v>
      </c>
      <c r="P708" s="4">
        <v>0</v>
      </c>
      <c r="Q708" s="4">
        <v>0.8</v>
      </c>
      <c r="R708" s="4">
        <v>0.8</v>
      </c>
      <c r="S708" s="4">
        <v>0</v>
      </c>
      <c r="T708" s="4">
        <v>0.63849999999999996</v>
      </c>
      <c r="U708" s="4">
        <v>0.6</v>
      </c>
      <c r="V708" s="4">
        <v>4.2862999999999998</v>
      </c>
      <c r="Y708" s="4">
        <v>6.5</v>
      </c>
      <c r="Z708" s="4">
        <v>0</v>
      </c>
      <c r="AA708" s="4">
        <v>20.9</v>
      </c>
      <c r="AB708" s="4" t="s">
        <v>384</v>
      </c>
      <c r="AC708" s="4">
        <v>0</v>
      </c>
      <c r="AD708" s="4">
        <v>12</v>
      </c>
      <c r="AE708" s="4">
        <v>853</v>
      </c>
      <c r="AF708" s="4">
        <v>876</v>
      </c>
      <c r="AG708" s="4">
        <v>877</v>
      </c>
      <c r="AH708" s="4">
        <v>78</v>
      </c>
      <c r="AI708" s="4">
        <v>21.18</v>
      </c>
      <c r="AJ708" s="4">
        <v>0.49</v>
      </c>
      <c r="AK708" s="4">
        <v>983</v>
      </c>
      <c r="AL708" s="4">
        <v>0</v>
      </c>
      <c r="AM708" s="4">
        <v>0</v>
      </c>
      <c r="AN708" s="4">
        <v>23</v>
      </c>
      <c r="AO708" s="4">
        <v>192</v>
      </c>
      <c r="AP708" s="4">
        <v>188.4</v>
      </c>
      <c r="AQ708" s="4">
        <v>3.5</v>
      </c>
      <c r="AR708" s="4">
        <v>195</v>
      </c>
      <c r="AS708" s="4" t="s">
        <v>155</v>
      </c>
      <c r="AT708" s="4">
        <v>2</v>
      </c>
      <c r="AU708" s="5">
        <v>0.73203703703703704</v>
      </c>
      <c r="AV708" s="4">
        <v>47.159382999999998</v>
      </c>
      <c r="AW708" s="4">
        <v>-88.489706999999996</v>
      </c>
      <c r="AX708" s="4">
        <v>324.89999999999998</v>
      </c>
      <c r="AY708" s="4">
        <v>0</v>
      </c>
      <c r="AZ708" s="4">
        <v>12</v>
      </c>
      <c r="BA708" s="4">
        <v>9</v>
      </c>
      <c r="BB708" s="4" t="s">
        <v>425</v>
      </c>
      <c r="BC708" s="4">
        <v>1.1000000000000001</v>
      </c>
      <c r="BD708" s="4">
        <v>1.5</v>
      </c>
      <c r="BE708" s="4">
        <v>1.9</v>
      </c>
      <c r="BF708" s="4">
        <v>14.063000000000001</v>
      </c>
      <c r="BG708" s="4">
        <v>450</v>
      </c>
      <c r="BH708" s="4">
        <v>32</v>
      </c>
      <c r="BI708" s="4">
        <v>0.48699999999999999</v>
      </c>
      <c r="BJ708" s="4">
        <v>0</v>
      </c>
      <c r="BK708" s="4">
        <v>0</v>
      </c>
      <c r="BL708" s="4">
        <v>0</v>
      </c>
      <c r="BM708" s="4">
        <v>0</v>
      </c>
      <c r="BN708" s="4">
        <v>0</v>
      </c>
      <c r="BO708" s="4">
        <v>0</v>
      </c>
      <c r="BP708" s="4">
        <v>0</v>
      </c>
      <c r="BQ708" s="4">
        <v>0</v>
      </c>
      <c r="BR708" s="4">
        <v>0</v>
      </c>
      <c r="BS708" s="4">
        <v>0</v>
      </c>
      <c r="BT708" s="4">
        <v>0</v>
      </c>
      <c r="BU708" s="4">
        <v>0</v>
      </c>
      <c r="BW708" s="4">
        <v>0</v>
      </c>
      <c r="BX708" s="4">
        <v>3.8505999999999999E-2</v>
      </c>
      <c r="BY708" s="4">
        <v>-5</v>
      </c>
      <c r="BZ708" s="4">
        <v>0.92039000000000004</v>
      </c>
      <c r="CA708" s="4">
        <v>0.94100300000000003</v>
      </c>
      <c r="CB708" s="4">
        <v>18.59187</v>
      </c>
    </row>
    <row r="709" spans="1:80">
      <c r="A709" s="2">
        <v>42439</v>
      </c>
      <c r="B709" s="32">
        <v>0.52412715277777777</v>
      </c>
      <c r="C709" s="4">
        <v>0.01</v>
      </c>
      <c r="D709" s="4">
        <v>2E-3</v>
      </c>
      <c r="E709" s="4" t="s">
        <v>155</v>
      </c>
      <c r="F709" s="4">
        <v>20</v>
      </c>
      <c r="G709" s="4">
        <v>-1.1000000000000001</v>
      </c>
      <c r="H709" s="4">
        <v>0.8</v>
      </c>
      <c r="I709" s="4">
        <v>0.4</v>
      </c>
      <c r="K709" s="4">
        <v>20.9</v>
      </c>
      <c r="L709" s="4">
        <v>7</v>
      </c>
      <c r="M709" s="4">
        <v>1</v>
      </c>
      <c r="N709" s="4">
        <v>0.01</v>
      </c>
      <c r="O709" s="4">
        <v>2E-3</v>
      </c>
      <c r="P709" s="4">
        <v>0</v>
      </c>
      <c r="Q709" s="4">
        <v>0.8</v>
      </c>
      <c r="R709" s="4">
        <v>0.8</v>
      </c>
      <c r="S709" s="4">
        <v>0</v>
      </c>
      <c r="T709" s="4">
        <v>0.63849999999999996</v>
      </c>
      <c r="U709" s="4">
        <v>0.6</v>
      </c>
      <c r="V709" s="4">
        <v>0.36449999999999999</v>
      </c>
      <c r="Y709" s="4">
        <v>6.5</v>
      </c>
      <c r="Z709" s="4">
        <v>0</v>
      </c>
      <c r="AA709" s="4">
        <v>20.9</v>
      </c>
      <c r="AB709" s="4" t="s">
        <v>384</v>
      </c>
      <c r="AC709" s="4">
        <v>0</v>
      </c>
      <c r="AD709" s="4">
        <v>12</v>
      </c>
      <c r="AE709" s="4">
        <v>853</v>
      </c>
      <c r="AF709" s="4">
        <v>877</v>
      </c>
      <c r="AG709" s="4">
        <v>877</v>
      </c>
      <c r="AH709" s="4">
        <v>78</v>
      </c>
      <c r="AI709" s="4">
        <v>21.18</v>
      </c>
      <c r="AJ709" s="4">
        <v>0.49</v>
      </c>
      <c r="AK709" s="4">
        <v>983</v>
      </c>
      <c r="AL709" s="4">
        <v>0</v>
      </c>
      <c r="AM709" s="4">
        <v>0</v>
      </c>
      <c r="AN709" s="4">
        <v>23</v>
      </c>
      <c r="AO709" s="4">
        <v>192</v>
      </c>
      <c r="AP709" s="4">
        <v>188.6</v>
      </c>
      <c r="AQ709" s="4">
        <v>3.2</v>
      </c>
      <c r="AR709" s="4">
        <v>195</v>
      </c>
      <c r="AS709" s="4" t="s">
        <v>155</v>
      </c>
      <c r="AT709" s="4">
        <v>2</v>
      </c>
      <c r="AU709" s="5">
        <v>0.73204861111111119</v>
      </c>
      <c r="AV709" s="4">
        <v>47.159382999999998</v>
      </c>
      <c r="AW709" s="4">
        <v>-88.489706999999996</v>
      </c>
      <c r="AX709" s="4">
        <v>324.5</v>
      </c>
      <c r="AY709" s="4">
        <v>0</v>
      </c>
      <c r="AZ709" s="4">
        <v>12</v>
      </c>
      <c r="BA709" s="4">
        <v>9</v>
      </c>
      <c r="BB709" s="4" t="s">
        <v>422</v>
      </c>
      <c r="BC709" s="4">
        <v>1.1000000000000001</v>
      </c>
      <c r="BD709" s="4">
        <v>1.5</v>
      </c>
      <c r="BE709" s="4">
        <v>1.9</v>
      </c>
      <c r="BF709" s="4">
        <v>14.063000000000001</v>
      </c>
      <c r="BG709" s="4">
        <v>450</v>
      </c>
      <c r="BH709" s="4">
        <v>32</v>
      </c>
      <c r="BI709" s="4">
        <v>0.48699999999999999</v>
      </c>
      <c r="BJ709" s="4">
        <v>0</v>
      </c>
      <c r="BK709" s="4">
        <v>0</v>
      </c>
      <c r="BL709" s="4">
        <v>0</v>
      </c>
      <c r="BM709" s="4">
        <v>0</v>
      </c>
      <c r="BN709" s="4">
        <v>0</v>
      </c>
      <c r="BO709" s="4">
        <v>0</v>
      </c>
      <c r="BP709" s="4">
        <v>0</v>
      </c>
      <c r="BQ709" s="4">
        <v>0</v>
      </c>
      <c r="BR709" s="4">
        <v>0</v>
      </c>
      <c r="BS709" s="4">
        <v>0</v>
      </c>
      <c r="BT709" s="4">
        <v>0</v>
      </c>
      <c r="BU709" s="4">
        <v>0</v>
      </c>
      <c r="BW709" s="4">
        <v>0</v>
      </c>
      <c r="BX709" s="4">
        <v>3.0726E-2</v>
      </c>
      <c r="BY709" s="4">
        <v>-5</v>
      </c>
      <c r="BZ709" s="4">
        <v>0.91816799999999998</v>
      </c>
      <c r="CA709" s="4">
        <v>0.75085999999999997</v>
      </c>
      <c r="CB709" s="4">
        <v>18.546997000000001</v>
      </c>
    </row>
    <row r="710" spans="1:80">
      <c r="A710" s="2">
        <v>42439</v>
      </c>
      <c r="B710" s="32">
        <v>0.52413872685185192</v>
      </c>
      <c r="C710" s="4">
        <v>0.01</v>
      </c>
      <c r="D710" s="4">
        <v>2E-3</v>
      </c>
      <c r="E710" s="4" t="s">
        <v>155</v>
      </c>
      <c r="F710" s="4">
        <v>20</v>
      </c>
      <c r="G710" s="4">
        <v>-1</v>
      </c>
      <c r="H710" s="4">
        <v>0.8</v>
      </c>
      <c r="I710" s="4">
        <v>5.4</v>
      </c>
      <c r="K710" s="4">
        <v>20.9</v>
      </c>
      <c r="L710" s="4">
        <v>7</v>
      </c>
      <c r="M710" s="4">
        <v>1</v>
      </c>
      <c r="N710" s="4">
        <v>0.01</v>
      </c>
      <c r="O710" s="4">
        <v>2E-3</v>
      </c>
      <c r="P710" s="4">
        <v>0</v>
      </c>
      <c r="Q710" s="4">
        <v>0.8</v>
      </c>
      <c r="R710" s="4">
        <v>0.8</v>
      </c>
      <c r="S710" s="4">
        <v>0</v>
      </c>
      <c r="T710" s="4">
        <v>0.63849999999999996</v>
      </c>
      <c r="U710" s="4">
        <v>0.6</v>
      </c>
      <c r="V710" s="4">
        <v>5.3657000000000004</v>
      </c>
      <c r="Y710" s="4">
        <v>6.5</v>
      </c>
      <c r="Z710" s="4">
        <v>0</v>
      </c>
      <c r="AA710" s="4">
        <v>20.9</v>
      </c>
      <c r="AB710" s="4" t="s">
        <v>384</v>
      </c>
      <c r="AC710" s="4">
        <v>0</v>
      </c>
      <c r="AD710" s="4">
        <v>12.1</v>
      </c>
      <c r="AE710" s="4">
        <v>853</v>
      </c>
      <c r="AF710" s="4">
        <v>878</v>
      </c>
      <c r="AG710" s="4">
        <v>877</v>
      </c>
      <c r="AH710" s="4">
        <v>78</v>
      </c>
      <c r="AI710" s="4">
        <v>21.18</v>
      </c>
      <c r="AJ710" s="4">
        <v>0.49</v>
      </c>
      <c r="AK710" s="4">
        <v>983</v>
      </c>
      <c r="AL710" s="4">
        <v>0</v>
      </c>
      <c r="AM710" s="4">
        <v>0</v>
      </c>
      <c r="AN710" s="4">
        <v>23</v>
      </c>
      <c r="AO710" s="4">
        <v>192</v>
      </c>
      <c r="AP710" s="4">
        <v>189</v>
      </c>
      <c r="AQ710" s="4">
        <v>3.3</v>
      </c>
      <c r="AR710" s="4">
        <v>195</v>
      </c>
      <c r="AS710" s="4" t="s">
        <v>155</v>
      </c>
      <c r="AT710" s="4">
        <v>2</v>
      </c>
      <c r="AU710" s="5">
        <v>0.73206018518518512</v>
      </c>
      <c r="AV710" s="4">
        <v>47.159382999999998</v>
      </c>
      <c r="AW710" s="4">
        <v>-88.489706999999996</v>
      </c>
      <c r="AX710" s="4">
        <v>324.10000000000002</v>
      </c>
      <c r="AY710" s="4">
        <v>0</v>
      </c>
      <c r="AZ710" s="4">
        <v>12</v>
      </c>
      <c r="BA710" s="4">
        <v>10</v>
      </c>
      <c r="BB710" s="4" t="s">
        <v>422</v>
      </c>
      <c r="BC710" s="4">
        <v>1.1000000000000001</v>
      </c>
      <c r="BD710" s="4">
        <v>1.5</v>
      </c>
      <c r="BE710" s="4">
        <v>1.9</v>
      </c>
      <c r="BF710" s="4">
        <v>14.063000000000001</v>
      </c>
      <c r="BG710" s="4">
        <v>450</v>
      </c>
      <c r="BH710" s="4">
        <v>32</v>
      </c>
      <c r="BI710" s="4">
        <v>0.48699999999999999</v>
      </c>
      <c r="BJ710" s="4">
        <v>0</v>
      </c>
      <c r="BK710" s="4">
        <v>0</v>
      </c>
      <c r="BL710" s="4">
        <v>0</v>
      </c>
      <c r="BM710" s="4">
        <v>0</v>
      </c>
      <c r="BN710" s="4">
        <v>0</v>
      </c>
      <c r="BO710" s="4">
        <v>0</v>
      </c>
      <c r="BP710" s="4">
        <v>0</v>
      </c>
      <c r="BQ710" s="4">
        <v>0</v>
      </c>
      <c r="BR710" s="4">
        <v>0</v>
      </c>
      <c r="BS710" s="4">
        <v>0</v>
      </c>
      <c r="BT710" s="4">
        <v>0</v>
      </c>
      <c r="BU710" s="4">
        <v>0</v>
      </c>
      <c r="BW710" s="4">
        <v>0</v>
      </c>
      <c r="BX710" s="4">
        <v>2.8000000000000001E-2</v>
      </c>
      <c r="BY710" s="4">
        <v>-5</v>
      </c>
      <c r="BZ710" s="4">
        <v>0.91822199999999998</v>
      </c>
      <c r="CA710" s="4">
        <v>0.68425000000000002</v>
      </c>
      <c r="CB710" s="4">
        <v>18.548083999999999</v>
      </c>
    </row>
    <row r="711" spans="1:80">
      <c r="A711" s="2">
        <v>42439</v>
      </c>
      <c r="B711" s="32">
        <v>0.52415030092592596</v>
      </c>
      <c r="C711" s="4">
        <v>0.01</v>
      </c>
      <c r="D711" s="4">
        <v>2E-3</v>
      </c>
      <c r="E711" s="4" t="s">
        <v>155</v>
      </c>
      <c r="F711" s="4">
        <v>20</v>
      </c>
      <c r="G711" s="4">
        <v>-1</v>
      </c>
      <c r="H711" s="4">
        <v>0.8</v>
      </c>
      <c r="I711" s="4">
        <v>1.6</v>
      </c>
      <c r="K711" s="4">
        <v>20.9</v>
      </c>
      <c r="L711" s="4">
        <v>7</v>
      </c>
      <c r="M711" s="4">
        <v>1</v>
      </c>
      <c r="N711" s="4">
        <v>0.01</v>
      </c>
      <c r="O711" s="4">
        <v>2E-3</v>
      </c>
      <c r="P711" s="4">
        <v>0</v>
      </c>
      <c r="Q711" s="4">
        <v>0.8</v>
      </c>
      <c r="R711" s="4">
        <v>0.8</v>
      </c>
      <c r="S711" s="4">
        <v>0</v>
      </c>
      <c r="T711" s="4">
        <v>0.63849999999999996</v>
      </c>
      <c r="U711" s="4">
        <v>0.6</v>
      </c>
      <c r="V711" s="4">
        <v>1.6391</v>
      </c>
      <c r="Y711" s="4">
        <v>6.5</v>
      </c>
      <c r="Z711" s="4">
        <v>0</v>
      </c>
      <c r="AA711" s="4">
        <v>20.9</v>
      </c>
      <c r="AB711" s="4" t="s">
        <v>384</v>
      </c>
      <c r="AC711" s="4">
        <v>0</v>
      </c>
      <c r="AD711" s="4">
        <v>12</v>
      </c>
      <c r="AE711" s="4">
        <v>854</v>
      </c>
      <c r="AF711" s="4">
        <v>879</v>
      </c>
      <c r="AG711" s="4">
        <v>877</v>
      </c>
      <c r="AH711" s="4">
        <v>78</v>
      </c>
      <c r="AI711" s="4">
        <v>21.18</v>
      </c>
      <c r="AJ711" s="4">
        <v>0.49</v>
      </c>
      <c r="AK711" s="4">
        <v>983</v>
      </c>
      <c r="AL711" s="4">
        <v>0</v>
      </c>
      <c r="AM711" s="4">
        <v>0</v>
      </c>
      <c r="AN711" s="4">
        <v>23</v>
      </c>
      <c r="AO711" s="4">
        <v>192</v>
      </c>
      <c r="AP711" s="4">
        <v>189</v>
      </c>
      <c r="AQ711" s="4">
        <v>3.5</v>
      </c>
      <c r="AR711" s="4">
        <v>195</v>
      </c>
      <c r="AS711" s="4" t="s">
        <v>155</v>
      </c>
      <c r="AT711" s="4">
        <v>2</v>
      </c>
      <c r="AU711" s="5">
        <v>0.73207175925925927</v>
      </c>
      <c r="AV711" s="4">
        <v>47.159385</v>
      </c>
      <c r="AW711" s="4">
        <v>-88.489706999999996</v>
      </c>
      <c r="AX711" s="4">
        <v>323.89999999999998</v>
      </c>
      <c r="AY711" s="4">
        <v>0</v>
      </c>
      <c r="AZ711" s="4">
        <v>12</v>
      </c>
      <c r="BA711" s="4">
        <v>10</v>
      </c>
      <c r="BB711" s="4" t="s">
        <v>425</v>
      </c>
      <c r="BC711" s="4">
        <v>1.1000000000000001</v>
      </c>
      <c r="BD711" s="4">
        <v>1.5</v>
      </c>
      <c r="BE711" s="4">
        <v>1.9</v>
      </c>
      <c r="BF711" s="4">
        <v>14.063000000000001</v>
      </c>
      <c r="BG711" s="4">
        <v>450</v>
      </c>
      <c r="BH711" s="4">
        <v>32</v>
      </c>
      <c r="BI711" s="4">
        <v>0.48699999999999999</v>
      </c>
      <c r="BJ711" s="4">
        <v>0</v>
      </c>
      <c r="BK711" s="4">
        <v>0</v>
      </c>
      <c r="BL711" s="4">
        <v>0</v>
      </c>
      <c r="BM711" s="4">
        <v>0</v>
      </c>
      <c r="BN711" s="4">
        <v>0</v>
      </c>
      <c r="BO711" s="4">
        <v>0</v>
      </c>
      <c r="BP711" s="4">
        <v>0</v>
      </c>
      <c r="BQ711" s="4">
        <v>0</v>
      </c>
      <c r="BR711" s="4">
        <v>0</v>
      </c>
      <c r="BS711" s="4">
        <v>0</v>
      </c>
      <c r="BT711" s="4">
        <v>0</v>
      </c>
      <c r="BU711" s="4">
        <v>0</v>
      </c>
      <c r="BW711" s="4">
        <v>0</v>
      </c>
      <c r="BX711" s="4">
        <v>2.4944999999999998E-2</v>
      </c>
      <c r="BY711" s="4">
        <v>-5</v>
      </c>
      <c r="BZ711" s="4">
        <v>0.91777799999999998</v>
      </c>
      <c r="CA711" s="4">
        <v>0.60959399999999997</v>
      </c>
      <c r="CB711" s="4">
        <v>18.539116</v>
      </c>
    </row>
    <row r="712" spans="1:80">
      <c r="A712" s="2">
        <v>42439</v>
      </c>
      <c r="B712" s="32">
        <v>0.524161875</v>
      </c>
      <c r="C712" s="4">
        <v>0.01</v>
      </c>
      <c r="D712" s="4">
        <v>2E-3</v>
      </c>
      <c r="E712" s="4" t="s">
        <v>155</v>
      </c>
      <c r="F712" s="4">
        <v>20</v>
      </c>
      <c r="G712" s="4">
        <v>-1</v>
      </c>
      <c r="H712" s="4">
        <v>0.8</v>
      </c>
      <c r="I712" s="4">
        <v>1.3</v>
      </c>
      <c r="K712" s="4">
        <v>20.9</v>
      </c>
      <c r="L712" s="4">
        <v>6</v>
      </c>
      <c r="M712" s="4">
        <v>1</v>
      </c>
      <c r="N712" s="4">
        <v>0.01</v>
      </c>
      <c r="O712" s="4">
        <v>2E-3</v>
      </c>
      <c r="P712" s="4">
        <v>0</v>
      </c>
      <c r="Q712" s="4">
        <v>0.8</v>
      </c>
      <c r="R712" s="4">
        <v>0.8</v>
      </c>
      <c r="S712" s="4">
        <v>0</v>
      </c>
      <c r="T712" s="4">
        <v>0.63849999999999996</v>
      </c>
      <c r="U712" s="4">
        <v>0.6</v>
      </c>
      <c r="V712" s="4">
        <v>1.3361000000000001</v>
      </c>
      <c r="Y712" s="4">
        <v>6.4859999999999998</v>
      </c>
      <c r="Z712" s="4">
        <v>0</v>
      </c>
      <c r="AA712" s="4">
        <v>20.9</v>
      </c>
      <c r="AB712" s="4" t="s">
        <v>384</v>
      </c>
      <c r="AC712" s="4">
        <v>0</v>
      </c>
      <c r="AD712" s="4">
        <v>12</v>
      </c>
      <c r="AE712" s="4">
        <v>854</v>
      </c>
      <c r="AF712" s="4">
        <v>881</v>
      </c>
      <c r="AG712" s="4">
        <v>877</v>
      </c>
      <c r="AH712" s="4">
        <v>78</v>
      </c>
      <c r="AI712" s="4">
        <v>21.18</v>
      </c>
      <c r="AJ712" s="4">
        <v>0.49</v>
      </c>
      <c r="AK712" s="4">
        <v>983</v>
      </c>
      <c r="AL712" s="4">
        <v>0</v>
      </c>
      <c r="AM712" s="4">
        <v>0</v>
      </c>
      <c r="AN712" s="4">
        <v>23</v>
      </c>
      <c r="AO712" s="4">
        <v>192</v>
      </c>
      <c r="AP712" s="4">
        <v>189.6</v>
      </c>
      <c r="AQ712" s="4">
        <v>3.4</v>
      </c>
      <c r="AR712" s="4">
        <v>195</v>
      </c>
      <c r="AS712" s="4" t="s">
        <v>155</v>
      </c>
      <c r="AT712" s="4">
        <v>2</v>
      </c>
      <c r="AU712" s="5">
        <v>0.73208333333333331</v>
      </c>
      <c r="AV712" s="4">
        <v>47.159385</v>
      </c>
      <c r="AW712" s="4">
        <v>-88.489706999999996</v>
      </c>
      <c r="AX712" s="4">
        <v>323.7</v>
      </c>
      <c r="AY712" s="4">
        <v>0</v>
      </c>
      <c r="AZ712" s="4">
        <v>12</v>
      </c>
      <c r="BA712" s="4">
        <v>10</v>
      </c>
      <c r="BB712" s="4" t="s">
        <v>425</v>
      </c>
      <c r="BC712" s="4">
        <v>1.1000000000000001</v>
      </c>
      <c r="BD712" s="4">
        <v>1.5</v>
      </c>
      <c r="BE712" s="4">
        <v>1.9</v>
      </c>
      <c r="BF712" s="4">
        <v>14.063000000000001</v>
      </c>
      <c r="BG712" s="4">
        <v>450</v>
      </c>
      <c r="BH712" s="4">
        <v>32</v>
      </c>
      <c r="BI712" s="4">
        <v>0.48699999999999999</v>
      </c>
      <c r="BJ712" s="4">
        <v>0</v>
      </c>
      <c r="BK712" s="4">
        <v>0</v>
      </c>
      <c r="BL712" s="4">
        <v>0</v>
      </c>
      <c r="BM712" s="4">
        <v>0</v>
      </c>
      <c r="BN712" s="4">
        <v>0</v>
      </c>
      <c r="BO712" s="4">
        <v>0</v>
      </c>
      <c r="BP712" s="4">
        <v>0</v>
      </c>
      <c r="BQ712" s="4">
        <v>0</v>
      </c>
      <c r="BR712" s="4">
        <v>0</v>
      </c>
      <c r="BS712" s="4">
        <v>0</v>
      </c>
      <c r="BT712" s="4">
        <v>0</v>
      </c>
      <c r="BU712" s="4">
        <v>0</v>
      </c>
      <c r="BW712" s="4">
        <v>0</v>
      </c>
      <c r="BX712" s="4">
        <v>2.4833000000000001E-2</v>
      </c>
      <c r="BY712" s="4">
        <v>-5</v>
      </c>
      <c r="BZ712" s="4">
        <v>0.91700000000000004</v>
      </c>
      <c r="CA712" s="4">
        <v>0.60685699999999998</v>
      </c>
      <c r="CB712" s="4">
        <v>18.523399999999999</v>
      </c>
    </row>
    <row r="713" spans="1:80">
      <c r="A713" s="2">
        <v>42439</v>
      </c>
      <c r="B713" s="32">
        <v>0.52417344907407404</v>
      </c>
      <c r="C713" s="4">
        <v>0.01</v>
      </c>
      <c r="D713" s="4">
        <v>2E-3</v>
      </c>
      <c r="E713" s="4" t="s">
        <v>155</v>
      </c>
      <c r="F713" s="4">
        <v>20</v>
      </c>
      <c r="G713" s="4">
        <v>-1</v>
      </c>
      <c r="H713" s="4">
        <v>0.8</v>
      </c>
      <c r="I713" s="4">
        <v>4.3</v>
      </c>
      <c r="K713" s="4">
        <v>20.9</v>
      </c>
      <c r="L713" s="4">
        <v>6</v>
      </c>
      <c r="M713" s="4">
        <v>1</v>
      </c>
      <c r="N713" s="4">
        <v>0.01</v>
      </c>
      <c r="O713" s="4">
        <v>2E-3</v>
      </c>
      <c r="P713" s="4">
        <v>0</v>
      </c>
      <c r="Q713" s="4">
        <v>0.8</v>
      </c>
      <c r="R713" s="4">
        <v>0.8</v>
      </c>
      <c r="S713" s="4">
        <v>0</v>
      </c>
      <c r="T713" s="4">
        <v>0.63849999999999996</v>
      </c>
      <c r="U713" s="4">
        <v>0.6</v>
      </c>
      <c r="V713" s="4">
        <v>4.3010000000000002</v>
      </c>
      <c r="Y713" s="4">
        <v>6.4</v>
      </c>
      <c r="Z713" s="4">
        <v>0</v>
      </c>
      <c r="AA713" s="4">
        <v>20.9</v>
      </c>
      <c r="AB713" s="4" t="s">
        <v>384</v>
      </c>
      <c r="AC713" s="4">
        <v>0</v>
      </c>
      <c r="AD713" s="4">
        <v>12</v>
      </c>
      <c r="AE713" s="4">
        <v>853</v>
      </c>
      <c r="AF713" s="4">
        <v>880</v>
      </c>
      <c r="AG713" s="4">
        <v>878</v>
      </c>
      <c r="AH713" s="4">
        <v>78</v>
      </c>
      <c r="AI713" s="4">
        <v>21.18</v>
      </c>
      <c r="AJ713" s="4">
        <v>0.49</v>
      </c>
      <c r="AK713" s="4">
        <v>983</v>
      </c>
      <c r="AL713" s="4">
        <v>0</v>
      </c>
      <c r="AM713" s="4">
        <v>0</v>
      </c>
      <c r="AN713" s="4">
        <v>23</v>
      </c>
      <c r="AO713" s="4">
        <v>191.4</v>
      </c>
      <c r="AP713" s="4">
        <v>189.4</v>
      </c>
      <c r="AQ713" s="4">
        <v>3.2</v>
      </c>
      <c r="AR713" s="4">
        <v>195</v>
      </c>
      <c r="AS713" s="4" t="s">
        <v>155</v>
      </c>
      <c r="AT713" s="4">
        <v>2</v>
      </c>
      <c r="AU713" s="5">
        <v>0.73209490740740746</v>
      </c>
      <c r="AV713" s="4">
        <v>47.159385</v>
      </c>
      <c r="AW713" s="4">
        <v>-88.489706999999996</v>
      </c>
      <c r="AX713" s="4">
        <v>323.3</v>
      </c>
      <c r="AY713" s="4">
        <v>0</v>
      </c>
      <c r="AZ713" s="4">
        <v>12</v>
      </c>
      <c r="BA713" s="4">
        <v>11</v>
      </c>
      <c r="BB713" s="4" t="s">
        <v>425</v>
      </c>
      <c r="BC713" s="4">
        <v>1.099</v>
      </c>
      <c r="BD713" s="4">
        <v>1.498</v>
      </c>
      <c r="BE713" s="4">
        <v>1.897</v>
      </c>
      <c r="BF713" s="4">
        <v>14.063000000000001</v>
      </c>
      <c r="BG713" s="4">
        <v>450</v>
      </c>
      <c r="BH713" s="4">
        <v>32</v>
      </c>
      <c r="BI713" s="4">
        <v>0.48699999999999999</v>
      </c>
      <c r="BJ713" s="4">
        <v>0</v>
      </c>
      <c r="BK713" s="4">
        <v>0</v>
      </c>
      <c r="BL713" s="4">
        <v>0</v>
      </c>
      <c r="BM713" s="4">
        <v>0</v>
      </c>
      <c r="BN713" s="4">
        <v>0</v>
      </c>
      <c r="BO713" s="4">
        <v>0</v>
      </c>
      <c r="BP713" s="4">
        <v>0</v>
      </c>
      <c r="BQ713" s="4">
        <v>0</v>
      </c>
      <c r="BR713" s="4">
        <v>0</v>
      </c>
      <c r="BS713" s="4">
        <v>0</v>
      </c>
      <c r="BT713" s="4">
        <v>0</v>
      </c>
      <c r="BU713" s="4">
        <v>0</v>
      </c>
      <c r="BW713" s="4">
        <v>0</v>
      </c>
      <c r="BX713" s="4">
        <v>2.6610999999999999E-2</v>
      </c>
      <c r="BY713" s="4">
        <v>-5</v>
      </c>
      <c r="BZ713" s="4">
        <v>0.91638900000000001</v>
      </c>
      <c r="CA713" s="4">
        <v>0.65030699999999997</v>
      </c>
      <c r="CB713" s="4">
        <v>18.511057999999998</v>
      </c>
    </row>
    <row r="714" spans="1:80">
      <c r="A714" s="2">
        <v>42439</v>
      </c>
      <c r="B714" s="32">
        <v>0.52418502314814808</v>
      </c>
      <c r="C714" s="4">
        <v>0.01</v>
      </c>
      <c r="D714" s="4">
        <v>2E-3</v>
      </c>
      <c r="E714" s="4" t="s">
        <v>155</v>
      </c>
      <c r="F714" s="4">
        <v>20</v>
      </c>
      <c r="G714" s="4">
        <v>-1</v>
      </c>
      <c r="H714" s="4">
        <v>0.8</v>
      </c>
      <c r="I714" s="4">
        <v>0.3</v>
      </c>
      <c r="K714" s="4">
        <v>20.9</v>
      </c>
      <c r="L714" s="4">
        <v>6</v>
      </c>
      <c r="M714" s="4">
        <v>1</v>
      </c>
      <c r="N714" s="4">
        <v>0.01</v>
      </c>
      <c r="O714" s="4">
        <v>2E-3</v>
      </c>
      <c r="P714" s="4">
        <v>0</v>
      </c>
      <c r="Q714" s="4">
        <v>0.8</v>
      </c>
      <c r="R714" s="4">
        <v>0.8</v>
      </c>
      <c r="S714" s="4">
        <v>0</v>
      </c>
      <c r="T714" s="4">
        <v>0.63849999999999996</v>
      </c>
      <c r="U714" s="4">
        <v>0.6</v>
      </c>
      <c r="V714" s="4">
        <v>0.31819999999999998</v>
      </c>
      <c r="Y714" s="4">
        <v>6.319</v>
      </c>
      <c r="Z714" s="4">
        <v>0</v>
      </c>
      <c r="AA714" s="4">
        <v>20.9</v>
      </c>
      <c r="AB714" s="4" t="s">
        <v>384</v>
      </c>
      <c r="AC714" s="4">
        <v>0</v>
      </c>
      <c r="AD714" s="4">
        <v>12</v>
      </c>
      <c r="AE714" s="4">
        <v>853</v>
      </c>
      <c r="AF714" s="4">
        <v>881</v>
      </c>
      <c r="AG714" s="4">
        <v>877</v>
      </c>
      <c r="AH714" s="4">
        <v>78</v>
      </c>
      <c r="AI714" s="4">
        <v>21.18</v>
      </c>
      <c r="AJ714" s="4">
        <v>0.49</v>
      </c>
      <c r="AK714" s="4">
        <v>983</v>
      </c>
      <c r="AL714" s="4">
        <v>0</v>
      </c>
      <c r="AM714" s="4">
        <v>0</v>
      </c>
      <c r="AN714" s="4">
        <v>23</v>
      </c>
      <c r="AO714" s="4">
        <v>191</v>
      </c>
      <c r="AP714" s="4">
        <v>189</v>
      </c>
      <c r="AQ714" s="4">
        <v>3.2</v>
      </c>
      <c r="AR714" s="4">
        <v>195</v>
      </c>
      <c r="AS714" s="4" t="s">
        <v>155</v>
      </c>
      <c r="AT714" s="4">
        <v>2</v>
      </c>
      <c r="AU714" s="5">
        <v>0.73210648148148139</v>
      </c>
      <c r="AV714" s="4">
        <v>47.159385</v>
      </c>
      <c r="AW714" s="4">
        <v>-88.489707999999993</v>
      </c>
      <c r="AX714" s="4">
        <v>324.10000000000002</v>
      </c>
      <c r="AY714" s="4">
        <v>0</v>
      </c>
      <c r="AZ714" s="4">
        <v>12</v>
      </c>
      <c r="BA714" s="4">
        <v>11</v>
      </c>
      <c r="BB714" s="4" t="s">
        <v>424</v>
      </c>
      <c r="BC714" s="4">
        <v>1</v>
      </c>
      <c r="BD714" s="4">
        <v>1.3009999999999999</v>
      </c>
      <c r="BE714" s="4">
        <v>1.601</v>
      </c>
      <c r="BF714" s="4">
        <v>14.063000000000001</v>
      </c>
      <c r="BG714" s="4">
        <v>450</v>
      </c>
      <c r="BH714" s="4">
        <v>32</v>
      </c>
      <c r="BI714" s="4">
        <v>0.48699999999999999</v>
      </c>
      <c r="BJ714" s="4">
        <v>0</v>
      </c>
      <c r="BK714" s="4">
        <v>0</v>
      </c>
      <c r="BL714" s="4">
        <v>0</v>
      </c>
      <c r="BM714" s="4">
        <v>0</v>
      </c>
      <c r="BN714" s="4">
        <v>0</v>
      </c>
      <c r="BO714" s="4">
        <v>0</v>
      </c>
      <c r="BP714" s="4">
        <v>0</v>
      </c>
      <c r="BQ714" s="4">
        <v>0</v>
      </c>
      <c r="BR714" s="4">
        <v>0</v>
      </c>
      <c r="BS714" s="4">
        <v>0</v>
      </c>
      <c r="BT714" s="4">
        <v>0</v>
      </c>
      <c r="BU714" s="4">
        <v>0</v>
      </c>
      <c r="BW714" s="4">
        <v>0</v>
      </c>
      <c r="BX714" s="4">
        <v>2.5166999999999998E-2</v>
      </c>
      <c r="BY714" s="4">
        <v>-5</v>
      </c>
      <c r="BZ714" s="4">
        <v>0.91477799999999998</v>
      </c>
      <c r="CA714" s="4">
        <v>0.61501899999999998</v>
      </c>
      <c r="CB714" s="4">
        <v>18.478515999999999</v>
      </c>
    </row>
    <row r="715" spans="1:80">
      <c r="A715" s="2">
        <v>42439</v>
      </c>
      <c r="B715" s="32">
        <v>0.52419659722222223</v>
      </c>
      <c r="C715" s="4">
        <v>0.01</v>
      </c>
      <c r="D715" s="4">
        <v>2E-3</v>
      </c>
      <c r="E715" s="4" t="s">
        <v>155</v>
      </c>
      <c r="F715" s="4">
        <v>20</v>
      </c>
      <c r="G715" s="4">
        <v>-1.2</v>
      </c>
      <c r="H715" s="4">
        <v>0.8</v>
      </c>
      <c r="I715" s="4">
        <v>2.4</v>
      </c>
      <c r="K715" s="4">
        <v>20.9</v>
      </c>
      <c r="L715" s="4">
        <v>6</v>
      </c>
      <c r="M715" s="4">
        <v>1</v>
      </c>
      <c r="N715" s="4">
        <v>0.01</v>
      </c>
      <c r="O715" s="4">
        <v>2E-3</v>
      </c>
      <c r="P715" s="4">
        <v>0</v>
      </c>
      <c r="Q715" s="4">
        <v>0.8</v>
      </c>
      <c r="R715" s="4">
        <v>0.8</v>
      </c>
      <c r="S715" s="4">
        <v>0</v>
      </c>
      <c r="T715" s="4">
        <v>0.63849999999999996</v>
      </c>
      <c r="U715" s="4">
        <v>0.6</v>
      </c>
      <c r="V715" s="4">
        <v>2.4007999999999998</v>
      </c>
      <c r="Y715" s="4">
        <v>6.3</v>
      </c>
      <c r="Z715" s="4">
        <v>0</v>
      </c>
      <c r="AA715" s="4">
        <v>20.9</v>
      </c>
      <c r="AB715" s="4" t="s">
        <v>384</v>
      </c>
      <c r="AC715" s="4">
        <v>0</v>
      </c>
      <c r="AD715" s="4">
        <v>12</v>
      </c>
      <c r="AE715" s="4">
        <v>853</v>
      </c>
      <c r="AF715" s="4">
        <v>882</v>
      </c>
      <c r="AG715" s="4">
        <v>877</v>
      </c>
      <c r="AH715" s="4">
        <v>78</v>
      </c>
      <c r="AI715" s="4">
        <v>21.18</v>
      </c>
      <c r="AJ715" s="4">
        <v>0.49</v>
      </c>
      <c r="AK715" s="4">
        <v>983</v>
      </c>
      <c r="AL715" s="4">
        <v>0</v>
      </c>
      <c r="AM715" s="4">
        <v>0</v>
      </c>
      <c r="AN715" s="4">
        <v>23</v>
      </c>
      <c r="AO715" s="4">
        <v>191</v>
      </c>
      <c r="AP715" s="4">
        <v>189</v>
      </c>
      <c r="AQ715" s="4">
        <v>3.6</v>
      </c>
      <c r="AR715" s="4">
        <v>195</v>
      </c>
      <c r="AS715" s="4" t="s">
        <v>155</v>
      </c>
      <c r="AT715" s="4">
        <v>2</v>
      </c>
      <c r="AU715" s="5">
        <v>0.73211805555555554</v>
      </c>
      <c r="AV715" s="4">
        <v>47.159385</v>
      </c>
      <c r="AW715" s="4">
        <v>-88.489706999999996</v>
      </c>
      <c r="AX715" s="4">
        <v>324.2</v>
      </c>
      <c r="AY715" s="4">
        <v>0</v>
      </c>
      <c r="AZ715" s="4">
        <v>12</v>
      </c>
      <c r="BA715" s="4">
        <v>11</v>
      </c>
      <c r="BB715" s="4" t="s">
        <v>424</v>
      </c>
      <c r="BC715" s="4">
        <v>1.0029999999999999</v>
      </c>
      <c r="BD715" s="4">
        <v>1.405</v>
      </c>
      <c r="BE715" s="4">
        <v>1.706</v>
      </c>
      <c r="BF715" s="4">
        <v>14.063000000000001</v>
      </c>
      <c r="BG715" s="4">
        <v>450</v>
      </c>
      <c r="BH715" s="4">
        <v>32</v>
      </c>
      <c r="BI715" s="4">
        <v>0.48699999999999999</v>
      </c>
      <c r="BJ715" s="4">
        <v>0</v>
      </c>
      <c r="BK715" s="4">
        <v>0</v>
      </c>
      <c r="BL715" s="4">
        <v>0</v>
      </c>
      <c r="BM715" s="4">
        <v>0</v>
      </c>
      <c r="BN715" s="4">
        <v>0</v>
      </c>
      <c r="BO715" s="4">
        <v>0</v>
      </c>
      <c r="BP715" s="4">
        <v>0</v>
      </c>
      <c r="BQ715" s="4">
        <v>0</v>
      </c>
      <c r="BR715" s="4">
        <v>0</v>
      </c>
      <c r="BS715" s="4">
        <v>0</v>
      </c>
      <c r="BT715" s="4">
        <v>0</v>
      </c>
      <c r="BU715" s="4">
        <v>0</v>
      </c>
      <c r="BW715" s="4">
        <v>0</v>
      </c>
      <c r="BX715" s="4">
        <v>2.5222000000000001E-2</v>
      </c>
      <c r="BY715" s="4">
        <v>-5</v>
      </c>
      <c r="BZ715" s="4">
        <v>0.91522199999999998</v>
      </c>
      <c r="CA715" s="4">
        <v>0.61636299999999999</v>
      </c>
      <c r="CB715" s="4">
        <v>18.487483999999998</v>
      </c>
    </row>
    <row r="716" spans="1:80">
      <c r="A716" s="2">
        <v>42439</v>
      </c>
      <c r="B716" s="32">
        <v>0.52420817129629627</v>
      </c>
      <c r="C716" s="4">
        <v>0.01</v>
      </c>
      <c r="D716" s="4">
        <v>2E-3</v>
      </c>
      <c r="E716" s="4" t="s">
        <v>155</v>
      </c>
      <c r="F716" s="4">
        <v>20</v>
      </c>
      <c r="G716" s="4">
        <v>-1.2</v>
      </c>
      <c r="H716" s="4">
        <v>0.8</v>
      </c>
      <c r="I716" s="4">
        <v>0.7</v>
      </c>
      <c r="K716" s="4">
        <v>20.9</v>
      </c>
      <c r="L716" s="4">
        <v>6</v>
      </c>
      <c r="M716" s="4">
        <v>1</v>
      </c>
      <c r="N716" s="4">
        <v>0.01</v>
      </c>
      <c r="O716" s="4">
        <v>2E-3</v>
      </c>
      <c r="P716" s="4">
        <v>0</v>
      </c>
      <c r="Q716" s="4">
        <v>0.8</v>
      </c>
      <c r="R716" s="4">
        <v>0.8</v>
      </c>
      <c r="S716" s="4">
        <v>0</v>
      </c>
      <c r="T716" s="4">
        <v>0.63849999999999996</v>
      </c>
      <c r="U716" s="4">
        <v>0.6</v>
      </c>
      <c r="V716" s="4">
        <v>0.66169999999999995</v>
      </c>
      <c r="Y716" s="4">
        <v>6.3940000000000001</v>
      </c>
      <c r="Z716" s="4">
        <v>0</v>
      </c>
      <c r="AA716" s="4">
        <v>20.9</v>
      </c>
      <c r="AB716" s="4" t="s">
        <v>384</v>
      </c>
      <c r="AC716" s="4">
        <v>0</v>
      </c>
      <c r="AD716" s="4">
        <v>12</v>
      </c>
      <c r="AE716" s="4">
        <v>854</v>
      </c>
      <c r="AF716" s="4">
        <v>883</v>
      </c>
      <c r="AG716" s="4">
        <v>877</v>
      </c>
      <c r="AH716" s="4">
        <v>78</v>
      </c>
      <c r="AI716" s="4">
        <v>21.18</v>
      </c>
      <c r="AJ716" s="4">
        <v>0.49</v>
      </c>
      <c r="AK716" s="4">
        <v>983</v>
      </c>
      <c r="AL716" s="4">
        <v>0</v>
      </c>
      <c r="AM716" s="4">
        <v>0</v>
      </c>
      <c r="AN716" s="4">
        <v>23</v>
      </c>
      <c r="AO716" s="4">
        <v>191</v>
      </c>
      <c r="AP716" s="4">
        <v>189</v>
      </c>
      <c r="AQ716" s="4">
        <v>3.5</v>
      </c>
      <c r="AR716" s="4">
        <v>195</v>
      </c>
      <c r="AS716" s="4" t="s">
        <v>155</v>
      </c>
      <c r="AT716" s="4">
        <v>2</v>
      </c>
      <c r="AU716" s="5">
        <v>0.73212962962962969</v>
      </c>
      <c r="AV716" s="4">
        <v>47.159385</v>
      </c>
      <c r="AW716" s="4">
        <v>-88.489707999999993</v>
      </c>
      <c r="AX716" s="4">
        <v>324.8</v>
      </c>
      <c r="AY716" s="4">
        <v>0</v>
      </c>
      <c r="AZ716" s="4">
        <v>12</v>
      </c>
      <c r="BA716" s="4">
        <v>11</v>
      </c>
      <c r="BB716" s="4" t="s">
        <v>424</v>
      </c>
      <c r="BC716" s="4">
        <v>1.2989999999999999</v>
      </c>
      <c r="BD716" s="4">
        <v>1.8979999999999999</v>
      </c>
      <c r="BE716" s="4">
        <v>2.2970000000000002</v>
      </c>
      <c r="BF716" s="4">
        <v>14.063000000000001</v>
      </c>
      <c r="BG716" s="4">
        <v>450</v>
      </c>
      <c r="BH716" s="4">
        <v>32</v>
      </c>
      <c r="BI716" s="4">
        <v>0.48699999999999999</v>
      </c>
      <c r="BJ716" s="4">
        <v>0</v>
      </c>
      <c r="BK716" s="4">
        <v>0</v>
      </c>
      <c r="BL716" s="4">
        <v>0</v>
      </c>
      <c r="BM716" s="4">
        <v>0</v>
      </c>
      <c r="BN716" s="4">
        <v>0</v>
      </c>
      <c r="BO716" s="4">
        <v>0</v>
      </c>
      <c r="BP716" s="4">
        <v>0</v>
      </c>
      <c r="BQ716" s="4">
        <v>0</v>
      </c>
      <c r="BR716" s="4">
        <v>0</v>
      </c>
      <c r="BS716" s="4">
        <v>0</v>
      </c>
      <c r="BT716" s="4">
        <v>0</v>
      </c>
      <c r="BU716" s="4">
        <v>0</v>
      </c>
      <c r="BW716" s="4">
        <v>0</v>
      </c>
      <c r="BX716" s="4">
        <v>2.3556000000000001E-2</v>
      </c>
      <c r="BY716" s="4">
        <v>-5</v>
      </c>
      <c r="BZ716" s="4">
        <v>0.91355600000000003</v>
      </c>
      <c r="CA716" s="4">
        <v>0.57565</v>
      </c>
      <c r="CB716" s="4">
        <v>18.453831000000001</v>
      </c>
    </row>
    <row r="717" spans="1:80">
      <c r="A717" s="2">
        <v>42439</v>
      </c>
      <c r="B717" s="32">
        <v>0.52421974537037042</v>
      </c>
      <c r="C717" s="4">
        <v>4.0000000000000001E-3</v>
      </c>
      <c r="D717" s="4">
        <v>2E-3</v>
      </c>
      <c r="E717" s="4" t="s">
        <v>155</v>
      </c>
      <c r="F717" s="4">
        <v>20</v>
      </c>
      <c r="G717" s="4">
        <v>-1.1000000000000001</v>
      </c>
      <c r="H717" s="4">
        <v>0.8</v>
      </c>
      <c r="I717" s="4">
        <v>1.4</v>
      </c>
      <c r="K717" s="4">
        <v>20.9</v>
      </c>
      <c r="L717" s="4">
        <v>7</v>
      </c>
      <c r="M717" s="4">
        <v>1</v>
      </c>
      <c r="N717" s="4">
        <v>3.5999999999999999E-3</v>
      </c>
      <c r="O717" s="4">
        <v>2E-3</v>
      </c>
      <c r="P717" s="4">
        <v>0</v>
      </c>
      <c r="Q717" s="4">
        <v>0.8</v>
      </c>
      <c r="R717" s="4">
        <v>0.8</v>
      </c>
      <c r="S717" s="4">
        <v>0</v>
      </c>
      <c r="T717" s="4">
        <v>0.63849999999999996</v>
      </c>
      <c r="U717" s="4">
        <v>0.6</v>
      </c>
      <c r="V717" s="4">
        <v>1.3651</v>
      </c>
      <c r="Y717" s="4">
        <v>6.53</v>
      </c>
      <c r="Z717" s="4">
        <v>0</v>
      </c>
      <c r="AA717" s="4">
        <v>20.9</v>
      </c>
      <c r="AB717" s="4" t="s">
        <v>384</v>
      </c>
      <c r="AC717" s="4">
        <v>0</v>
      </c>
      <c r="AD717" s="4">
        <v>11.9</v>
      </c>
      <c r="AE717" s="4">
        <v>855</v>
      </c>
      <c r="AF717" s="4">
        <v>883</v>
      </c>
      <c r="AG717" s="4">
        <v>878</v>
      </c>
      <c r="AH717" s="4">
        <v>78</v>
      </c>
      <c r="AI717" s="4">
        <v>21.18</v>
      </c>
      <c r="AJ717" s="4">
        <v>0.49</v>
      </c>
      <c r="AK717" s="4">
        <v>983</v>
      </c>
      <c r="AL717" s="4">
        <v>0</v>
      </c>
      <c r="AM717" s="4">
        <v>0</v>
      </c>
      <c r="AN717" s="4">
        <v>23</v>
      </c>
      <c r="AO717" s="4">
        <v>191</v>
      </c>
      <c r="AP717" s="4">
        <v>189</v>
      </c>
      <c r="AQ717" s="4">
        <v>3.1</v>
      </c>
      <c r="AR717" s="4">
        <v>195</v>
      </c>
      <c r="AS717" s="4" t="s">
        <v>155</v>
      </c>
      <c r="AT717" s="4">
        <v>2</v>
      </c>
      <c r="AU717" s="5">
        <v>0.73214120370370372</v>
      </c>
      <c r="AV717" s="4">
        <v>47.159385</v>
      </c>
      <c r="AW717" s="4">
        <v>-88.489707999999993</v>
      </c>
      <c r="AX717" s="4">
        <v>325.8</v>
      </c>
      <c r="AY717" s="4">
        <v>0</v>
      </c>
      <c r="AZ717" s="4">
        <v>12</v>
      </c>
      <c r="BA717" s="4">
        <v>11</v>
      </c>
      <c r="BB717" s="4" t="s">
        <v>424</v>
      </c>
      <c r="BC717" s="4">
        <v>1.2</v>
      </c>
      <c r="BD717" s="4">
        <v>1.7</v>
      </c>
      <c r="BE717" s="4">
        <v>2</v>
      </c>
      <c r="BF717" s="4">
        <v>14.063000000000001</v>
      </c>
      <c r="BG717" s="4">
        <v>450</v>
      </c>
      <c r="BH717" s="4">
        <v>32</v>
      </c>
      <c r="BI717" s="4">
        <v>0.48699999999999999</v>
      </c>
      <c r="BJ717" s="4">
        <v>0</v>
      </c>
      <c r="BK717" s="4">
        <v>0</v>
      </c>
      <c r="BL717" s="4">
        <v>0</v>
      </c>
      <c r="BM717" s="4">
        <v>0</v>
      </c>
      <c r="BN717" s="4">
        <v>0</v>
      </c>
      <c r="BO717" s="4">
        <v>0</v>
      </c>
      <c r="BP717" s="4">
        <v>0</v>
      </c>
      <c r="BQ717" s="4">
        <v>0</v>
      </c>
      <c r="BR717" s="4">
        <v>0</v>
      </c>
      <c r="BS717" s="4">
        <v>0</v>
      </c>
      <c r="BT717" s="4">
        <v>0</v>
      </c>
      <c r="BU717" s="4">
        <v>0</v>
      </c>
      <c r="BW717" s="4">
        <v>0</v>
      </c>
      <c r="BX717" s="4">
        <v>2.0167000000000001E-2</v>
      </c>
      <c r="BY717" s="4">
        <v>-5</v>
      </c>
      <c r="BZ717" s="4">
        <v>0.911389</v>
      </c>
      <c r="CA717" s="4">
        <v>0.49283100000000002</v>
      </c>
      <c r="CB717" s="4">
        <v>18.410057999999999</v>
      </c>
    </row>
    <row r="718" spans="1:80">
      <c r="A718" s="2">
        <v>42439</v>
      </c>
      <c r="B718" s="32">
        <v>0.52423131944444445</v>
      </c>
      <c r="C718" s="4">
        <v>0</v>
      </c>
      <c r="D718" s="4">
        <v>2E-3</v>
      </c>
      <c r="E718" s="4" t="s">
        <v>155</v>
      </c>
      <c r="F718" s="4">
        <v>20</v>
      </c>
      <c r="G718" s="4">
        <v>-1.1000000000000001</v>
      </c>
      <c r="H718" s="4">
        <v>0.8</v>
      </c>
      <c r="I718" s="4">
        <v>1.2</v>
      </c>
      <c r="K718" s="4">
        <v>20.9</v>
      </c>
      <c r="L718" s="4">
        <v>7</v>
      </c>
      <c r="M718" s="4">
        <v>1</v>
      </c>
      <c r="N718" s="4">
        <v>0</v>
      </c>
      <c r="O718" s="4">
        <v>2E-3</v>
      </c>
      <c r="P718" s="4">
        <v>0</v>
      </c>
      <c r="Q718" s="4">
        <v>0.8</v>
      </c>
      <c r="R718" s="4">
        <v>0.8</v>
      </c>
      <c r="S718" s="4">
        <v>0</v>
      </c>
      <c r="T718" s="4">
        <v>0.63849999999999996</v>
      </c>
      <c r="U718" s="4">
        <v>0.6</v>
      </c>
      <c r="V718" s="4">
        <v>1.2224999999999999</v>
      </c>
      <c r="Y718" s="4">
        <v>6.6</v>
      </c>
      <c r="Z718" s="4">
        <v>0</v>
      </c>
      <c r="AA718" s="4">
        <v>20.9</v>
      </c>
      <c r="AB718" s="4" t="s">
        <v>384</v>
      </c>
      <c r="AC718" s="4">
        <v>0</v>
      </c>
      <c r="AD718" s="4">
        <v>11.9</v>
      </c>
      <c r="AE718" s="4">
        <v>854</v>
      </c>
      <c r="AF718" s="4">
        <v>882</v>
      </c>
      <c r="AG718" s="4">
        <v>878</v>
      </c>
      <c r="AH718" s="4">
        <v>78</v>
      </c>
      <c r="AI718" s="4">
        <v>21.18</v>
      </c>
      <c r="AJ718" s="4">
        <v>0.49</v>
      </c>
      <c r="AK718" s="4">
        <v>983</v>
      </c>
      <c r="AL718" s="4">
        <v>0</v>
      </c>
      <c r="AM718" s="4">
        <v>0</v>
      </c>
      <c r="AN718" s="4">
        <v>23</v>
      </c>
      <c r="AO718" s="4">
        <v>191</v>
      </c>
      <c r="AP718" s="4">
        <v>189</v>
      </c>
      <c r="AQ718" s="4">
        <v>3.2</v>
      </c>
      <c r="AR718" s="4">
        <v>195</v>
      </c>
      <c r="AS718" s="4" t="s">
        <v>155</v>
      </c>
      <c r="AT718" s="4">
        <v>2</v>
      </c>
      <c r="AU718" s="5">
        <v>0.73214120370370372</v>
      </c>
      <c r="AV718" s="4">
        <v>47.159385</v>
      </c>
      <c r="AW718" s="4">
        <v>-88.489707999999993</v>
      </c>
      <c r="AX718" s="4">
        <v>325.8</v>
      </c>
      <c r="AY718" s="4">
        <v>0</v>
      </c>
      <c r="AZ718" s="4">
        <v>12</v>
      </c>
      <c r="BA718" s="4">
        <v>11</v>
      </c>
      <c r="BB718" s="4" t="s">
        <v>424</v>
      </c>
      <c r="BC718" s="4">
        <v>1.2</v>
      </c>
      <c r="BD718" s="4">
        <v>1.7</v>
      </c>
      <c r="BE718" s="4">
        <v>2</v>
      </c>
      <c r="BG718" s="4">
        <v>450</v>
      </c>
      <c r="BI718" s="4">
        <v>0.48699999999999999</v>
      </c>
      <c r="BJ718" s="4">
        <v>0</v>
      </c>
      <c r="BK718" s="4">
        <v>0</v>
      </c>
      <c r="BL718" s="4">
        <v>0</v>
      </c>
      <c r="BM718" s="4">
        <v>0</v>
      </c>
      <c r="BN718" s="4">
        <v>0</v>
      </c>
      <c r="BO718" s="4">
        <v>0</v>
      </c>
      <c r="BP718" s="4">
        <v>0</v>
      </c>
      <c r="BQ718" s="4">
        <v>0</v>
      </c>
      <c r="BR718" s="4">
        <v>0</v>
      </c>
      <c r="BS718" s="4">
        <v>0</v>
      </c>
      <c r="BT718" s="4">
        <v>0</v>
      </c>
      <c r="BU718" s="4">
        <v>0</v>
      </c>
      <c r="BW718" s="4">
        <v>0</v>
      </c>
      <c r="BX718" s="4">
        <v>1.9E-2</v>
      </c>
      <c r="BY718" s="4">
        <v>-5</v>
      </c>
      <c r="BZ718" s="4">
        <v>0.91100000000000003</v>
      </c>
      <c r="CA718" s="4">
        <v>0.464312</v>
      </c>
      <c r="CB718" s="4">
        <v>18.402200000000001</v>
      </c>
    </row>
    <row r="719" spans="1:80">
      <c r="A719" s="2">
        <v>42439</v>
      </c>
      <c r="B719" s="32">
        <v>0.52424289351851849</v>
      </c>
      <c r="C719" s="4">
        <v>0.57599999999999996</v>
      </c>
      <c r="D719" s="4">
        <v>4.4999999999999997E-3</v>
      </c>
      <c r="E719" s="4" t="s">
        <v>155</v>
      </c>
      <c r="F719" s="4">
        <v>45.137157000000002</v>
      </c>
      <c r="G719" s="4">
        <v>-1.1000000000000001</v>
      </c>
      <c r="H719" s="4">
        <v>0.8</v>
      </c>
      <c r="I719" s="4">
        <v>-0.7</v>
      </c>
      <c r="K719" s="4">
        <v>20.9</v>
      </c>
      <c r="L719" s="4">
        <v>7</v>
      </c>
      <c r="M719" s="4">
        <v>0.99690000000000001</v>
      </c>
      <c r="N719" s="4">
        <v>0.57430000000000003</v>
      </c>
      <c r="O719" s="4">
        <v>4.4999999999999997E-3</v>
      </c>
      <c r="P719" s="4">
        <v>0</v>
      </c>
      <c r="Q719" s="4">
        <v>0.79749999999999999</v>
      </c>
      <c r="R719" s="4">
        <v>0.8</v>
      </c>
      <c r="S719" s="4">
        <v>0</v>
      </c>
      <c r="T719" s="4">
        <v>0.63649999999999995</v>
      </c>
      <c r="U719" s="4">
        <v>0.6</v>
      </c>
      <c r="V719" s="4">
        <v>0</v>
      </c>
      <c r="Y719" s="4">
        <v>6.5789999999999997</v>
      </c>
      <c r="Z719" s="4">
        <v>0</v>
      </c>
      <c r="AA719" s="4">
        <v>20.834700000000002</v>
      </c>
      <c r="AB719" s="4" t="s">
        <v>384</v>
      </c>
      <c r="AC719" s="4">
        <v>0</v>
      </c>
      <c r="AD719" s="4">
        <v>11.9</v>
      </c>
      <c r="AE719" s="4">
        <v>855</v>
      </c>
      <c r="AF719" s="4">
        <v>882</v>
      </c>
      <c r="AG719" s="4">
        <v>878</v>
      </c>
      <c r="AH719" s="4">
        <v>78</v>
      </c>
      <c r="AI719" s="4">
        <v>21.18</v>
      </c>
      <c r="AJ719" s="4">
        <v>0.49</v>
      </c>
      <c r="AK719" s="4">
        <v>983</v>
      </c>
      <c r="AL719" s="4">
        <v>0</v>
      </c>
      <c r="AM719" s="4">
        <v>0</v>
      </c>
      <c r="AN719" s="4">
        <v>23</v>
      </c>
      <c r="AO719" s="4">
        <v>191</v>
      </c>
      <c r="AP719" s="4">
        <v>189.6</v>
      </c>
      <c r="AQ719" s="4">
        <v>3.4</v>
      </c>
      <c r="AR719" s="4">
        <v>195</v>
      </c>
      <c r="AS719" s="4" t="s">
        <v>155</v>
      </c>
      <c r="AT719" s="4">
        <v>2</v>
      </c>
      <c r="AU719" s="5">
        <v>0.7321643518518518</v>
      </c>
      <c r="AV719" s="4">
        <v>47.159385</v>
      </c>
      <c r="AW719" s="4">
        <v>-88.489707999999993</v>
      </c>
      <c r="AX719" s="4">
        <v>326</v>
      </c>
      <c r="AY719" s="4">
        <v>0</v>
      </c>
      <c r="AZ719" s="4">
        <v>12</v>
      </c>
      <c r="BA719" s="4">
        <v>11</v>
      </c>
      <c r="BB719" s="4" t="s">
        <v>424</v>
      </c>
      <c r="BC719" s="4">
        <v>1.2</v>
      </c>
      <c r="BD719" s="4">
        <v>1.7</v>
      </c>
      <c r="BE719" s="4">
        <v>2</v>
      </c>
      <c r="BF719" s="4">
        <v>14.063000000000001</v>
      </c>
      <c r="BG719" s="4">
        <v>343.76</v>
      </c>
      <c r="BH719" s="4">
        <v>24.44</v>
      </c>
      <c r="BI719" s="4">
        <v>0.313</v>
      </c>
      <c r="BJ719" s="4">
        <v>3221.6559999999999</v>
      </c>
      <c r="BK719" s="4">
        <v>16.065000000000001</v>
      </c>
      <c r="BL719" s="4">
        <v>0</v>
      </c>
      <c r="BM719" s="4">
        <v>0.46800000000000003</v>
      </c>
      <c r="BN719" s="4">
        <v>0.46800000000000003</v>
      </c>
      <c r="BO719" s="4">
        <v>0</v>
      </c>
      <c r="BP719" s="4">
        <v>0.374</v>
      </c>
      <c r="BQ719" s="4">
        <v>0.374</v>
      </c>
      <c r="BR719" s="4">
        <v>0</v>
      </c>
      <c r="BU719" s="4">
        <v>7.3220000000000001</v>
      </c>
      <c r="BW719" s="4">
        <v>84978.179000000004</v>
      </c>
      <c r="BX719" s="4">
        <v>1.9611E-2</v>
      </c>
      <c r="BY719" s="4">
        <v>-5</v>
      </c>
      <c r="BZ719" s="4">
        <v>0.91100000000000003</v>
      </c>
      <c r="CA719" s="4">
        <v>0.479244</v>
      </c>
      <c r="CB719" s="4">
        <v>18.402200000000001</v>
      </c>
    </row>
    <row r="720" spans="1:80">
      <c r="A720" s="2">
        <v>42439</v>
      </c>
      <c r="B720" s="32">
        <v>0.52425446759259253</v>
      </c>
      <c r="C720" s="4">
        <v>2.496</v>
      </c>
      <c r="D720" s="4">
        <v>2.2200000000000001E-2</v>
      </c>
      <c r="E720" s="4" t="s">
        <v>155</v>
      </c>
      <c r="F720" s="4">
        <v>222.086207</v>
      </c>
      <c r="G720" s="4">
        <v>-1.1000000000000001</v>
      </c>
      <c r="H720" s="4">
        <v>0.8</v>
      </c>
      <c r="I720" s="4">
        <v>9.8000000000000007</v>
      </c>
      <c r="K720" s="4">
        <v>20.9</v>
      </c>
      <c r="L720" s="4">
        <v>7</v>
      </c>
      <c r="M720" s="4">
        <v>0.97809999999999997</v>
      </c>
      <c r="N720" s="4">
        <v>2.4411999999999998</v>
      </c>
      <c r="O720" s="4">
        <v>2.1700000000000001E-2</v>
      </c>
      <c r="P720" s="4">
        <v>0</v>
      </c>
      <c r="Q720" s="4">
        <v>0.78249999999999997</v>
      </c>
      <c r="R720" s="4">
        <v>0.8</v>
      </c>
      <c r="S720" s="4">
        <v>0</v>
      </c>
      <c r="T720" s="4">
        <v>0.62450000000000006</v>
      </c>
      <c r="U720" s="4">
        <v>0.6</v>
      </c>
      <c r="V720" s="4">
        <v>9.8468</v>
      </c>
      <c r="Y720" s="4">
        <v>6.4550000000000001</v>
      </c>
      <c r="Z720" s="4">
        <v>0</v>
      </c>
      <c r="AA720" s="4">
        <v>20.441800000000001</v>
      </c>
      <c r="AB720" s="4" t="s">
        <v>384</v>
      </c>
      <c r="AC720" s="4">
        <v>0</v>
      </c>
      <c r="AD720" s="4">
        <v>11.9</v>
      </c>
      <c r="AE720" s="4">
        <v>854</v>
      </c>
      <c r="AF720" s="4">
        <v>883</v>
      </c>
      <c r="AG720" s="4">
        <v>877</v>
      </c>
      <c r="AH720" s="4">
        <v>78</v>
      </c>
      <c r="AI720" s="4">
        <v>21.18</v>
      </c>
      <c r="AJ720" s="4">
        <v>0.49</v>
      </c>
      <c r="AK720" s="4">
        <v>983</v>
      </c>
      <c r="AL720" s="4">
        <v>0</v>
      </c>
      <c r="AM720" s="4">
        <v>0</v>
      </c>
      <c r="AN720" s="4">
        <v>23</v>
      </c>
      <c r="AO720" s="4">
        <v>190.4</v>
      </c>
      <c r="AP720" s="4">
        <v>190</v>
      </c>
      <c r="AQ720" s="4">
        <v>3.4</v>
      </c>
      <c r="AR720" s="4">
        <v>195</v>
      </c>
      <c r="AS720" s="4" t="s">
        <v>155</v>
      </c>
      <c r="AT720" s="4">
        <v>2</v>
      </c>
      <c r="AU720" s="5">
        <v>0.73217592592592595</v>
      </c>
      <c r="AV720" s="4">
        <v>47.159385</v>
      </c>
      <c r="AW720" s="4">
        <v>-88.489707999999993</v>
      </c>
      <c r="AX720" s="4">
        <v>326</v>
      </c>
      <c r="AY720" s="4">
        <v>0</v>
      </c>
      <c r="AZ720" s="4">
        <v>12</v>
      </c>
      <c r="BA720" s="4">
        <v>11</v>
      </c>
      <c r="BB720" s="4" t="s">
        <v>424</v>
      </c>
      <c r="BC720" s="4">
        <v>1.2027030000000001</v>
      </c>
      <c r="BD720" s="4">
        <v>1.7036039999999999</v>
      </c>
      <c r="BE720" s="4">
        <v>2.0054050000000001</v>
      </c>
      <c r="BF720" s="4">
        <v>14.063000000000001</v>
      </c>
      <c r="BG720" s="4">
        <v>79.959999999999994</v>
      </c>
      <c r="BH720" s="4">
        <v>5.69</v>
      </c>
      <c r="BI720" s="4">
        <v>2.242</v>
      </c>
      <c r="BJ720" s="4">
        <v>3044.933</v>
      </c>
      <c r="BK720" s="4">
        <v>17.244</v>
      </c>
      <c r="BL720" s="4">
        <v>0</v>
      </c>
      <c r="BM720" s="4">
        <v>0.10199999999999999</v>
      </c>
      <c r="BN720" s="4">
        <v>0.10199999999999999</v>
      </c>
      <c r="BO720" s="4">
        <v>0</v>
      </c>
      <c r="BP720" s="4">
        <v>8.2000000000000003E-2</v>
      </c>
      <c r="BQ720" s="4">
        <v>8.2000000000000003E-2</v>
      </c>
      <c r="BR720" s="4">
        <v>0.40610000000000002</v>
      </c>
      <c r="BU720" s="4">
        <v>1.597</v>
      </c>
      <c r="BW720" s="4">
        <v>18538.954000000002</v>
      </c>
      <c r="BX720" s="4">
        <v>1.8778E-2</v>
      </c>
      <c r="BY720" s="4">
        <v>-5</v>
      </c>
      <c r="BZ720" s="4">
        <v>0.91100000000000003</v>
      </c>
      <c r="CA720" s="4">
        <v>0.45888699999999999</v>
      </c>
      <c r="CB720" s="4">
        <v>18.402200000000001</v>
      </c>
    </row>
    <row r="721" spans="1:80">
      <c r="A721" s="2">
        <v>42439</v>
      </c>
      <c r="B721" s="32">
        <v>0.52426604166666668</v>
      </c>
      <c r="C721" s="4">
        <v>7.11</v>
      </c>
      <c r="D721" s="4">
        <v>0.17480000000000001</v>
      </c>
      <c r="E721" s="4" t="s">
        <v>155</v>
      </c>
      <c r="F721" s="4">
        <v>1747.520458</v>
      </c>
      <c r="G721" s="4">
        <v>-0.1</v>
      </c>
      <c r="H721" s="4">
        <v>0.8</v>
      </c>
      <c r="I721" s="4">
        <v>587.29999999999995</v>
      </c>
      <c r="K721" s="4">
        <v>20.46</v>
      </c>
      <c r="L721" s="4">
        <v>188</v>
      </c>
      <c r="M721" s="4">
        <v>0.93400000000000005</v>
      </c>
      <c r="N721" s="4">
        <v>6.641</v>
      </c>
      <c r="O721" s="4">
        <v>0.16320000000000001</v>
      </c>
      <c r="P721" s="4">
        <v>0</v>
      </c>
      <c r="Q721" s="4">
        <v>0.74719999999999998</v>
      </c>
      <c r="R721" s="4">
        <v>0.7</v>
      </c>
      <c r="S721" s="4">
        <v>0</v>
      </c>
      <c r="T721" s="4">
        <v>0.59640000000000004</v>
      </c>
      <c r="U721" s="4">
        <v>0.6</v>
      </c>
      <c r="V721" s="4">
        <v>587.26599999999996</v>
      </c>
      <c r="Y721" s="4">
        <v>175.16900000000001</v>
      </c>
      <c r="Z721" s="4">
        <v>0</v>
      </c>
      <c r="AA721" s="4">
        <v>19.108699999999999</v>
      </c>
      <c r="AB721" s="4" t="s">
        <v>384</v>
      </c>
      <c r="AC721" s="4">
        <v>0</v>
      </c>
      <c r="AD721" s="4">
        <v>11.9</v>
      </c>
      <c r="AE721" s="4">
        <v>853</v>
      </c>
      <c r="AF721" s="4">
        <v>883</v>
      </c>
      <c r="AG721" s="4">
        <v>877</v>
      </c>
      <c r="AH721" s="4">
        <v>78</v>
      </c>
      <c r="AI721" s="4">
        <v>21.18</v>
      </c>
      <c r="AJ721" s="4">
        <v>0.49</v>
      </c>
      <c r="AK721" s="4">
        <v>983</v>
      </c>
      <c r="AL721" s="4">
        <v>0</v>
      </c>
      <c r="AM721" s="4">
        <v>0</v>
      </c>
      <c r="AN721" s="4">
        <v>23</v>
      </c>
      <c r="AO721" s="4">
        <v>190</v>
      </c>
      <c r="AP721" s="4">
        <v>190</v>
      </c>
      <c r="AQ721" s="4">
        <v>3.4</v>
      </c>
      <c r="AR721" s="4">
        <v>195</v>
      </c>
      <c r="AS721" s="4" t="s">
        <v>155</v>
      </c>
      <c r="AT721" s="4">
        <v>2</v>
      </c>
      <c r="AU721" s="5">
        <v>0.7321875000000001</v>
      </c>
      <c r="AV721" s="4">
        <v>47.159385</v>
      </c>
      <c r="AW721" s="4">
        <v>-88.489707999999993</v>
      </c>
      <c r="AX721" s="4">
        <v>326.10000000000002</v>
      </c>
      <c r="AY721" s="4">
        <v>0</v>
      </c>
      <c r="AZ721" s="4">
        <v>12</v>
      </c>
      <c r="BA721" s="4">
        <v>11</v>
      </c>
      <c r="BB721" s="4" t="s">
        <v>424</v>
      </c>
      <c r="BC721" s="4">
        <v>1.5</v>
      </c>
      <c r="BD721" s="4">
        <v>2.1</v>
      </c>
      <c r="BE721" s="4">
        <v>2.6</v>
      </c>
      <c r="BF721" s="4">
        <v>14.063000000000001</v>
      </c>
      <c r="BG721" s="4">
        <v>28</v>
      </c>
      <c r="BH721" s="4">
        <v>1.99</v>
      </c>
      <c r="BI721" s="4">
        <v>7.0629999999999997</v>
      </c>
      <c r="BJ721" s="4">
        <v>2942.88</v>
      </c>
      <c r="BK721" s="4">
        <v>46.036000000000001</v>
      </c>
      <c r="BL721" s="4">
        <v>0</v>
      </c>
      <c r="BM721" s="4">
        <v>3.5000000000000003E-2</v>
      </c>
      <c r="BN721" s="4">
        <v>3.5000000000000003E-2</v>
      </c>
      <c r="BO721" s="4">
        <v>0</v>
      </c>
      <c r="BP721" s="4">
        <v>2.8000000000000001E-2</v>
      </c>
      <c r="BQ721" s="4">
        <v>2.8000000000000001E-2</v>
      </c>
      <c r="BR721" s="4">
        <v>8.6053999999999995</v>
      </c>
      <c r="BU721" s="4">
        <v>15.401</v>
      </c>
      <c r="BW721" s="4">
        <v>6157.009</v>
      </c>
      <c r="BX721" s="4">
        <v>4.5580000000000004E-3</v>
      </c>
      <c r="BY721" s="4">
        <v>-5</v>
      </c>
      <c r="BZ721" s="4">
        <v>0.90977799999999998</v>
      </c>
      <c r="CA721" s="4">
        <v>0.111386</v>
      </c>
      <c r="CB721" s="4">
        <v>18.377516</v>
      </c>
    </row>
    <row r="722" spans="1:80">
      <c r="A722" s="2">
        <v>42439</v>
      </c>
      <c r="B722" s="32">
        <v>0.52427761574074072</v>
      </c>
      <c r="C722" s="4">
        <v>10.021000000000001</v>
      </c>
      <c r="D722" s="4">
        <v>0.44419999999999998</v>
      </c>
      <c r="E722" s="4" t="s">
        <v>155</v>
      </c>
      <c r="F722" s="4">
        <v>4442.1533440000003</v>
      </c>
      <c r="G722" s="4">
        <v>13.8</v>
      </c>
      <c r="H722" s="4">
        <v>0.8</v>
      </c>
      <c r="I722" s="4">
        <v>4349.1000000000004</v>
      </c>
      <c r="K722" s="4">
        <v>17.100000000000001</v>
      </c>
      <c r="L722" s="4">
        <v>376</v>
      </c>
      <c r="M722" s="4">
        <v>0.9032</v>
      </c>
      <c r="N722" s="4">
        <v>9.0509000000000004</v>
      </c>
      <c r="O722" s="4">
        <v>0.4012</v>
      </c>
      <c r="P722" s="4">
        <v>12.419499999999999</v>
      </c>
      <c r="Q722" s="4">
        <v>0.72250000000000003</v>
      </c>
      <c r="R722" s="4">
        <v>13.1</v>
      </c>
      <c r="S722" s="4">
        <v>9.9123000000000001</v>
      </c>
      <c r="T722" s="4">
        <v>0.57669999999999999</v>
      </c>
      <c r="U722" s="4">
        <v>10.5</v>
      </c>
      <c r="V722" s="4">
        <v>4349.1099999999997</v>
      </c>
      <c r="Y722" s="4">
        <v>339.94900000000001</v>
      </c>
      <c r="Z722" s="4">
        <v>0</v>
      </c>
      <c r="AA722" s="4">
        <v>15.4414</v>
      </c>
      <c r="AB722" s="4" t="s">
        <v>384</v>
      </c>
      <c r="AC722" s="4">
        <v>0</v>
      </c>
      <c r="AD722" s="4">
        <v>11.8</v>
      </c>
      <c r="AE722" s="4">
        <v>853</v>
      </c>
      <c r="AF722" s="4">
        <v>882</v>
      </c>
      <c r="AG722" s="4">
        <v>877</v>
      </c>
      <c r="AH722" s="4">
        <v>78</v>
      </c>
      <c r="AI722" s="4">
        <v>21.18</v>
      </c>
      <c r="AJ722" s="4">
        <v>0.49</v>
      </c>
      <c r="AK722" s="4">
        <v>983</v>
      </c>
      <c r="AL722" s="4">
        <v>0</v>
      </c>
      <c r="AM722" s="4">
        <v>0</v>
      </c>
      <c r="AN722" s="4">
        <v>23</v>
      </c>
      <c r="AO722" s="4">
        <v>190.6</v>
      </c>
      <c r="AP722" s="4">
        <v>190</v>
      </c>
      <c r="AQ722" s="4">
        <v>3.1</v>
      </c>
      <c r="AR722" s="4">
        <v>195</v>
      </c>
      <c r="AS722" s="4" t="s">
        <v>155</v>
      </c>
      <c r="AT722" s="4">
        <v>2</v>
      </c>
      <c r="AU722" s="5">
        <v>0.73219907407407403</v>
      </c>
      <c r="AV722" s="4">
        <v>47.159385</v>
      </c>
      <c r="AW722" s="4">
        <v>-88.489707999999993</v>
      </c>
      <c r="AX722" s="4">
        <v>326.2</v>
      </c>
      <c r="AY722" s="4">
        <v>0</v>
      </c>
      <c r="AZ722" s="4">
        <v>12</v>
      </c>
      <c r="BA722" s="4">
        <v>10</v>
      </c>
      <c r="BB722" s="4" t="s">
        <v>424</v>
      </c>
      <c r="BC722" s="4">
        <v>1.4970000000000001</v>
      </c>
      <c r="BD722" s="4">
        <v>2.097</v>
      </c>
      <c r="BE722" s="4">
        <v>2.5950000000000002</v>
      </c>
      <c r="BF722" s="4">
        <v>14.063000000000001</v>
      </c>
      <c r="BG722" s="4">
        <v>19.03</v>
      </c>
      <c r="BH722" s="4">
        <v>1.35</v>
      </c>
      <c r="BI722" s="4">
        <v>10.723000000000001</v>
      </c>
      <c r="BJ722" s="4">
        <v>2779.08</v>
      </c>
      <c r="BK722" s="4">
        <v>78.405000000000001</v>
      </c>
      <c r="BL722" s="4">
        <v>0.39900000000000002</v>
      </c>
      <c r="BM722" s="4">
        <v>2.3E-2</v>
      </c>
      <c r="BN722" s="4">
        <v>0.42299999999999999</v>
      </c>
      <c r="BO722" s="4">
        <v>0.31900000000000001</v>
      </c>
      <c r="BP722" s="4">
        <v>1.9E-2</v>
      </c>
      <c r="BQ722" s="4">
        <v>0.33700000000000002</v>
      </c>
      <c r="BR722" s="4">
        <v>44.157800000000002</v>
      </c>
      <c r="BU722" s="4">
        <v>20.71</v>
      </c>
      <c r="BW722" s="4">
        <v>3447.4259999999999</v>
      </c>
      <c r="BX722" s="4">
        <v>-9.4990000000000005E-3</v>
      </c>
      <c r="BY722" s="4">
        <v>-5</v>
      </c>
      <c r="BZ722" s="4">
        <v>0.90716699999999995</v>
      </c>
      <c r="CA722" s="4">
        <v>-0.23213200000000001</v>
      </c>
      <c r="CB722" s="4">
        <v>18.324773</v>
      </c>
    </row>
    <row r="723" spans="1:80">
      <c r="A723" s="2">
        <v>42439</v>
      </c>
      <c r="B723" s="32">
        <v>0.52428918981481487</v>
      </c>
      <c r="C723" s="4">
        <v>11.695</v>
      </c>
      <c r="D723" s="4">
        <v>0.35780000000000001</v>
      </c>
      <c r="E723" s="4" t="s">
        <v>155</v>
      </c>
      <c r="F723" s="4">
        <v>3577.5530180000001</v>
      </c>
      <c r="G723" s="4">
        <v>17.899999999999999</v>
      </c>
      <c r="H723" s="4">
        <v>0.8</v>
      </c>
      <c r="I723" s="4">
        <v>4870</v>
      </c>
      <c r="K723" s="4">
        <v>11.77</v>
      </c>
      <c r="L723" s="4">
        <v>422</v>
      </c>
      <c r="M723" s="4">
        <v>0.88980000000000004</v>
      </c>
      <c r="N723" s="4">
        <v>10.406599999999999</v>
      </c>
      <c r="O723" s="4">
        <v>0.31830000000000003</v>
      </c>
      <c r="P723" s="4">
        <v>15.971399999999999</v>
      </c>
      <c r="Q723" s="4">
        <v>0.71179999999999999</v>
      </c>
      <c r="R723" s="4">
        <v>16.7</v>
      </c>
      <c r="S723" s="4">
        <v>12.7471</v>
      </c>
      <c r="T723" s="4">
        <v>0.56810000000000005</v>
      </c>
      <c r="U723" s="4">
        <v>13.3</v>
      </c>
      <c r="V723" s="4">
        <v>4870.0362999999998</v>
      </c>
      <c r="Y723" s="4">
        <v>375.19600000000003</v>
      </c>
      <c r="Z723" s="4">
        <v>0</v>
      </c>
      <c r="AA723" s="4">
        <v>10.4726</v>
      </c>
      <c r="AB723" s="4" t="s">
        <v>384</v>
      </c>
      <c r="AC723" s="4">
        <v>0</v>
      </c>
      <c r="AD723" s="4">
        <v>11.9</v>
      </c>
      <c r="AE723" s="4">
        <v>852</v>
      </c>
      <c r="AF723" s="4">
        <v>880</v>
      </c>
      <c r="AG723" s="4">
        <v>876</v>
      </c>
      <c r="AH723" s="4">
        <v>78</v>
      </c>
      <c r="AI723" s="4">
        <v>21.18</v>
      </c>
      <c r="AJ723" s="4">
        <v>0.49</v>
      </c>
      <c r="AK723" s="4">
        <v>983</v>
      </c>
      <c r="AL723" s="4">
        <v>0</v>
      </c>
      <c r="AM723" s="4">
        <v>0</v>
      </c>
      <c r="AN723" s="4">
        <v>23</v>
      </c>
      <c r="AO723" s="4">
        <v>190.4</v>
      </c>
      <c r="AP723" s="4">
        <v>190</v>
      </c>
      <c r="AQ723" s="4">
        <v>3</v>
      </c>
      <c r="AR723" s="4">
        <v>195</v>
      </c>
      <c r="AS723" s="4" t="s">
        <v>155</v>
      </c>
      <c r="AT723" s="4">
        <v>2</v>
      </c>
      <c r="AU723" s="5">
        <v>0.73221064814814818</v>
      </c>
      <c r="AV723" s="4">
        <v>47.159385</v>
      </c>
      <c r="AW723" s="4">
        <v>-88.489707999999993</v>
      </c>
      <c r="AX723" s="4">
        <v>326.3</v>
      </c>
      <c r="AY723" s="4">
        <v>0</v>
      </c>
      <c r="AZ723" s="4">
        <v>12</v>
      </c>
      <c r="BA723" s="4">
        <v>10</v>
      </c>
      <c r="BB723" s="4" t="s">
        <v>419</v>
      </c>
      <c r="BC723" s="4">
        <v>1.2</v>
      </c>
      <c r="BD723" s="4">
        <v>1.8</v>
      </c>
      <c r="BE723" s="4">
        <v>2.1</v>
      </c>
      <c r="BF723" s="4">
        <v>14.063000000000001</v>
      </c>
      <c r="BG723" s="4">
        <v>16.670000000000002</v>
      </c>
      <c r="BH723" s="4">
        <v>1.19</v>
      </c>
      <c r="BI723" s="4">
        <v>12.382999999999999</v>
      </c>
      <c r="BJ723" s="4">
        <v>2816.4110000000001</v>
      </c>
      <c r="BK723" s="4">
        <v>54.834000000000003</v>
      </c>
      <c r="BL723" s="4">
        <v>0.45300000000000001</v>
      </c>
      <c r="BM723" s="4">
        <v>0.02</v>
      </c>
      <c r="BN723" s="4">
        <v>0.47299999999999998</v>
      </c>
      <c r="BO723" s="4">
        <v>0.36099999999999999</v>
      </c>
      <c r="BP723" s="4">
        <v>1.6E-2</v>
      </c>
      <c r="BQ723" s="4">
        <v>0.377</v>
      </c>
      <c r="BR723" s="4">
        <v>43.582799999999999</v>
      </c>
      <c r="BU723" s="4">
        <v>20.146000000000001</v>
      </c>
      <c r="BW723" s="4">
        <v>2060.826</v>
      </c>
      <c r="BX723" s="4">
        <v>-1.4833000000000001E-2</v>
      </c>
      <c r="BY723" s="4">
        <v>-5</v>
      </c>
      <c r="BZ723" s="4">
        <v>0.90600000000000003</v>
      </c>
      <c r="CA723" s="4">
        <v>-0.36248200000000003</v>
      </c>
      <c r="CB723" s="4">
        <v>18.301200000000001</v>
      </c>
    </row>
    <row r="724" spans="1:80">
      <c r="A724" s="2">
        <v>42439</v>
      </c>
      <c r="B724" s="32">
        <v>0.52430076388888891</v>
      </c>
      <c r="C724" s="4">
        <v>12.596</v>
      </c>
      <c r="D724" s="4">
        <v>0.19139999999999999</v>
      </c>
      <c r="E724" s="4" t="s">
        <v>155</v>
      </c>
      <c r="F724" s="4">
        <v>1914.4072160000001</v>
      </c>
      <c r="G724" s="4">
        <v>24.5</v>
      </c>
      <c r="H724" s="4">
        <v>0.8</v>
      </c>
      <c r="I724" s="4">
        <v>3303.8</v>
      </c>
      <c r="K724" s="4">
        <v>7.37</v>
      </c>
      <c r="L724" s="4">
        <v>310</v>
      </c>
      <c r="M724" s="4">
        <v>0.88560000000000005</v>
      </c>
      <c r="N724" s="4">
        <v>11.1553</v>
      </c>
      <c r="O724" s="4">
        <v>0.16950000000000001</v>
      </c>
      <c r="P724" s="4">
        <v>21.6754</v>
      </c>
      <c r="Q724" s="4">
        <v>0.70850000000000002</v>
      </c>
      <c r="R724" s="4">
        <v>22.4</v>
      </c>
      <c r="S724" s="4">
        <v>17.299600000000002</v>
      </c>
      <c r="T724" s="4">
        <v>0.56540000000000001</v>
      </c>
      <c r="U724" s="4">
        <v>17.899999999999999</v>
      </c>
      <c r="V724" s="4">
        <v>3303.7667000000001</v>
      </c>
      <c r="Y724" s="4">
        <v>274.59100000000001</v>
      </c>
      <c r="Z724" s="4">
        <v>0</v>
      </c>
      <c r="AA724" s="4">
        <v>6.5263</v>
      </c>
      <c r="AB724" s="4" t="s">
        <v>384</v>
      </c>
      <c r="AC724" s="4">
        <v>0</v>
      </c>
      <c r="AD724" s="4">
        <v>11.8</v>
      </c>
      <c r="AE724" s="4">
        <v>852</v>
      </c>
      <c r="AF724" s="4">
        <v>881</v>
      </c>
      <c r="AG724" s="4">
        <v>876</v>
      </c>
      <c r="AH724" s="4">
        <v>78</v>
      </c>
      <c r="AI724" s="4">
        <v>21.18</v>
      </c>
      <c r="AJ724" s="4">
        <v>0.49</v>
      </c>
      <c r="AK724" s="4">
        <v>983</v>
      </c>
      <c r="AL724" s="4">
        <v>0</v>
      </c>
      <c r="AM724" s="4">
        <v>0</v>
      </c>
      <c r="AN724" s="4">
        <v>23</v>
      </c>
      <c r="AO724" s="4">
        <v>190</v>
      </c>
      <c r="AP724" s="4">
        <v>189.4</v>
      </c>
      <c r="AQ724" s="4">
        <v>2.9</v>
      </c>
      <c r="AR724" s="4">
        <v>195</v>
      </c>
      <c r="AS724" s="4" t="s">
        <v>155</v>
      </c>
      <c r="AT724" s="4">
        <v>2</v>
      </c>
      <c r="AU724" s="5">
        <v>0.73221064814814818</v>
      </c>
      <c r="AV724" s="4">
        <v>47.159385</v>
      </c>
      <c r="AW724" s="4">
        <v>-88.489707999999993</v>
      </c>
      <c r="AX724" s="4">
        <v>326.3</v>
      </c>
      <c r="AY724" s="4">
        <v>0</v>
      </c>
      <c r="AZ724" s="4">
        <v>12</v>
      </c>
      <c r="BA724" s="4">
        <v>10</v>
      </c>
      <c r="BB724" s="4" t="s">
        <v>419</v>
      </c>
      <c r="BC724" s="4">
        <v>1.2</v>
      </c>
      <c r="BD724" s="4">
        <v>1.8</v>
      </c>
      <c r="BE724" s="4">
        <v>2.1</v>
      </c>
      <c r="BF724" s="4">
        <v>14.063000000000001</v>
      </c>
      <c r="BG724" s="4">
        <v>16.03</v>
      </c>
      <c r="BH724" s="4">
        <v>1.1399999999999999</v>
      </c>
      <c r="BI724" s="4">
        <v>12.919</v>
      </c>
      <c r="BJ724" s="4">
        <v>2903.83</v>
      </c>
      <c r="BK724" s="4">
        <v>28.088999999999999</v>
      </c>
      <c r="BL724" s="4">
        <v>0.59099999999999997</v>
      </c>
      <c r="BM724" s="4">
        <v>1.9E-2</v>
      </c>
      <c r="BN724" s="4">
        <v>0.61</v>
      </c>
      <c r="BO724" s="4">
        <v>0.47199999999999998</v>
      </c>
      <c r="BP724" s="4">
        <v>1.4999999999999999E-2</v>
      </c>
      <c r="BQ724" s="4">
        <v>0.48699999999999999</v>
      </c>
      <c r="BR724" s="4">
        <v>28.437799999999999</v>
      </c>
      <c r="BU724" s="4">
        <v>14.182</v>
      </c>
      <c r="BW724" s="4">
        <v>1235.258</v>
      </c>
      <c r="BX724" s="4">
        <v>-1.7831E-2</v>
      </c>
      <c r="BY724" s="4">
        <v>-5</v>
      </c>
      <c r="BZ724" s="4">
        <v>0.904779</v>
      </c>
      <c r="CA724" s="4">
        <v>-0.435749</v>
      </c>
      <c r="CB724" s="4">
        <v>18.276540000000001</v>
      </c>
    </row>
    <row r="725" spans="1:80">
      <c r="A725" s="2">
        <v>42439</v>
      </c>
      <c r="B725" s="32">
        <v>0.52431233796296295</v>
      </c>
      <c r="C725" s="4">
        <v>13.132</v>
      </c>
      <c r="D725" s="4">
        <v>0.1065</v>
      </c>
      <c r="E725" s="4" t="s">
        <v>155</v>
      </c>
      <c r="F725" s="4">
        <v>1065.324149</v>
      </c>
      <c r="G725" s="4">
        <v>30.2</v>
      </c>
      <c r="H725" s="4">
        <v>0.8</v>
      </c>
      <c r="I725" s="4">
        <v>2070</v>
      </c>
      <c r="K725" s="4">
        <v>4.7</v>
      </c>
      <c r="L725" s="4">
        <v>214</v>
      </c>
      <c r="M725" s="4">
        <v>0.88329999999999997</v>
      </c>
      <c r="N725" s="4">
        <v>11.5997</v>
      </c>
      <c r="O725" s="4">
        <v>9.4100000000000003E-2</v>
      </c>
      <c r="P725" s="4">
        <v>26.677199999999999</v>
      </c>
      <c r="Q725" s="4">
        <v>0.70669999999999999</v>
      </c>
      <c r="R725" s="4">
        <v>27.4</v>
      </c>
      <c r="S725" s="4">
        <v>21.291699999999999</v>
      </c>
      <c r="T725" s="4">
        <v>0.56399999999999995</v>
      </c>
      <c r="U725" s="4">
        <v>21.9</v>
      </c>
      <c r="V725" s="4">
        <v>2069.9612000000002</v>
      </c>
      <c r="Y725" s="4">
        <v>188.934</v>
      </c>
      <c r="Z725" s="4">
        <v>0</v>
      </c>
      <c r="AA725" s="4">
        <v>4.1489000000000003</v>
      </c>
      <c r="AB725" s="4" t="s">
        <v>384</v>
      </c>
      <c r="AC725" s="4">
        <v>0</v>
      </c>
      <c r="AD725" s="4">
        <v>11.9</v>
      </c>
      <c r="AE725" s="4">
        <v>851</v>
      </c>
      <c r="AF725" s="4">
        <v>880</v>
      </c>
      <c r="AG725" s="4">
        <v>875</v>
      </c>
      <c r="AH725" s="4">
        <v>78</v>
      </c>
      <c r="AI725" s="4">
        <v>21.18</v>
      </c>
      <c r="AJ725" s="4">
        <v>0.49</v>
      </c>
      <c r="AK725" s="4">
        <v>983</v>
      </c>
      <c r="AL725" s="4">
        <v>0</v>
      </c>
      <c r="AM725" s="4">
        <v>0</v>
      </c>
      <c r="AN725" s="4">
        <v>23</v>
      </c>
      <c r="AO725" s="4">
        <v>190</v>
      </c>
      <c r="AP725" s="4">
        <v>189</v>
      </c>
      <c r="AQ725" s="4">
        <v>3</v>
      </c>
      <c r="AR725" s="4">
        <v>195</v>
      </c>
      <c r="AS725" s="4" t="s">
        <v>155</v>
      </c>
      <c r="AT725" s="4">
        <v>2</v>
      </c>
      <c r="AU725" s="5">
        <v>0.73222222222222222</v>
      </c>
      <c r="AV725" s="4">
        <v>47.159385</v>
      </c>
      <c r="AW725" s="4">
        <v>-88.489707999999993</v>
      </c>
      <c r="AX725" s="4">
        <v>326.39999999999998</v>
      </c>
      <c r="AY725" s="4">
        <v>0</v>
      </c>
      <c r="AZ725" s="4">
        <v>12</v>
      </c>
      <c r="BA725" s="4">
        <v>10</v>
      </c>
      <c r="BB725" s="4" t="s">
        <v>419</v>
      </c>
      <c r="BC725" s="4">
        <v>1.2</v>
      </c>
      <c r="BD725" s="4">
        <v>1.8</v>
      </c>
      <c r="BE725" s="4">
        <v>2.1</v>
      </c>
      <c r="BF725" s="4">
        <v>14.063000000000001</v>
      </c>
      <c r="BG725" s="4">
        <v>15.71</v>
      </c>
      <c r="BH725" s="4">
        <v>1.1200000000000001</v>
      </c>
      <c r="BI725" s="4">
        <v>13.208</v>
      </c>
      <c r="BJ725" s="4">
        <v>2956.9960000000001</v>
      </c>
      <c r="BK725" s="4">
        <v>15.268000000000001</v>
      </c>
      <c r="BL725" s="4">
        <v>0.71199999999999997</v>
      </c>
      <c r="BM725" s="4">
        <v>1.9E-2</v>
      </c>
      <c r="BN725" s="4">
        <v>0.73099999999999998</v>
      </c>
      <c r="BO725" s="4">
        <v>0.56799999999999995</v>
      </c>
      <c r="BP725" s="4">
        <v>1.4999999999999999E-2</v>
      </c>
      <c r="BQ725" s="4">
        <v>0.58299999999999996</v>
      </c>
      <c r="BR725" s="4">
        <v>17.448699999999999</v>
      </c>
      <c r="BU725" s="4">
        <v>9.5559999999999992</v>
      </c>
      <c r="BW725" s="4">
        <v>769.02700000000004</v>
      </c>
      <c r="BX725" s="4">
        <v>-1.7779E-2</v>
      </c>
      <c r="BY725" s="4">
        <v>-5</v>
      </c>
      <c r="BZ725" s="4">
        <v>0.90522100000000005</v>
      </c>
      <c r="CA725" s="4">
        <v>-0.43446899999999999</v>
      </c>
      <c r="CB725" s="4">
        <v>18.285468999999999</v>
      </c>
    </row>
    <row r="726" spans="1:80">
      <c r="A726" s="2">
        <v>42439</v>
      </c>
      <c r="B726" s="32">
        <v>0.52432391203703699</v>
      </c>
      <c r="C726" s="4">
        <v>13.563000000000001</v>
      </c>
      <c r="D726" s="4">
        <v>6.5699999999999995E-2</v>
      </c>
      <c r="E726" s="4" t="s">
        <v>155</v>
      </c>
      <c r="F726" s="4">
        <v>657.04861100000005</v>
      </c>
      <c r="G726" s="4">
        <v>34.9</v>
      </c>
      <c r="H726" s="4">
        <v>0.8</v>
      </c>
      <c r="I726" s="4">
        <v>1332.2</v>
      </c>
      <c r="K726" s="4">
        <v>3.35</v>
      </c>
      <c r="L726" s="4">
        <v>157</v>
      </c>
      <c r="M726" s="4">
        <v>0.88100000000000001</v>
      </c>
      <c r="N726" s="4">
        <v>11.9488</v>
      </c>
      <c r="O726" s="4">
        <v>5.79E-2</v>
      </c>
      <c r="P726" s="4">
        <v>30.7468</v>
      </c>
      <c r="Q726" s="4">
        <v>0.70479999999999998</v>
      </c>
      <c r="R726" s="4">
        <v>31.5</v>
      </c>
      <c r="S726" s="4">
        <v>24.5397</v>
      </c>
      <c r="T726" s="4">
        <v>0.5625</v>
      </c>
      <c r="U726" s="4">
        <v>25.1</v>
      </c>
      <c r="V726" s="4">
        <v>1332.2366</v>
      </c>
      <c r="Y726" s="4">
        <v>138.72800000000001</v>
      </c>
      <c r="Z726" s="4">
        <v>0</v>
      </c>
      <c r="AA726" s="4">
        <v>2.9481999999999999</v>
      </c>
      <c r="AB726" s="4" t="s">
        <v>384</v>
      </c>
      <c r="AC726" s="4">
        <v>0</v>
      </c>
      <c r="AD726" s="4">
        <v>11.9</v>
      </c>
      <c r="AE726" s="4">
        <v>851</v>
      </c>
      <c r="AF726" s="4">
        <v>881</v>
      </c>
      <c r="AG726" s="4">
        <v>875</v>
      </c>
      <c r="AH726" s="4">
        <v>78</v>
      </c>
      <c r="AI726" s="4">
        <v>21.18</v>
      </c>
      <c r="AJ726" s="4">
        <v>0.49</v>
      </c>
      <c r="AK726" s="4">
        <v>983</v>
      </c>
      <c r="AL726" s="4">
        <v>0</v>
      </c>
      <c r="AM726" s="4">
        <v>0</v>
      </c>
      <c r="AN726" s="4">
        <v>23</v>
      </c>
      <c r="AO726" s="4">
        <v>190.6</v>
      </c>
      <c r="AP726" s="4">
        <v>189</v>
      </c>
      <c r="AQ726" s="4">
        <v>2.9</v>
      </c>
      <c r="AR726" s="4">
        <v>195</v>
      </c>
      <c r="AS726" s="4" t="s">
        <v>155</v>
      </c>
      <c r="AT726" s="4">
        <v>2</v>
      </c>
      <c r="AU726" s="5">
        <v>0.7322453703703703</v>
      </c>
      <c r="AV726" s="4">
        <v>47.159385</v>
      </c>
      <c r="AW726" s="4">
        <v>-88.489707999999993</v>
      </c>
      <c r="AX726" s="4">
        <v>326.39999999999998</v>
      </c>
      <c r="AY726" s="4">
        <v>0</v>
      </c>
      <c r="AZ726" s="4">
        <v>12</v>
      </c>
      <c r="BA726" s="4">
        <v>9</v>
      </c>
      <c r="BB726" s="4" t="s">
        <v>419</v>
      </c>
      <c r="BC726" s="4">
        <v>1.2</v>
      </c>
      <c r="BD726" s="4">
        <v>1.8</v>
      </c>
      <c r="BE726" s="4">
        <v>2.1</v>
      </c>
      <c r="BF726" s="4">
        <v>14.063000000000001</v>
      </c>
      <c r="BG726" s="4">
        <v>15.39</v>
      </c>
      <c r="BH726" s="4">
        <v>1.0900000000000001</v>
      </c>
      <c r="BI726" s="4">
        <v>13.507999999999999</v>
      </c>
      <c r="BJ726" s="4">
        <v>2985.7979999999998</v>
      </c>
      <c r="BK726" s="4">
        <v>9.2059999999999995</v>
      </c>
      <c r="BL726" s="4">
        <v>0.80500000000000005</v>
      </c>
      <c r="BM726" s="4">
        <v>1.7999999999999999E-2</v>
      </c>
      <c r="BN726" s="4">
        <v>0.82299999999999995</v>
      </c>
      <c r="BO726" s="4">
        <v>0.64200000000000002</v>
      </c>
      <c r="BP726" s="4">
        <v>1.4999999999999999E-2</v>
      </c>
      <c r="BQ726" s="4">
        <v>0.65700000000000003</v>
      </c>
      <c r="BR726" s="4">
        <v>11.0082</v>
      </c>
      <c r="BU726" s="4">
        <v>6.8780000000000001</v>
      </c>
      <c r="BW726" s="4">
        <v>535.66999999999996</v>
      </c>
      <c r="BX726" s="4">
        <v>-1.7611000000000002E-2</v>
      </c>
      <c r="BY726" s="4">
        <v>-5</v>
      </c>
      <c r="BZ726" s="4">
        <v>0.90477799999999997</v>
      </c>
      <c r="CA726" s="4">
        <v>-0.430369</v>
      </c>
      <c r="CB726" s="4">
        <v>18.276516000000001</v>
      </c>
    </row>
    <row r="727" spans="1:80">
      <c r="A727" s="2">
        <v>42439</v>
      </c>
      <c r="B727" s="32">
        <v>0.52433548611111114</v>
      </c>
      <c r="C727" s="4">
        <v>13.843999999999999</v>
      </c>
      <c r="D727" s="4">
        <v>4.4699999999999997E-2</v>
      </c>
      <c r="E727" s="4" t="s">
        <v>155</v>
      </c>
      <c r="F727" s="4">
        <v>446.64795500000002</v>
      </c>
      <c r="G727" s="4">
        <v>37</v>
      </c>
      <c r="H727" s="4">
        <v>0.8</v>
      </c>
      <c r="I727" s="4">
        <v>880.9</v>
      </c>
      <c r="K727" s="4">
        <v>2.42</v>
      </c>
      <c r="L727" s="4">
        <v>117</v>
      </c>
      <c r="M727" s="4">
        <v>0.87939999999999996</v>
      </c>
      <c r="N727" s="4">
        <v>12.1739</v>
      </c>
      <c r="O727" s="4">
        <v>3.9300000000000002E-2</v>
      </c>
      <c r="P727" s="4">
        <v>32.536299999999997</v>
      </c>
      <c r="Q727" s="4">
        <v>0.70350000000000001</v>
      </c>
      <c r="R727" s="4">
        <v>33.200000000000003</v>
      </c>
      <c r="S727" s="4">
        <v>25.9679</v>
      </c>
      <c r="T727" s="4">
        <v>0.5615</v>
      </c>
      <c r="U727" s="4">
        <v>26.5</v>
      </c>
      <c r="V727" s="4">
        <v>880.92750000000001</v>
      </c>
      <c r="Y727" s="4">
        <v>102.54900000000001</v>
      </c>
      <c r="Z727" s="4">
        <v>0</v>
      </c>
      <c r="AA727" s="4">
        <v>2.1238000000000001</v>
      </c>
      <c r="AB727" s="4" t="s">
        <v>384</v>
      </c>
      <c r="AC727" s="4">
        <v>0</v>
      </c>
      <c r="AD727" s="4">
        <v>11.9</v>
      </c>
      <c r="AE727" s="4">
        <v>850</v>
      </c>
      <c r="AF727" s="4">
        <v>882</v>
      </c>
      <c r="AG727" s="4">
        <v>875</v>
      </c>
      <c r="AH727" s="4">
        <v>78</v>
      </c>
      <c r="AI727" s="4">
        <v>21.18</v>
      </c>
      <c r="AJ727" s="4">
        <v>0.49</v>
      </c>
      <c r="AK727" s="4">
        <v>983</v>
      </c>
      <c r="AL727" s="4">
        <v>0</v>
      </c>
      <c r="AM727" s="4">
        <v>0</v>
      </c>
      <c r="AN727" s="4">
        <v>23</v>
      </c>
      <c r="AO727" s="4">
        <v>191</v>
      </c>
      <c r="AP727" s="4">
        <v>189</v>
      </c>
      <c r="AQ727" s="4">
        <v>2.7</v>
      </c>
      <c r="AR727" s="4">
        <v>195</v>
      </c>
      <c r="AS727" s="4" t="s">
        <v>155</v>
      </c>
      <c r="AT727" s="4">
        <v>2</v>
      </c>
      <c r="AU727" s="5">
        <v>0.7322453703703703</v>
      </c>
      <c r="AV727" s="4">
        <v>47.159385</v>
      </c>
      <c r="AW727" s="4">
        <v>-88.489707999999993</v>
      </c>
      <c r="AX727" s="4">
        <v>326.39999999999998</v>
      </c>
      <c r="AY727" s="4">
        <v>0</v>
      </c>
      <c r="AZ727" s="4">
        <v>12</v>
      </c>
      <c r="BA727" s="4">
        <v>9</v>
      </c>
      <c r="BB727" s="4" t="s">
        <v>422</v>
      </c>
      <c r="BC727" s="4">
        <v>1.2</v>
      </c>
      <c r="BD727" s="4">
        <v>1.8</v>
      </c>
      <c r="BE727" s="4">
        <v>2.1</v>
      </c>
      <c r="BF727" s="4">
        <v>14.063000000000001</v>
      </c>
      <c r="BG727" s="4">
        <v>15.18</v>
      </c>
      <c r="BH727" s="4">
        <v>1.08</v>
      </c>
      <c r="BI727" s="4">
        <v>13.718999999999999</v>
      </c>
      <c r="BJ727" s="4">
        <v>3002.0149999999999</v>
      </c>
      <c r="BK727" s="4">
        <v>6.1639999999999997</v>
      </c>
      <c r="BL727" s="4">
        <v>0.84</v>
      </c>
      <c r="BM727" s="4">
        <v>1.7999999999999999E-2</v>
      </c>
      <c r="BN727" s="4">
        <v>0.85799999999999998</v>
      </c>
      <c r="BO727" s="4">
        <v>0.67100000000000004</v>
      </c>
      <c r="BP727" s="4">
        <v>1.4E-2</v>
      </c>
      <c r="BQ727" s="4">
        <v>0.68500000000000005</v>
      </c>
      <c r="BR727" s="4">
        <v>7.1832000000000003</v>
      </c>
      <c r="BU727" s="4">
        <v>5.0170000000000003</v>
      </c>
      <c r="BW727" s="4">
        <v>380.79399999999998</v>
      </c>
      <c r="BX727" s="4">
        <v>-1.8610999999999999E-2</v>
      </c>
      <c r="BY727" s="4">
        <v>-5</v>
      </c>
      <c r="BZ727" s="4">
        <v>0.90400000000000003</v>
      </c>
      <c r="CA727" s="4">
        <v>-0.45480599999999999</v>
      </c>
      <c r="CB727" s="4">
        <v>18.2608</v>
      </c>
    </row>
    <row r="728" spans="1:80">
      <c r="A728" s="2">
        <v>42439</v>
      </c>
      <c r="B728" s="32">
        <v>0.52434706018518518</v>
      </c>
      <c r="C728" s="4">
        <v>13.949</v>
      </c>
      <c r="D728" s="4">
        <v>3.1E-2</v>
      </c>
      <c r="E728" s="4" t="s">
        <v>155</v>
      </c>
      <c r="F728" s="4">
        <v>310</v>
      </c>
      <c r="G728" s="4">
        <v>32.799999999999997</v>
      </c>
      <c r="H728" s="4">
        <v>0.8</v>
      </c>
      <c r="I728" s="4">
        <v>643.29999999999995</v>
      </c>
      <c r="K728" s="4">
        <v>1.78</v>
      </c>
      <c r="L728" s="4">
        <v>102</v>
      </c>
      <c r="M728" s="4">
        <v>0.87890000000000001</v>
      </c>
      <c r="N728" s="4">
        <v>12.259</v>
      </c>
      <c r="O728" s="4">
        <v>2.7199999999999998E-2</v>
      </c>
      <c r="P728" s="4">
        <v>28.857700000000001</v>
      </c>
      <c r="Q728" s="4">
        <v>0.70309999999999995</v>
      </c>
      <c r="R728" s="4">
        <v>29.6</v>
      </c>
      <c r="S728" s="4">
        <v>23.032</v>
      </c>
      <c r="T728" s="4">
        <v>0.56110000000000004</v>
      </c>
      <c r="U728" s="4">
        <v>23.6</v>
      </c>
      <c r="V728" s="4">
        <v>643.28909999999996</v>
      </c>
      <c r="Y728" s="4">
        <v>89.247</v>
      </c>
      <c r="Z728" s="4">
        <v>0</v>
      </c>
      <c r="AA728" s="4">
        <v>1.5608</v>
      </c>
      <c r="AB728" s="4" t="s">
        <v>384</v>
      </c>
      <c r="AC728" s="4">
        <v>0</v>
      </c>
      <c r="AD728" s="4">
        <v>11.9</v>
      </c>
      <c r="AE728" s="4">
        <v>851</v>
      </c>
      <c r="AF728" s="4">
        <v>883</v>
      </c>
      <c r="AG728" s="4">
        <v>876</v>
      </c>
      <c r="AH728" s="4">
        <v>78</v>
      </c>
      <c r="AI728" s="4">
        <v>21.18</v>
      </c>
      <c r="AJ728" s="4">
        <v>0.49</v>
      </c>
      <c r="AK728" s="4">
        <v>983</v>
      </c>
      <c r="AL728" s="4">
        <v>0</v>
      </c>
      <c r="AM728" s="4">
        <v>0</v>
      </c>
      <c r="AN728" s="4">
        <v>23</v>
      </c>
      <c r="AO728" s="4">
        <v>190.4</v>
      </c>
      <c r="AP728" s="4">
        <v>189.6</v>
      </c>
      <c r="AQ728" s="4">
        <v>2.6</v>
      </c>
      <c r="AR728" s="4">
        <v>195</v>
      </c>
      <c r="AS728" s="4" t="s">
        <v>155</v>
      </c>
      <c r="AT728" s="4">
        <v>2</v>
      </c>
      <c r="AU728" s="5">
        <v>0.7322685185185186</v>
      </c>
      <c r="AV728" s="4">
        <v>47.159385</v>
      </c>
      <c r="AW728" s="4">
        <v>-88.489707999999993</v>
      </c>
      <c r="AX728" s="4">
        <v>327.10000000000002</v>
      </c>
      <c r="AY728" s="4">
        <v>0</v>
      </c>
      <c r="AZ728" s="4">
        <v>12</v>
      </c>
      <c r="BA728" s="4">
        <v>9</v>
      </c>
      <c r="BB728" s="4" t="s">
        <v>422</v>
      </c>
      <c r="BC728" s="4">
        <v>1.2</v>
      </c>
      <c r="BD728" s="4">
        <v>1.8</v>
      </c>
      <c r="BE728" s="4">
        <v>2.1</v>
      </c>
      <c r="BF728" s="4">
        <v>14.063000000000001</v>
      </c>
      <c r="BG728" s="4">
        <v>15.12</v>
      </c>
      <c r="BH728" s="4">
        <v>1.07</v>
      </c>
      <c r="BI728" s="4">
        <v>13.784000000000001</v>
      </c>
      <c r="BJ728" s="4">
        <v>3010.8939999999998</v>
      </c>
      <c r="BK728" s="4">
        <v>4.2590000000000003</v>
      </c>
      <c r="BL728" s="4">
        <v>0.74199999999999999</v>
      </c>
      <c r="BM728" s="4">
        <v>1.7999999999999999E-2</v>
      </c>
      <c r="BN728" s="4">
        <v>0.76</v>
      </c>
      <c r="BO728" s="4">
        <v>0.59199999999999997</v>
      </c>
      <c r="BP728" s="4">
        <v>1.4E-2</v>
      </c>
      <c r="BQ728" s="4">
        <v>0.60699999999999998</v>
      </c>
      <c r="BR728" s="4">
        <v>5.2244999999999999</v>
      </c>
      <c r="BU728" s="4">
        <v>4.3490000000000002</v>
      </c>
      <c r="BW728" s="4">
        <v>278.73700000000002</v>
      </c>
      <c r="BX728" s="4">
        <v>-1.8388999999999999E-2</v>
      </c>
      <c r="BY728" s="4">
        <v>-5</v>
      </c>
      <c r="BZ728" s="4">
        <v>0.90461100000000005</v>
      </c>
      <c r="CA728" s="4">
        <v>-0.44938099999999997</v>
      </c>
      <c r="CB728" s="4">
        <v>18.273142</v>
      </c>
    </row>
    <row r="729" spans="1:80">
      <c r="A729" s="2">
        <v>42439</v>
      </c>
      <c r="B729" s="32">
        <v>0.52435863425925933</v>
      </c>
      <c r="C729" s="4">
        <v>14.090999999999999</v>
      </c>
      <c r="D729" s="4">
        <v>3.1E-2</v>
      </c>
      <c r="E729" s="4" t="s">
        <v>155</v>
      </c>
      <c r="F729" s="4">
        <v>310</v>
      </c>
      <c r="G729" s="4">
        <v>31.9</v>
      </c>
      <c r="H729" s="4">
        <v>0.8</v>
      </c>
      <c r="I729" s="4">
        <v>651</v>
      </c>
      <c r="K729" s="4">
        <v>1.31</v>
      </c>
      <c r="L729" s="4">
        <v>98</v>
      </c>
      <c r="M729" s="4">
        <v>0.87780000000000002</v>
      </c>
      <c r="N729" s="4">
        <v>12.368399999999999</v>
      </c>
      <c r="O729" s="4">
        <v>2.7199999999999998E-2</v>
      </c>
      <c r="P729" s="4">
        <v>28.000599999999999</v>
      </c>
      <c r="Q729" s="4">
        <v>0.70220000000000005</v>
      </c>
      <c r="R729" s="4">
        <v>28.7</v>
      </c>
      <c r="S729" s="4">
        <v>22.349</v>
      </c>
      <c r="T729" s="4">
        <v>0.5605</v>
      </c>
      <c r="U729" s="4">
        <v>22.9</v>
      </c>
      <c r="V729" s="4">
        <v>651.04859999999996</v>
      </c>
      <c r="Y729" s="4">
        <v>86.075999999999993</v>
      </c>
      <c r="Z729" s="4">
        <v>0</v>
      </c>
      <c r="AA729" s="4">
        <v>1.1464000000000001</v>
      </c>
      <c r="AB729" s="4" t="s">
        <v>384</v>
      </c>
      <c r="AC729" s="4">
        <v>0</v>
      </c>
      <c r="AD729" s="4">
        <v>11.9</v>
      </c>
      <c r="AE729" s="4">
        <v>851</v>
      </c>
      <c r="AF729" s="4">
        <v>884</v>
      </c>
      <c r="AG729" s="4">
        <v>876</v>
      </c>
      <c r="AH729" s="4">
        <v>78</v>
      </c>
      <c r="AI729" s="4">
        <v>21.2</v>
      </c>
      <c r="AJ729" s="4">
        <v>0.49</v>
      </c>
      <c r="AK729" s="4">
        <v>982</v>
      </c>
      <c r="AL729" s="4">
        <v>0</v>
      </c>
      <c r="AM729" s="4">
        <v>0</v>
      </c>
      <c r="AN729" s="4">
        <v>23</v>
      </c>
      <c r="AO729" s="4">
        <v>190</v>
      </c>
      <c r="AP729" s="4">
        <v>189.4</v>
      </c>
      <c r="AQ729" s="4">
        <v>2.7</v>
      </c>
      <c r="AR729" s="4">
        <v>195</v>
      </c>
      <c r="AS729" s="4" t="s">
        <v>155</v>
      </c>
      <c r="AT729" s="4">
        <v>2</v>
      </c>
      <c r="AU729" s="5">
        <v>0.73228009259259252</v>
      </c>
      <c r="AV729" s="4">
        <v>47.159385</v>
      </c>
      <c r="AW729" s="4">
        <v>-88.489707999999993</v>
      </c>
      <c r="AX729" s="4">
        <v>327.5</v>
      </c>
      <c r="AY729" s="4">
        <v>0</v>
      </c>
      <c r="AZ729" s="4">
        <v>12</v>
      </c>
      <c r="BA729" s="4">
        <v>9</v>
      </c>
      <c r="BB729" s="4" t="s">
        <v>422</v>
      </c>
      <c r="BC729" s="4">
        <v>1.2</v>
      </c>
      <c r="BD729" s="4">
        <v>1.8</v>
      </c>
      <c r="BE729" s="4">
        <v>2.1</v>
      </c>
      <c r="BF729" s="4">
        <v>14.063000000000001</v>
      </c>
      <c r="BG729" s="4">
        <v>14.97</v>
      </c>
      <c r="BH729" s="4">
        <v>1.06</v>
      </c>
      <c r="BI729" s="4">
        <v>13.926</v>
      </c>
      <c r="BJ729" s="4">
        <v>3010.826</v>
      </c>
      <c r="BK729" s="4">
        <v>4.2160000000000002</v>
      </c>
      <c r="BL729" s="4">
        <v>0.71399999999999997</v>
      </c>
      <c r="BM729" s="4">
        <v>1.7999999999999999E-2</v>
      </c>
      <c r="BN729" s="4">
        <v>0.73199999999999998</v>
      </c>
      <c r="BO729" s="4">
        <v>0.56999999999999995</v>
      </c>
      <c r="BP729" s="4">
        <v>1.4E-2</v>
      </c>
      <c r="BQ729" s="4">
        <v>0.58399999999999996</v>
      </c>
      <c r="BR729" s="4">
        <v>5.2405999999999997</v>
      </c>
      <c r="BU729" s="4">
        <v>4.157</v>
      </c>
      <c r="BW729" s="4">
        <v>202.90299999999999</v>
      </c>
      <c r="BX729" s="4">
        <v>-1.9222E-2</v>
      </c>
      <c r="BY729" s="4">
        <v>-5</v>
      </c>
      <c r="BZ729" s="4">
        <v>0.90377799999999997</v>
      </c>
      <c r="CA729" s="4">
        <v>-0.46973799999999999</v>
      </c>
      <c r="CB729" s="4">
        <v>18.256316000000002</v>
      </c>
    </row>
    <row r="730" spans="1:80">
      <c r="A730" s="2">
        <v>42439</v>
      </c>
      <c r="B730" s="32">
        <v>0.52437020833333337</v>
      </c>
      <c r="C730" s="4">
        <v>14.16</v>
      </c>
      <c r="D730" s="4">
        <v>6.3299999999999995E-2</v>
      </c>
      <c r="E730" s="4" t="s">
        <v>155</v>
      </c>
      <c r="F730" s="4">
        <v>632.84768199999996</v>
      </c>
      <c r="G730" s="4">
        <v>31.8</v>
      </c>
      <c r="H730" s="4">
        <v>0.8</v>
      </c>
      <c r="I730" s="4">
        <v>562.29999999999995</v>
      </c>
      <c r="K730" s="4">
        <v>1.05</v>
      </c>
      <c r="L730" s="4">
        <v>87</v>
      </c>
      <c r="M730" s="4">
        <v>0.877</v>
      </c>
      <c r="N730" s="4">
        <v>12.418900000000001</v>
      </c>
      <c r="O730" s="4">
        <v>5.5500000000000001E-2</v>
      </c>
      <c r="P730" s="4">
        <v>27.89</v>
      </c>
      <c r="Q730" s="4">
        <v>0.7016</v>
      </c>
      <c r="R730" s="4">
        <v>28.6</v>
      </c>
      <c r="S730" s="4">
        <v>22.260300000000001</v>
      </c>
      <c r="T730" s="4">
        <v>0.56000000000000005</v>
      </c>
      <c r="U730" s="4">
        <v>22.8</v>
      </c>
      <c r="V730" s="4">
        <v>562.29340000000002</v>
      </c>
      <c r="Y730" s="4">
        <v>76.525000000000006</v>
      </c>
      <c r="Z730" s="4">
        <v>0</v>
      </c>
      <c r="AA730" s="4">
        <v>0.92479999999999996</v>
      </c>
      <c r="AB730" s="4" t="s">
        <v>384</v>
      </c>
      <c r="AC730" s="4">
        <v>0</v>
      </c>
      <c r="AD730" s="4">
        <v>11.9</v>
      </c>
      <c r="AE730" s="4">
        <v>851</v>
      </c>
      <c r="AF730" s="4">
        <v>884</v>
      </c>
      <c r="AG730" s="4">
        <v>876</v>
      </c>
      <c r="AH730" s="4">
        <v>78</v>
      </c>
      <c r="AI730" s="4">
        <v>21.19</v>
      </c>
      <c r="AJ730" s="4">
        <v>0.49</v>
      </c>
      <c r="AK730" s="4">
        <v>983</v>
      </c>
      <c r="AL730" s="4">
        <v>0</v>
      </c>
      <c r="AM730" s="4">
        <v>0</v>
      </c>
      <c r="AN730" s="4">
        <v>23</v>
      </c>
      <c r="AO730" s="4">
        <v>190</v>
      </c>
      <c r="AP730" s="4">
        <v>189</v>
      </c>
      <c r="AQ730" s="4">
        <v>2.7</v>
      </c>
      <c r="AR730" s="4">
        <v>195</v>
      </c>
      <c r="AS730" s="4" t="s">
        <v>155</v>
      </c>
      <c r="AT730" s="4">
        <v>2</v>
      </c>
      <c r="AU730" s="5">
        <v>0.73229166666666667</v>
      </c>
      <c r="AV730" s="4">
        <v>47.159387000000002</v>
      </c>
      <c r="AW730" s="4">
        <v>-88.489707999999993</v>
      </c>
      <c r="AX730" s="4">
        <v>327.9</v>
      </c>
      <c r="AY730" s="4">
        <v>0</v>
      </c>
      <c r="AZ730" s="4">
        <v>12</v>
      </c>
      <c r="BA730" s="4">
        <v>9</v>
      </c>
      <c r="BB730" s="4" t="s">
        <v>422</v>
      </c>
      <c r="BC730" s="4">
        <v>1.2</v>
      </c>
      <c r="BD730" s="4">
        <v>1.8</v>
      </c>
      <c r="BE730" s="4">
        <v>2.1</v>
      </c>
      <c r="BF730" s="4">
        <v>14.063000000000001</v>
      </c>
      <c r="BG730" s="4">
        <v>14.88</v>
      </c>
      <c r="BH730" s="4">
        <v>1.06</v>
      </c>
      <c r="BI730" s="4">
        <v>14.019</v>
      </c>
      <c r="BJ730" s="4">
        <v>3006.1959999999999</v>
      </c>
      <c r="BK730" s="4">
        <v>8.5510000000000002</v>
      </c>
      <c r="BL730" s="4">
        <v>0.70699999999999996</v>
      </c>
      <c r="BM730" s="4">
        <v>1.7999999999999999E-2</v>
      </c>
      <c r="BN730" s="4">
        <v>0.72499999999999998</v>
      </c>
      <c r="BO730" s="4">
        <v>0.56399999999999995</v>
      </c>
      <c r="BP730" s="4">
        <v>1.4E-2</v>
      </c>
      <c r="BQ730" s="4">
        <v>0.57799999999999996</v>
      </c>
      <c r="BR730" s="4">
        <v>4.5007999999999999</v>
      </c>
      <c r="BU730" s="4">
        <v>3.6749999999999998</v>
      </c>
      <c r="BW730" s="4">
        <v>162.77000000000001</v>
      </c>
      <c r="BX730" s="4">
        <v>-1.8166999999999999E-2</v>
      </c>
      <c r="BY730" s="4">
        <v>-5</v>
      </c>
      <c r="BZ730" s="4">
        <v>0.90422199999999997</v>
      </c>
      <c r="CA730" s="4">
        <v>-0.44395600000000002</v>
      </c>
      <c r="CB730" s="4">
        <v>18.265284000000001</v>
      </c>
    </row>
    <row r="731" spans="1:80">
      <c r="A731" s="2">
        <v>42439</v>
      </c>
      <c r="B731" s="32">
        <v>0.5243817824074074</v>
      </c>
      <c r="C731" s="4">
        <v>14.157</v>
      </c>
      <c r="D731" s="4">
        <v>0.22750000000000001</v>
      </c>
      <c r="E731" s="4" t="s">
        <v>155</v>
      </c>
      <c r="F731" s="4">
        <v>2275.4344259999998</v>
      </c>
      <c r="G731" s="4">
        <v>25.3</v>
      </c>
      <c r="H731" s="4">
        <v>0.8</v>
      </c>
      <c r="I731" s="4">
        <v>462.5</v>
      </c>
      <c r="K731" s="4">
        <v>0.9</v>
      </c>
      <c r="L731" s="4">
        <v>69</v>
      </c>
      <c r="M731" s="4">
        <v>0.87580000000000002</v>
      </c>
      <c r="N731" s="4">
        <v>12.398099999999999</v>
      </c>
      <c r="O731" s="4">
        <v>0.1993</v>
      </c>
      <c r="P731" s="4">
        <v>22.174299999999999</v>
      </c>
      <c r="Q731" s="4">
        <v>0.7006</v>
      </c>
      <c r="R731" s="4">
        <v>22.9</v>
      </c>
      <c r="S731" s="4">
        <v>17.697800000000001</v>
      </c>
      <c r="T731" s="4">
        <v>0.55920000000000003</v>
      </c>
      <c r="U731" s="4">
        <v>18.3</v>
      </c>
      <c r="V731" s="4">
        <v>462.5385</v>
      </c>
      <c r="Y731" s="4">
        <v>60.500999999999998</v>
      </c>
      <c r="Z731" s="4">
        <v>0</v>
      </c>
      <c r="AA731" s="4">
        <v>0.78779999999999994</v>
      </c>
      <c r="AB731" s="4" t="s">
        <v>384</v>
      </c>
      <c r="AC731" s="4">
        <v>0</v>
      </c>
      <c r="AD731" s="4">
        <v>11.9</v>
      </c>
      <c r="AE731" s="4">
        <v>851</v>
      </c>
      <c r="AF731" s="4">
        <v>884</v>
      </c>
      <c r="AG731" s="4">
        <v>876</v>
      </c>
      <c r="AH731" s="4">
        <v>78</v>
      </c>
      <c r="AI731" s="4">
        <v>21.18</v>
      </c>
      <c r="AJ731" s="4">
        <v>0.49</v>
      </c>
      <c r="AK731" s="4">
        <v>983</v>
      </c>
      <c r="AL731" s="4">
        <v>0</v>
      </c>
      <c r="AM731" s="4">
        <v>0</v>
      </c>
      <c r="AN731" s="4">
        <v>23</v>
      </c>
      <c r="AO731" s="4">
        <v>190</v>
      </c>
      <c r="AP731" s="4">
        <v>189.6</v>
      </c>
      <c r="AQ731" s="4">
        <v>2.8</v>
      </c>
      <c r="AR731" s="4">
        <v>195</v>
      </c>
      <c r="AS731" s="4" t="s">
        <v>155</v>
      </c>
      <c r="AT731" s="4">
        <v>2</v>
      </c>
      <c r="AU731" s="5">
        <v>0.73230324074074071</v>
      </c>
      <c r="AV731" s="4">
        <v>47.159385</v>
      </c>
      <c r="AW731" s="4">
        <v>-88.489707999999993</v>
      </c>
      <c r="AX731" s="4">
        <v>328.1</v>
      </c>
      <c r="AY731" s="4">
        <v>0</v>
      </c>
      <c r="AZ731" s="4">
        <v>12</v>
      </c>
      <c r="BA731" s="4">
        <v>9</v>
      </c>
      <c r="BB731" s="4" t="s">
        <v>422</v>
      </c>
      <c r="BC731" s="4">
        <v>1.2</v>
      </c>
      <c r="BD731" s="4">
        <v>1.8</v>
      </c>
      <c r="BE731" s="4">
        <v>2.1</v>
      </c>
      <c r="BF731" s="4">
        <v>14.063000000000001</v>
      </c>
      <c r="BG731" s="4">
        <v>14.72</v>
      </c>
      <c r="BH731" s="4">
        <v>1.05</v>
      </c>
      <c r="BI731" s="4">
        <v>14.185</v>
      </c>
      <c r="BJ731" s="4">
        <v>2974.248</v>
      </c>
      <c r="BK731" s="4">
        <v>30.427</v>
      </c>
      <c r="BL731" s="4">
        <v>0.55700000000000005</v>
      </c>
      <c r="BM731" s="4">
        <v>1.7999999999999999E-2</v>
      </c>
      <c r="BN731" s="4">
        <v>0.57499999999999996</v>
      </c>
      <c r="BO731" s="4">
        <v>0.44500000000000001</v>
      </c>
      <c r="BP731" s="4">
        <v>1.4E-2</v>
      </c>
      <c r="BQ731" s="4">
        <v>0.45900000000000002</v>
      </c>
      <c r="BR731" s="4">
        <v>3.6692</v>
      </c>
      <c r="BU731" s="4">
        <v>2.88</v>
      </c>
      <c r="BW731" s="4">
        <v>137.417</v>
      </c>
      <c r="BX731" s="4">
        <v>-1.7611000000000002E-2</v>
      </c>
      <c r="BY731" s="4">
        <v>-5</v>
      </c>
      <c r="BZ731" s="4">
        <v>0.904389</v>
      </c>
      <c r="CA731" s="4">
        <v>-0.430369</v>
      </c>
      <c r="CB731" s="4">
        <v>18.268657999999999</v>
      </c>
    </row>
    <row r="732" spans="1:80">
      <c r="A732" s="2">
        <v>42439</v>
      </c>
      <c r="B732" s="32">
        <v>0.52439335648148144</v>
      </c>
      <c r="C732" s="4">
        <v>14.15</v>
      </c>
      <c r="D732" s="4">
        <v>0.32469999999999999</v>
      </c>
      <c r="E732" s="4" t="s">
        <v>155</v>
      </c>
      <c r="F732" s="4">
        <v>3246.9125210000002</v>
      </c>
      <c r="G732" s="4">
        <v>22.5</v>
      </c>
      <c r="H732" s="4">
        <v>0.8</v>
      </c>
      <c r="I732" s="4">
        <v>423.1</v>
      </c>
      <c r="K732" s="4">
        <v>0.76</v>
      </c>
      <c r="L732" s="4">
        <v>61</v>
      </c>
      <c r="M732" s="4">
        <v>0.875</v>
      </c>
      <c r="N732" s="4">
        <v>12.3809</v>
      </c>
      <c r="O732" s="4">
        <v>0.28410000000000002</v>
      </c>
      <c r="P732" s="4">
        <v>19.686900000000001</v>
      </c>
      <c r="Q732" s="4">
        <v>0.7</v>
      </c>
      <c r="R732" s="4">
        <v>20.399999999999999</v>
      </c>
      <c r="S732" s="4">
        <v>15.7125</v>
      </c>
      <c r="T732" s="4">
        <v>0.55869999999999997</v>
      </c>
      <c r="U732" s="4">
        <v>16.3</v>
      </c>
      <c r="V732" s="4">
        <v>423.14640000000003</v>
      </c>
      <c r="Y732" s="4">
        <v>53.16</v>
      </c>
      <c r="Z732" s="4">
        <v>0</v>
      </c>
      <c r="AA732" s="4">
        <v>0.66720000000000002</v>
      </c>
      <c r="AB732" s="4" t="s">
        <v>384</v>
      </c>
      <c r="AC732" s="4">
        <v>0</v>
      </c>
      <c r="AD732" s="4">
        <v>11.8</v>
      </c>
      <c r="AE732" s="4">
        <v>852</v>
      </c>
      <c r="AF732" s="4">
        <v>884</v>
      </c>
      <c r="AG732" s="4">
        <v>877</v>
      </c>
      <c r="AH732" s="4">
        <v>78</v>
      </c>
      <c r="AI732" s="4">
        <v>21.18</v>
      </c>
      <c r="AJ732" s="4">
        <v>0.49</v>
      </c>
      <c r="AK732" s="4">
        <v>983</v>
      </c>
      <c r="AL732" s="4">
        <v>0</v>
      </c>
      <c r="AM732" s="4">
        <v>0</v>
      </c>
      <c r="AN732" s="4">
        <v>23</v>
      </c>
      <c r="AO732" s="4">
        <v>190</v>
      </c>
      <c r="AP732" s="4">
        <v>189.4</v>
      </c>
      <c r="AQ732" s="4">
        <v>2.7</v>
      </c>
      <c r="AR732" s="4">
        <v>195</v>
      </c>
      <c r="AS732" s="4" t="s">
        <v>155</v>
      </c>
      <c r="AT732" s="4">
        <v>2</v>
      </c>
      <c r="AU732" s="5">
        <v>0.73231481481481486</v>
      </c>
      <c r="AV732" s="4">
        <v>47.159385</v>
      </c>
      <c r="AW732" s="4">
        <v>-88.489707999999993</v>
      </c>
      <c r="AX732" s="4">
        <v>328.5</v>
      </c>
      <c r="AY732" s="4">
        <v>0</v>
      </c>
      <c r="AZ732" s="4">
        <v>12</v>
      </c>
      <c r="BA732" s="4">
        <v>10</v>
      </c>
      <c r="BB732" s="4" t="s">
        <v>422</v>
      </c>
      <c r="BC732" s="4">
        <v>1.2</v>
      </c>
      <c r="BD732" s="4">
        <v>1.8</v>
      </c>
      <c r="BE732" s="4">
        <v>2.1</v>
      </c>
      <c r="BF732" s="4">
        <v>14.063000000000001</v>
      </c>
      <c r="BG732" s="4">
        <v>14.62</v>
      </c>
      <c r="BH732" s="4">
        <v>1.04</v>
      </c>
      <c r="BI732" s="4">
        <v>14.289</v>
      </c>
      <c r="BJ732" s="4">
        <v>2955.1860000000001</v>
      </c>
      <c r="BK732" s="4">
        <v>43.158999999999999</v>
      </c>
      <c r="BL732" s="4">
        <v>0.49199999999999999</v>
      </c>
      <c r="BM732" s="4">
        <v>1.7000000000000001E-2</v>
      </c>
      <c r="BN732" s="4">
        <v>0.51</v>
      </c>
      <c r="BO732" s="4">
        <v>0.39300000000000002</v>
      </c>
      <c r="BP732" s="4">
        <v>1.4E-2</v>
      </c>
      <c r="BQ732" s="4">
        <v>0.40699999999999997</v>
      </c>
      <c r="BR732" s="4">
        <v>3.3397999999999999</v>
      </c>
      <c r="BU732" s="4">
        <v>2.5179999999999998</v>
      </c>
      <c r="BW732" s="4">
        <v>115.794</v>
      </c>
      <c r="BX732" s="4">
        <v>-1.8610999999999999E-2</v>
      </c>
      <c r="BY732" s="4">
        <v>-5</v>
      </c>
      <c r="BZ732" s="4">
        <v>0.90400000000000003</v>
      </c>
      <c r="CA732" s="4">
        <v>-0.45480599999999999</v>
      </c>
      <c r="CB732" s="4">
        <v>18.2608</v>
      </c>
    </row>
    <row r="733" spans="1:80">
      <c r="A733" s="2">
        <v>42439</v>
      </c>
      <c r="B733" s="32">
        <v>0.52440493055555548</v>
      </c>
      <c r="C733" s="4">
        <v>14.15</v>
      </c>
      <c r="D733" s="4">
        <v>0.28839999999999999</v>
      </c>
      <c r="E733" s="4" t="s">
        <v>155</v>
      </c>
      <c r="F733" s="4">
        <v>2883.5222669999998</v>
      </c>
      <c r="G733" s="4">
        <v>11.5</v>
      </c>
      <c r="H733" s="4">
        <v>0.8</v>
      </c>
      <c r="I733" s="4">
        <v>362.8</v>
      </c>
      <c r="K733" s="4">
        <v>0.61</v>
      </c>
      <c r="L733" s="4">
        <v>53</v>
      </c>
      <c r="M733" s="4">
        <v>0.87529999999999997</v>
      </c>
      <c r="N733" s="4">
        <v>12.385899999999999</v>
      </c>
      <c r="O733" s="4">
        <v>0.25240000000000001</v>
      </c>
      <c r="P733" s="4">
        <v>10.1006</v>
      </c>
      <c r="Q733" s="4">
        <v>0.70030000000000003</v>
      </c>
      <c r="R733" s="4">
        <v>10.8</v>
      </c>
      <c r="S733" s="4">
        <v>8.0615000000000006</v>
      </c>
      <c r="T733" s="4">
        <v>0.55889999999999995</v>
      </c>
      <c r="U733" s="4">
        <v>8.6</v>
      </c>
      <c r="V733" s="4">
        <v>362.76440000000002</v>
      </c>
      <c r="Y733" s="4">
        <v>46.332999999999998</v>
      </c>
      <c r="Z733" s="4">
        <v>0</v>
      </c>
      <c r="AA733" s="4">
        <v>0.53549999999999998</v>
      </c>
      <c r="AB733" s="4" t="s">
        <v>384</v>
      </c>
      <c r="AC733" s="4">
        <v>0</v>
      </c>
      <c r="AD733" s="4">
        <v>11.9</v>
      </c>
      <c r="AE733" s="4">
        <v>851</v>
      </c>
      <c r="AF733" s="4">
        <v>883</v>
      </c>
      <c r="AG733" s="4">
        <v>876</v>
      </c>
      <c r="AH733" s="4">
        <v>78</v>
      </c>
      <c r="AI733" s="4">
        <v>21.18</v>
      </c>
      <c r="AJ733" s="4">
        <v>0.49</v>
      </c>
      <c r="AK733" s="4">
        <v>983</v>
      </c>
      <c r="AL733" s="4">
        <v>0</v>
      </c>
      <c r="AM733" s="4">
        <v>0</v>
      </c>
      <c r="AN733" s="4">
        <v>23</v>
      </c>
      <c r="AO733" s="4">
        <v>190</v>
      </c>
      <c r="AP733" s="4">
        <v>189</v>
      </c>
      <c r="AQ733" s="4">
        <v>2.7</v>
      </c>
      <c r="AR733" s="4">
        <v>195</v>
      </c>
      <c r="AS733" s="4" t="s">
        <v>155</v>
      </c>
      <c r="AT733" s="4">
        <v>2</v>
      </c>
      <c r="AU733" s="5">
        <v>0.73232638888888879</v>
      </c>
      <c r="AV733" s="4">
        <v>47.159385</v>
      </c>
      <c r="AW733" s="4">
        <v>-88.489707999999993</v>
      </c>
      <c r="AX733" s="4">
        <v>329</v>
      </c>
      <c r="AY733" s="4">
        <v>0</v>
      </c>
      <c r="AZ733" s="4">
        <v>12</v>
      </c>
      <c r="BA733" s="4">
        <v>10</v>
      </c>
      <c r="BB733" s="4" t="s">
        <v>419</v>
      </c>
      <c r="BC733" s="4">
        <v>1.2</v>
      </c>
      <c r="BD733" s="4">
        <v>1.7989999999999999</v>
      </c>
      <c r="BE733" s="4">
        <v>2.0990000000000002</v>
      </c>
      <c r="BF733" s="4">
        <v>14.063000000000001</v>
      </c>
      <c r="BG733" s="4">
        <v>14.67</v>
      </c>
      <c r="BH733" s="4">
        <v>1.04</v>
      </c>
      <c r="BI733" s="4">
        <v>14.243</v>
      </c>
      <c r="BJ733" s="4">
        <v>2964.04</v>
      </c>
      <c r="BK733" s="4">
        <v>38.444000000000003</v>
      </c>
      <c r="BL733" s="4">
        <v>0.253</v>
      </c>
      <c r="BM733" s="4">
        <v>1.7999999999999999E-2</v>
      </c>
      <c r="BN733" s="4">
        <v>0.27100000000000002</v>
      </c>
      <c r="BO733" s="4">
        <v>0.20200000000000001</v>
      </c>
      <c r="BP733" s="4">
        <v>1.4E-2</v>
      </c>
      <c r="BQ733" s="4">
        <v>0.216</v>
      </c>
      <c r="BR733" s="4">
        <v>2.8706</v>
      </c>
      <c r="BU733" s="4">
        <v>2.2000000000000002</v>
      </c>
      <c r="BW733" s="4">
        <v>93.183999999999997</v>
      </c>
      <c r="BX733" s="4">
        <v>-1.7777999999999999E-2</v>
      </c>
      <c r="BY733" s="4">
        <v>-5</v>
      </c>
      <c r="BZ733" s="4">
        <v>0.90461100000000005</v>
      </c>
      <c r="CA733" s="4">
        <v>-0.43445</v>
      </c>
      <c r="CB733" s="4">
        <v>18.273142</v>
      </c>
    </row>
    <row r="734" spans="1:80">
      <c r="A734" s="2">
        <v>42439</v>
      </c>
      <c r="B734" s="32">
        <v>0.52441650462962963</v>
      </c>
      <c r="C734" s="4">
        <v>14.166</v>
      </c>
      <c r="D734" s="4">
        <v>0.1903</v>
      </c>
      <c r="E734" s="4" t="s">
        <v>155</v>
      </c>
      <c r="F734" s="4">
        <v>1902.5</v>
      </c>
      <c r="G734" s="4">
        <v>7.1</v>
      </c>
      <c r="H734" s="4">
        <v>0.8</v>
      </c>
      <c r="I734" s="4">
        <v>292.39999999999998</v>
      </c>
      <c r="K734" s="4">
        <v>0.56000000000000005</v>
      </c>
      <c r="L734" s="4">
        <v>49</v>
      </c>
      <c r="M734" s="4">
        <v>0.87609999999999999</v>
      </c>
      <c r="N734" s="4">
        <v>12.4107</v>
      </c>
      <c r="O734" s="4">
        <v>0.16669999999999999</v>
      </c>
      <c r="P734" s="4">
        <v>6.2491000000000003</v>
      </c>
      <c r="Q734" s="4">
        <v>0.70089999999999997</v>
      </c>
      <c r="R734" s="4">
        <v>6.9</v>
      </c>
      <c r="S734" s="4">
        <v>4.9878</v>
      </c>
      <c r="T734" s="4">
        <v>0.55940000000000001</v>
      </c>
      <c r="U734" s="4">
        <v>5.5</v>
      </c>
      <c r="V734" s="4">
        <v>292.37369999999999</v>
      </c>
      <c r="Y734" s="4">
        <v>43.283000000000001</v>
      </c>
      <c r="Z734" s="4">
        <v>0</v>
      </c>
      <c r="AA734" s="4">
        <v>0.49349999999999999</v>
      </c>
      <c r="AB734" s="4" t="s">
        <v>384</v>
      </c>
      <c r="AC734" s="4">
        <v>0</v>
      </c>
      <c r="AD734" s="4">
        <v>11.8</v>
      </c>
      <c r="AE734" s="4">
        <v>852</v>
      </c>
      <c r="AF734" s="4">
        <v>884</v>
      </c>
      <c r="AG734" s="4">
        <v>876</v>
      </c>
      <c r="AH734" s="4">
        <v>78</v>
      </c>
      <c r="AI734" s="4">
        <v>21.2</v>
      </c>
      <c r="AJ734" s="4">
        <v>0.49</v>
      </c>
      <c r="AK734" s="4">
        <v>982</v>
      </c>
      <c r="AL734" s="4">
        <v>0</v>
      </c>
      <c r="AM734" s="4">
        <v>0</v>
      </c>
      <c r="AN734" s="4">
        <v>23</v>
      </c>
      <c r="AO734" s="4">
        <v>190</v>
      </c>
      <c r="AP734" s="4">
        <v>189</v>
      </c>
      <c r="AQ734" s="4">
        <v>2.6</v>
      </c>
      <c r="AR734" s="4">
        <v>195</v>
      </c>
      <c r="AS734" s="4" t="s">
        <v>155</v>
      </c>
      <c r="AT734" s="4">
        <v>2</v>
      </c>
      <c r="AU734" s="5">
        <v>0.73233796296296294</v>
      </c>
      <c r="AV734" s="4">
        <v>47.159385</v>
      </c>
      <c r="AW734" s="4">
        <v>-88.489707999999993</v>
      </c>
      <c r="AX734" s="4">
        <v>329.2</v>
      </c>
      <c r="AY734" s="4">
        <v>0</v>
      </c>
      <c r="AZ734" s="4">
        <v>12</v>
      </c>
      <c r="BA734" s="4">
        <v>10</v>
      </c>
      <c r="BB734" s="4" t="s">
        <v>419</v>
      </c>
      <c r="BC734" s="4">
        <v>1.2</v>
      </c>
      <c r="BD734" s="4">
        <v>1.7</v>
      </c>
      <c r="BE734" s="4">
        <v>2.0009999999999999</v>
      </c>
      <c r="BF734" s="4">
        <v>14.063000000000001</v>
      </c>
      <c r="BG734" s="4">
        <v>14.77</v>
      </c>
      <c r="BH734" s="4">
        <v>1.05</v>
      </c>
      <c r="BI734" s="4">
        <v>14.141999999999999</v>
      </c>
      <c r="BJ734" s="4">
        <v>2986.0410000000002</v>
      </c>
      <c r="BK734" s="4">
        <v>25.524000000000001</v>
      </c>
      <c r="BL734" s="4">
        <v>0.157</v>
      </c>
      <c r="BM734" s="4">
        <v>1.7999999999999999E-2</v>
      </c>
      <c r="BN734" s="4">
        <v>0.17499999999999999</v>
      </c>
      <c r="BO734" s="4">
        <v>0.126</v>
      </c>
      <c r="BP734" s="4">
        <v>1.4E-2</v>
      </c>
      <c r="BQ734" s="4">
        <v>0.14000000000000001</v>
      </c>
      <c r="BR734" s="4">
        <v>2.3260999999999998</v>
      </c>
      <c r="BU734" s="4">
        <v>2.0659999999999998</v>
      </c>
      <c r="BW734" s="4">
        <v>86.338999999999999</v>
      </c>
      <c r="BX734" s="4">
        <v>-1.8221999999999999E-2</v>
      </c>
      <c r="BY734" s="4">
        <v>-5</v>
      </c>
      <c r="BZ734" s="4">
        <v>0.90377799999999997</v>
      </c>
      <c r="CA734" s="4">
        <v>-0.44529999999999997</v>
      </c>
      <c r="CB734" s="4">
        <v>18.256316000000002</v>
      </c>
    </row>
    <row r="735" spans="1:80">
      <c r="A735" s="2">
        <v>42439</v>
      </c>
      <c r="B735" s="32">
        <v>0.52442807870370367</v>
      </c>
      <c r="C735" s="4">
        <v>14.208</v>
      </c>
      <c r="D735" s="4">
        <v>0.15770000000000001</v>
      </c>
      <c r="E735" s="4" t="s">
        <v>155</v>
      </c>
      <c r="F735" s="4">
        <v>1577.1575339999999</v>
      </c>
      <c r="G735" s="4">
        <v>5.9</v>
      </c>
      <c r="H735" s="4">
        <v>0.8</v>
      </c>
      <c r="I735" s="4">
        <v>343.2</v>
      </c>
      <c r="K735" s="4">
        <v>0.5</v>
      </c>
      <c r="L735" s="4">
        <v>53</v>
      </c>
      <c r="M735" s="4">
        <v>0.87609999999999999</v>
      </c>
      <c r="N735" s="4">
        <v>12.447800000000001</v>
      </c>
      <c r="O735" s="4">
        <v>0.13819999999999999</v>
      </c>
      <c r="P735" s="4">
        <v>5.1508000000000003</v>
      </c>
      <c r="Q735" s="4">
        <v>0.70089999999999997</v>
      </c>
      <c r="R735" s="4">
        <v>5.9</v>
      </c>
      <c r="S735" s="4">
        <v>4.1111000000000004</v>
      </c>
      <c r="T735" s="4">
        <v>0.55940000000000001</v>
      </c>
      <c r="U735" s="4">
        <v>4.7</v>
      </c>
      <c r="V735" s="4">
        <v>343.18549999999999</v>
      </c>
      <c r="Y735" s="4">
        <v>46.597999999999999</v>
      </c>
      <c r="Z735" s="4">
        <v>0</v>
      </c>
      <c r="AA735" s="4">
        <v>0.43809999999999999</v>
      </c>
      <c r="AB735" s="4" t="s">
        <v>384</v>
      </c>
      <c r="AC735" s="4">
        <v>0</v>
      </c>
      <c r="AD735" s="4">
        <v>11.9</v>
      </c>
      <c r="AE735" s="4">
        <v>852</v>
      </c>
      <c r="AF735" s="4">
        <v>885</v>
      </c>
      <c r="AG735" s="4">
        <v>875</v>
      </c>
      <c r="AH735" s="4">
        <v>78</v>
      </c>
      <c r="AI735" s="4">
        <v>21.19</v>
      </c>
      <c r="AJ735" s="4">
        <v>0.49</v>
      </c>
      <c r="AK735" s="4">
        <v>983</v>
      </c>
      <c r="AL735" s="4">
        <v>0</v>
      </c>
      <c r="AM735" s="4">
        <v>0</v>
      </c>
      <c r="AN735" s="4">
        <v>23</v>
      </c>
      <c r="AO735" s="4">
        <v>190.6</v>
      </c>
      <c r="AP735" s="4">
        <v>189.6</v>
      </c>
      <c r="AQ735" s="4">
        <v>2.9</v>
      </c>
      <c r="AR735" s="4">
        <v>195</v>
      </c>
      <c r="AS735" s="4" t="s">
        <v>155</v>
      </c>
      <c r="AT735" s="4">
        <v>2</v>
      </c>
      <c r="AU735" s="5">
        <v>0.73234953703703709</v>
      </c>
      <c r="AV735" s="4">
        <v>47.159387000000002</v>
      </c>
      <c r="AW735" s="4">
        <v>-88.489707999999993</v>
      </c>
      <c r="AX735" s="4">
        <v>329.7</v>
      </c>
      <c r="AY735" s="4">
        <v>0</v>
      </c>
      <c r="AZ735" s="4">
        <v>12</v>
      </c>
      <c r="BA735" s="4">
        <v>10</v>
      </c>
      <c r="BB735" s="4" t="s">
        <v>419</v>
      </c>
      <c r="BC735" s="4">
        <v>1.2</v>
      </c>
      <c r="BD735" s="4">
        <v>1.7</v>
      </c>
      <c r="BE735" s="4">
        <v>2.0990009999999999</v>
      </c>
      <c r="BF735" s="4">
        <v>14.063000000000001</v>
      </c>
      <c r="BG735" s="4">
        <v>14.76</v>
      </c>
      <c r="BH735" s="4">
        <v>1.05</v>
      </c>
      <c r="BI735" s="4">
        <v>14.141</v>
      </c>
      <c r="BJ735" s="4">
        <v>2991.712</v>
      </c>
      <c r="BK735" s="4">
        <v>21.137</v>
      </c>
      <c r="BL735" s="4">
        <v>0.13</v>
      </c>
      <c r="BM735" s="4">
        <v>1.7999999999999999E-2</v>
      </c>
      <c r="BN735" s="4">
        <v>0.14699999999999999</v>
      </c>
      <c r="BO735" s="4">
        <v>0.10299999999999999</v>
      </c>
      <c r="BP735" s="4">
        <v>1.4E-2</v>
      </c>
      <c r="BQ735" s="4">
        <v>0.11799999999999999</v>
      </c>
      <c r="BR735" s="4">
        <v>2.7273999999999998</v>
      </c>
      <c r="BU735" s="4">
        <v>2.222</v>
      </c>
      <c r="BW735" s="4">
        <v>76.552000000000007</v>
      </c>
      <c r="BX735" s="4">
        <v>-1.7777999999999999E-2</v>
      </c>
      <c r="BY735" s="4">
        <v>-5</v>
      </c>
      <c r="BZ735" s="4">
        <v>0.90422199999999997</v>
      </c>
      <c r="CA735" s="4">
        <v>-0.43445</v>
      </c>
      <c r="CB735" s="4">
        <v>18.265284000000001</v>
      </c>
    </row>
    <row r="736" spans="1:80">
      <c r="A736" s="2">
        <v>42439</v>
      </c>
      <c r="B736" s="32">
        <v>0.52443965277777782</v>
      </c>
      <c r="C736" s="4">
        <v>14.23</v>
      </c>
      <c r="D736" s="4">
        <v>0.21740000000000001</v>
      </c>
      <c r="E736" s="4" t="s">
        <v>155</v>
      </c>
      <c r="F736" s="4">
        <v>2173.8017869999999</v>
      </c>
      <c r="G736" s="4">
        <v>4.7</v>
      </c>
      <c r="H736" s="4">
        <v>0.8</v>
      </c>
      <c r="I736" s="4">
        <v>545.6</v>
      </c>
      <c r="K736" s="4">
        <v>0.46</v>
      </c>
      <c r="L736" s="4">
        <v>64</v>
      </c>
      <c r="M736" s="4">
        <v>0.87529999999999997</v>
      </c>
      <c r="N736" s="4">
        <v>12.455399999999999</v>
      </c>
      <c r="O736" s="4">
        <v>0.1903</v>
      </c>
      <c r="P736" s="4">
        <v>4.1314000000000002</v>
      </c>
      <c r="Q736" s="4">
        <v>0.70020000000000004</v>
      </c>
      <c r="R736" s="4">
        <v>4.8</v>
      </c>
      <c r="S736" s="4">
        <v>3.2972999999999999</v>
      </c>
      <c r="T736" s="4">
        <v>0.55889999999999995</v>
      </c>
      <c r="U736" s="4">
        <v>3.9</v>
      </c>
      <c r="V736" s="4">
        <v>545.58280000000002</v>
      </c>
      <c r="Y736" s="4">
        <v>56.064</v>
      </c>
      <c r="Z736" s="4">
        <v>0</v>
      </c>
      <c r="AA736" s="4">
        <v>0.4047</v>
      </c>
      <c r="AB736" s="4" t="s">
        <v>384</v>
      </c>
      <c r="AC736" s="4">
        <v>0</v>
      </c>
      <c r="AD736" s="4">
        <v>11.8</v>
      </c>
      <c r="AE736" s="4">
        <v>852</v>
      </c>
      <c r="AF736" s="4">
        <v>884</v>
      </c>
      <c r="AG736" s="4">
        <v>875</v>
      </c>
      <c r="AH736" s="4">
        <v>78</v>
      </c>
      <c r="AI736" s="4">
        <v>21.18</v>
      </c>
      <c r="AJ736" s="4">
        <v>0.49</v>
      </c>
      <c r="AK736" s="4">
        <v>983</v>
      </c>
      <c r="AL736" s="4">
        <v>0</v>
      </c>
      <c r="AM736" s="4">
        <v>0</v>
      </c>
      <c r="AN736" s="4">
        <v>23</v>
      </c>
      <c r="AO736" s="4">
        <v>190.4</v>
      </c>
      <c r="AP736" s="4">
        <v>189.4</v>
      </c>
      <c r="AQ736" s="4">
        <v>3</v>
      </c>
      <c r="AR736" s="4">
        <v>195</v>
      </c>
      <c r="AS736" s="4" t="s">
        <v>155</v>
      </c>
      <c r="AT736" s="4">
        <v>2</v>
      </c>
      <c r="AU736" s="5">
        <v>0.73236111111111113</v>
      </c>
      <c r="AV736" s="4">
        <v>47.159387000000002</v>
      </c>
      <c r="AW736" s="4">
        <v>-88.489707999999993</v>
      </c>
      <c r="AX736" s="4">
        <v>329.9</v>
      </c>
      <c r="AY736" s="4">
        <v>0</v>
      </c>
      <c r="AZ736" s="4">
        <v>12</v>
      </c>
      <c r="BA736" s="4">
        <v>10</v>
      </c>
      <c r="BB736" s="4" t="s">
        <v>419</v>
      </c>
      <c r="BC736" s="4">
        <v>1.2</v>
      </c>
      <c r="BD736" s="4">
        <v>1.7</v>
      </c>
      <c r="BE736" s="4">
        <v>2.0009009999999998</v>
      </c>
      <c r="BF736" s="4">
        <v>14.063000000000001</v>
      </c>
      <c r="BG736" s="4">
        <v>14.65</v>
      </c>
      <c r="BH736" s="4">
        <v>1.04</v>
      </c>
      <c r="BI736" s="4">
        <v>14.247999999999999</v>
      </c>
      <c r="BJ736" s="4">
        <v>2974.636</v>
      </c>
      <c r="BK736" s="4">
        <v>28.922000000000001</v>
      </c>
      <c r="BL736" s="4">
        <v>0.10299999999999999</v>
      </c>
      <c r="BM736" s="4">
        <v>1.7999999999999999E-2</v>
      </c>
      <c r="BN736" s="4">
        <v>0.121</v>
      </c>
      <c r="BO736" s="4">
        <v>8.2000000000000003E-2</v>
      </c>
      <c r="BP736" s="4">
        <v>1.4E-2</v>
      </c>
      <c r="BQ736" s="4">
        <v>9.6000000000000002E-2</v>
      </c>
      <c r="BR736" s="4">
        <v>4.3086000000000002</v>
      </c>
      <c r="BU736" s="4">
        <v>2.657</v>
      </c>
      <c r="BW736" s="4">
        <v>70.269000000000005</v>
      </c>
      <c r="BX736" s="4">
        <v>-1.7611000000000002E-2</v>
      </c>
      <c r="BY736" s="4">
        <v>-5</v>
      </c>
      <c r="BZ736" s="4">
        <v>0.904389</v>
      </c>
      <c r="CA736" s="4">
        <v>-0.430369</v>
      </c>
      <c r="CB736" s="4">
        <v>18.268657999999999</v>
      </c>
    </row>
    <row r="737" spans="1:80">
      <c r="A737" s="2">
        <v>42439</v>
      </c>
      <c r="B737" s="32">
        <v>0.52445122685185186</v>
      </c>
      <c r="C737" s="4">
        <v>14.23</v>
      </c>
      <c r="D737" s="4">
        <v>0.25600000000000001</v>
      </c>
      <c r="E737" s="4" t="s">
        <v>155</v>
      </c>
      <c r="F737" s="4">
        <v>2560.3249999999998</v>
      </c>
      <c r="G737" s="4">
        <v>4</v>
      </c>
      <c r="H737" s="4">
        <v>0.8</v>
      </c>
      <c r="I737" s="4">
        <v>766</v>
      </c>
      <c r="K737" s="4">
        <v>0.4</v>
      </c>
      <c r="L737" s="4">
        <v>81</v>
      </c>
      <c r="M737" s="4">
        <v>0.87470000000000003</v>
      </c>
      <c r="N737" s="4">
        <v>12.446899999999999</v>
      </c>
      <c r="O737" s="4">
        <v>0.22389999999999999</v>
      </c>
      <c r="P737" s="4">
        <v>3.5333999999999999</v>
      </c>
      <c r="Q737" s="4">
        <v>0.69979999999999998</v>
      </c>
      <c r="R737" s="4">
        <v>4.2</v>
      </c>
      <c r="S737" s="4">
        <v>2.8201000000000001</v>
      </c>
      <c r="T737" s="4">
        <v>0.5585</v>
      </c>
      <c r="U737" s="4">
        <v>3.4</v>
      </c>
      <c r="V737" s="4">
        <v>766.03530000000001</v>
      </c>
      <c r="Y737" s="4">
        <v>70.617000000000004</v>
      </c>
      <c r="Z737" s="4">
        <v>0</v>
      </c>
      <c r="AA737" s="4">
        <v>0.34989999999999999</v>
      </c>
      <c r="AB737" s="4" t="s">
        <v>384</v>
      </c>
      <c r="AC737" s="4">
        <v>0</v>
      </c>
      <c r="AD737" s="4">
        <v>11.8</v>
      </c>
      <c r="AE737" s="4">
        <v>852</v>
      </c>
      <c r="AF737" s="4">
        <v>884</v>
      </c>
      <c r="AG737" s="4">
        <v>876</v>
      </c>
      <c r="AH737" s="4">
        <v>78</v>
      </c>
      <c r="AI737" s="4">
        <v>21.18</v>
      </c>
      <c r="AJ737" s="4">
        <v>0.49</v>
      </c>
      <c r="AK737" s="4">
        <v>983</v>
      </c>
      <c r="AL737" s="4">
        <v>0</v>
      </c>
      <c r="AM737" s="4">
        <v>0</v>
      </c>
      <c r="AN737" s="4">
        <v>23</v>
      </c>
      <c r="AO737" s="4">
        <v>190</v>
      </c>
      <c r="AP737" s="4">
        <v>189</v>
      </c>
      <c r="AQ737" s="4">
        <v>2.9</v>
      </c>
      <c r="AR737" s="4">
        <v>195</v>
      </c>
      <c r="AS737" s="4" t="s">
        <v>155</v>
      </c>
      <c r="AT737" s="4">
        <v>2</v>
      </c>
      <c r="AU737" s="5">
        <v>0.73237268518518517</v>
      </c>
      <c r="AV737" s="4">
        <v>47.159387000000002</v>
      </c>
      <c r="AW737" s="4">
        <v>-88.489707999999993</v>
      </c>
      <c r="AX737" s="4">
        <v>330.2</v>
      </c>
      <c r="AY737" s="4">
        <v>0</v>
      </c>
      <c r="AZ737" s="4">
        <v>12</v>
      </c>
      <c r="BA737" s="4">
        <v>10</v>
      </c>
      <c r="BB737" s="4" t="s">
        <v>419</v>
      </c>
      <c r="BC737" s="4">
        <v>1.2</v>
      </c>
      <c r="BD737" s="4">
        <v>1.7</v>
      </c>
      <c r="BE737" s="4">
        <v>2.0990000000000002</v>
      </c>
      <c r="BF737" s="4">
        <v>14.063000000000001</v>
      </c>
      <c r="BG737" s="4">
        <v>14.58</v>
      </c>
      <c r="BH737" s="4">
        <v>1.04</v>
      </c>
      <c r="BI737" s="4">
        <v>14.326000000000001</v>
      </c>
      <c r="BJ737" s="4">
        <v>2961.558</v>
      </c>
      <c r="BK737" s="4">
        <v>33.914999999999999</v>
      </c>
      <c r="BL737" s="4">
        <v>8.7999999999999995E-2</v>
      </c>
      <c r="BM737" s="4">
        <v>1.7000000000000001E-2</v>
      </c>
      <c r="BN737" s="4">
        <v>0.105</v>
      </c>
      <c r="BO737" s="4">
        <v>7.0000000000000007E-2</v>
      </c>
      <c r="BP737" s="4">
        <v>1.4E-2</v>
      </c>
      <c r="BQ737" s="4">
        <v>8.4000000000000005E-2</v>
      </c>
      <c r="BR737" s="4">
        <v>6.0270999999999999</v>
      </c>
      <c r="BU737" s="4">
        <v>3.3340000000000001</v>
      </c>
      <c r="BW737" s="4">
        <v>60.53</v>
      </c>
      <c r="BX737" s="4">
        <v>-1.7999999999999999E-2</v>
      </c>
      <c r="BY737" s="4">
        <v>-5</v>
      </c>
      <c r="BZ737" s="4">
        <v>0.903389</v>
      </c>
      <c r="CA737" s="4">
        <v>-0.43987500000000002</v>
      </c>
      <c r="CB737" s="4">
        <v>18.248457999999999</v>
      </c>
    </row>
    <row r="738" spans="1:80">
      <c r="A738" s="2">
        <v>42439</v>
      </c>
      <c r="B738" s="32">
        <v>0.5244628009259259</v>
      </c>
      <c r="C738" s="4">
        <v>14.23</v>
      </c>
      <c r="D738" s="4">
        <v>0.3206</v>
      </c>
      <c r="E738" s="4" t="s">
        <v>155</v>
      </c>
      <c r="F738" s="4">
        <v>3205.5537049999998</v>
      </c>
      <c r="G738" s="4">
        <v>3.2</v>
      </c>
      <c r="H738" s="4">
        <v>0.8</v>
      </c>
      <c r="I738" s="4">
        <v>1010.1</v>
      </c>
      <c r="K738" s="4">
        <v>0.4</v>
      </c>
      <c r="L738" s="4">
        <v>97</v>
      </c>
      <c r="M738" s="4">
        <v>0.87390000000000001</v>
      </c>
      <c r="N738" s="4">
        <v>12.434900000000001</v>
      </c>
      <c r="O738" s="4">
        <v>0.28010000000000002</v>
      </c>
      <c r="P738" s="4">
        <v>2.7963</v>
      </c>
      <c r="Q738" s="4">
        <v>0.69910000000000005</v>
      </c>
      <c r="R738" s="4">
        <v>3.5</v>
      </c>
      <c r="S738" s="4">
        <v>2.2317999999999998</v>
      </c>
      <c r="T738" s="4">
        <v>0.55800000000000005</v>
      </c>
      <c r="U738" s="4">
        <v>2.8</v>
      </c>
      <c r="V738" s="4">
        <v>1010.1048</v>
      </c>
      <c r="Y738" s="4">
        <v>85.016999999999996</v>
      </c>
      <c r="Z738" s="4">
        <v>0</v>
      </c>
      <c r="AA738" s="4">
        <v>0.34949999999999998</v>
      </c>
      <c r="AB738" s="4" t="s">
        <v>384</v>
      </c>
      <c r="AC738" s="4">
        <v>0</v>
      </c>
      <c r="AD738" s="4">
        <v>11.9</v>
      </c>
      <c r="AE738" s="4">
        <v>852</v>
      </c>
      <c r="AF738" s="4">
        <v>883</v>
      </c>
      <c r="AG738" s="4">
        <v>877</v>
      </c>
      <c r="AH738" s="4">
        <v>78</v>
      </c>
      <c r="AI738" s="4">
        <v>21.18</v>
      </c>
      <c r="AJ738" s="4">
        <v>0.49</v>
      </c>
      <c r="AK738" s="4">
        <v>983</v>
      </c>
      <c r="AL738" s="4">
        <v>0</v>
      </c>
      <c r="AM738" s="4">
        <v>0</v>
      </c>
      <c r="AN738" s="4">
        <v>23</v>
      </c>
      <c r="AO738" s="4">
        <v>190</v>
      </c>
      <c r="AP738" s="4">
        <v>189.6</v>
      </c>
      <c r="AQ738" s="4">
        <v>2.7</v>
      </c>
      <c r="AR738" s="4">
        <v>195</v>
      </c>
      <c r="AS738" s="4" t="s">
        <v>155</v>
      </c>
      <c r="AT738" s="4">
        <v>2</v>
      </c>
      <c r="AU738" s="5">
        <v>0.73238425925925921</v>
      </c>
      <c r="AV738" s="4">
        <v>47.159422999999997</v>
      </c>
      <c r="AW738" s="4">
        <v>-88.489725000000007</v>
      </c>
      <c r="AX738" s="4">
        <v>330.5</v>
      </c>
      <c r="AY738" s="4">
        <v>0</v>
      </c>
      <c r="AZ738" s="4">
        <v>12</v>
      </c>
      <c r="BA738" s="4">
        <v>10</v>
      </c>
      <c r="BB738" s="4" t="s">
        <v>419</v>
      </c>
      <c r="BC738" s="4">
        <v>1.196</v>
      </c>
      <c r="BD738" s="4">
        <v>1.6950000000000001</v>
      </c>
      <c r="BE738" s="4">
        <v>1.9950000000000001</v>
      </c>
      <c r="BF738" s="4">
        <v>14.063000000000001</v>
      </c>
      <c r="BG738" s="4">
        <v>14.49</v>
      </c>
      <c r="BH738" s="4">
        <v>1.03</v>
      </c>
      <c r="BI738" s="4">
        <v>14.436</v>
      </c>
      <c r="BJ738" s="4">
        <v>2942.82</v>
      </c>
      <c r="BK738" s="4">
        <v>42.192999999999998</v>
      </c>
      <c r="BL738" s="4">
        <v>6.9000000000000006E-2</v>
      </c>
      <c r="BM738" s="4">
        <v>1.7000000000000001E-2</v>
      </c>
      <c r="BN738" s="4">
        <v>8.6999999999999994E-2</v>
      </c>
      <c r="BO738" s="4">
        <v>5.5E-2</v>
      </c>
      <c r="BP738" s="4">
        <v>1.4E-2</v>
      </c>
      <c r="BQ738" s="4">
        <v>6.9000000000000006E-2</v>
      </c>
      <c r="BR738" s="4">
        <v>7.9047000000000001</v>
      </c>
      <c r="BU738" s="4">
        <v>3.992</v>
      </c>
      <c r="BW738" s="4">
        <v>60.146999999999998</v>
      </c>
      <c r="BX738" s="4">
        <v>-1.7389000000000002E-2</v>
      </c>
      <c r="BY738" s="4">
        <v>-5</v>
      </c>
      <c r="BZ738" s="4">
        <v>0.90422199999999997</v>
      </c>
      <c r="CA738" s="4">
        <v>-0.42494399999999999</v>
      </c>
      <c r="CB738" s="4">
        <v>18.265284000000001</v>
      </c>
    </row>
    <row r="739" spans="1:80">
      <c r="A739" s="2">
        <v>42439</v>
      </c>
      <c r="B739" s="32">
        <v>0.52447437499999994</v>
      </c>
      <c r="C739" s="4">
        <v>14.23</v>
      </c>
      <c r="D739" s="4">
        <v>0.3755</v>
      </c>
      <c r="E739" s="4" t="s">
        <v>155</v>
      </c>
      <c r="F739" s="4">
        <v>3755.2166670000001</v>
      </c>
      <c r="G739" s="4">
        <v>3.1</v>
      </c>
      <c r="H739" s="4">
        <v>0.8</v>
      </c>
      <c r="I739" s="4">
        <v>1292.2</v>
      </c>
      <c r="K739" s="4">
        <v>0.4</v>
      </c>
      <c r="L739" s="4">
        <v>109</v>
      </c>
      <c r="M739" s="4">
        <v>0.87319999999999998</v>
      </c>
      <c r="N739" s="4">
        <v>12.4254</v>
      </c>
      <c r="O739" s="4">
        <v>0.32790000000000002</v>
      </c>
      <c r="P739" s="4">
        <v>2.7069000000000001</v>
      </c>
      <c r="Q739" s="4">
        <v>0.69850000000000001</v>
      </c>
      <c r="R739" s="4">
        <v>3.4</v>
      </c>
      <c r="S739" s="4">
        <v>2.1604000000000001</v>
      </c>
      <c r="T739" s="4">
        <v>0.5575</v>
      </c>
      <c r="U739" s="4">
        <v>2.7</v>
      </c>
      <c r="V739" s="4">
        <v>1292.2079000000001</v>
      </c>
      <c r="Y739" s="4">
        <v>95.025000000000006</v>
      </c>
      <c r="Z739" s="4">
        <v>0</v>
      </c>
      <c r="AA739" s="4">
        <v>0.3493</v>
      </c>
      <c r="AB739" s="4" t="s">
        <v>384</v>
      </c>
      <c r="AC739" s="4">
        <v>0</v>
      </c>
      <c r="AD739" s="4">
        <v>11.8</v>
      </c>
      <c r="AE739" s="4">
        <v>852</v>
      </c>
      <c r="AF739" s="4">
        <v>884</v>
      </c>
      <c r="AG739" s="4">
        <v>876</v>
      </c>
      <c r="AH739" s="4">
        <v>78</v>
      </c>
      <c r="AI739" s="4">
        <v>21.18</v>
      </c>
      <c r="AJ739" s="4">
        <v>0.49</v>
      </c>
      <c r="AK739" s="4">
        <v>983</v>
      </c>
      <c r="AL739" s="4">
        <v>0</v>
      </c>
      <c r="AM739" s="4">
        <v>0</v>
      </c>
      <c r="AN739" s="4">
        <v>23</v>
      </c>
      <c r="AO739" s="4">
        <v>190</v>
      </c>
      <c r="AP739" s="4">
        <v>189.4</v>
      </c>
      <c r="AQ739" s="4">
        <v>2.9</v>
      </c>
      <c r="AR739" s="4">
        <v>195</v>
      </c>
      <c r="AS739" s="4" t="s">
        <v>155</v>
      </c>
      <c r="AT739" s="4">
        <v>2</v>
      </c>
      <c r="AU739" s="5">
        <v>0.73239583333333336</v>
      </c>
      <c r="AV739" s="4">
        <v>47.159422999999997</v>
      </c>
      <c r="AW739" s="4">
        <v>-88.489725000000007</v>
      </c>
      <c r="AX739" s="4">
        <v>331.1</v>
      </c>
      <c r="AY739" s="4">
        <v>0</v>
      </c>
      <c r="AZ739" s="4">
        <v>12</v>
      </c>
      <c r="BA739" s="4">
        <v>11</v>
      </c>
      <c r="BB739" s="4" t="s">
        <v>419</v>
      </c>
      <c r="BC739" s="4">
        <v>0.80200000000000005</v>
      </c>
      <c r="BD739" s="4">
        <v>1.202</v>
      </c>
      <c r="BE739" s="4">
        <v>1.502</v>
      </c>
      <c r="BF739" s="4">
        <v>14.063000000000001</v>
      </c>
      <c r="BG739" s="4">
        <v>14.4</v>
      </c>
      <c r="BH739" s="4">
        <v>1.02</v>
      </c>
      <c r="BI739" s="4">
        <v>14.523999999999999</v>
      </c>
      <c r="BJ739" s="4">
        <v>2925.3449999999998</v>
      </c>
      <c r="BK739" s="4">
        <v>49.134</v>
      </c>
      <c r="BL739" s="4">
        <v>6.7000000000000004E-2</v>
      </c>
      <c r="BM739" s="4">
        <v>1.7000000000000001E-2</v>
      </c>
      <c r="BN739" s="4">
        <v>8.4000000000000005E-2</v>
      </c>
      <c r="BO739" s="4">
        <v>5.2999999999999999E-2</v>
      </c>
      <c r="BP739" s="4">
        <v>1.4E-2</v>
      </c>
      <c r="BQ739" s="4">
        <v>6.7000000000000004E-2</v>
      </c>
      <c r="BR739" s="4">
        <v>10.06</v>
      </c>
      <c r="BU739" s="4">
        <v>4.4390000000000001</v>
      </c>
      <c r="BW739" s="4">
        <v>59.79</v>
      </c>
      <c r="BX739" s="4">
        <v>-1.6389000000000001E-2</v>
      </c>
      <c r="BY739" s="4">
        <v>-5</v>
      </c>
      <c r="BZ739" s="4">
        <v>0.90377799999999997</v>
      </c>
      <c r="CA739" s="4">
        <v>-0.40050599999999997</v>
      </c>
      <c r="CB739" s="4">
        <v>18.256316000000002</v>
      </c>
    </row>
    <row r="740" spans="1:80">
      <c r="A740" s="2">
        <v>42439</v>
      </c>
      <c r="B740" s="32">
        <v>0.52448594907407409</v>
      </c>
      <c r="C740" s="4">
        <v>14.23</v>
      </c>
      <c r="D740" s="4">
        <v>0.34420000000000001</v>
      </c>
      <c r="E740" s="4" t="s">
        <v>155</v>
      </c>
      <c r="F740" s="4">
        <v>3442.0743299999999</v>
      </c>
      <c r="G740" s="4">
        <v>3</v>
      </c>
      <c r="H740" s="4">
        <v>0.8</v>
      </c>
      <c r="I740" s="4">
        <v>1352.8</v>
      </c>
      <c r="K740" s="4">
        <v>0.4</v>
      </c>
      <c r="L740" s="4">
        <v>111</v>
      </c>
      <c r="M740" s="4">
        <v>0.87339999999999995</v>
      </c>
      <c r="N740" s="4">
        <v>12.428900000000001</v>
      </c>
      <c r="O740" s="4">
        <v>0.30059999999999998</v>
      </c>
      <c r="P740" s="4">
        <v>2.6202999999999999</v>
      </c>
      <c r="Q740" s="4">
        <v>0.69869999999999999</v>
      </c>
      <c r="R740" s="4">
        <v>3.3</v>
      </c>
      <c r="S740" s="4">
        <v>2.0912999999999999</v>
      </c>
      <c r="T740" s="4">
        <v>0.55769999999999997</v>
      </c>
      <c r="U740" s="4">
        <v>2.6</v>
      </c>
      <c r="V740" s="4">
        <v>1352.8447000000001</v>
      </c>
      <c r="Y740" s="4">
        <v>97.135000000000005</v>
      </c>
      <c r="Z740" s="4">
        <v>0</v>
      </c>
      <c r="AA740" s="4">
        <v>0.34939999999999999</v>
      </c>
      <c r="AB740" s="4" t="s">
        <v>384</v>
      </c>
      <c r="AC740" s="4">
        <v>0</v>
      </c>
      <c r="AD740" s="4">
        <v>11.9</v>
      </c>
      <c r="AE740" s="4">
        <v>851</v>
      </c>
      <c r="AF740" s="4">
        <v>885</v>
      </c>
      <c r="AG740" s="4">
        <v>876</v>
      </c>
      <c r="AH740" s="4">
        <v>78</v>
      </c>
      <c r="AI740" s="4">
        <v>21.18</v>
      </c>
      <c r="AJ740" s="4">
        <v>0.49</v>
      </c>
      <c r="AK740" s="4">
        <v>983</v>
      </c>
      <c r="AL740" s="4">
        <v>0</v>
      </c>
      <c r="AM740" s="4">
        <v>0</v>
      </c>
      <c r="AN740" s="4">
        <v>23</v>
      </c>
      <c r="AO740" s="4">
        <v>190</v>
      </c>
      <c r="AP740" s="4">
        <v>190.2</v>
      </c>
      <c r="AQ740" s="4">
        <v>3</v>
      </c>
      <c r="AR740" s="4">
        <v>195</v>
      </c>
      <c r="AS740" s="4" t="s">
        <v>155</v>
      </c>
      <c r="AT740" s="4">
        <v>2</v>
      </c>
      <c r="AU740" s="5">
        <v>0.73240740740740751</v>
      </c>
      <c r="AV740" s="4">
        <v>47.159422999999997</v>
      </c>
      <c r="AW740" s="4">
        <v>-88.489725000000007</v>
      </c>
      <c r="AX740" s="4">
        <v>331.5</v>
      </c>
      <c r="AY740" s="4">
        <v>0</v>
      </c>
      <c r="AZ740" s="4">
        <v>12</v>
      </c>
      <c r="BA740" s="4">
        <v>11</v>
      </c>
      <c r="BB740" s="4" t="s">
        <v>424</v>
      </c>
      <c r="BC740" s="4">
        <v>1</v>
      </c>
      <c r="BD740" s="4">
        <v>1.4</v>
      </c>
      <c r="BE740" s="4">
        <v>1.7</v>
      </c>
      <c r="BF740" s="4">
        <v>14.063000000000001</v>
      </c>
      <c r="BG740" s="4">
        <v>14.42</v>
      </c>
      <c r="BH740" s="4">
        <v>1.03</v>
      </c>
      <c r="BI740" s="4">
        <v>14.491</v>
      </c>
      <c r="BJ740" s="4">
        <v>2930.2069999999999</v>
      </c>
      <c r="BK740" s="4">
        <v>45.112000000000002</v>
      </c>
      <c r="BL740" s="4">
        <v>6.5000000000000002E-2</v>
      </c>
      <c r="BM740" s="4">
        <v>1.7000000000000001E-2</v>
      </c>
      <c r="BN740" s="4">
        <v>8.2000000000000003E-2</v>
      </c>
      <c r="BO740" s="4">
        <v>5.1999999999999998E-2</v>
      </c>
      <c r="BP740" s="4">
        <v>1.4E-2</v>
      </c>
      <c r="BQ740" s="4">
        <v>6.5000000000000002E-2</v>
      </c>
      <c r="BR740" s="4">
        <v>10.5465</v>
      </c>
      <c r="BU740" s="4">
        <v>4.5430000000000001</v>
      </c>
      <c r="BW740" s="4">
        <v>59.89</v>
      </c>
      <c r="BX740" s="4">
        <v>-3.7919999999999998E-3</v>
      </c>
      <c r="BY740" s="4">
        <v>-5</v>
      </c>
      <c r="BZ740" s="4">
        <v>0.90605199999999997</v>
      </c>
      <c r="CA740" s="4">
        <v>-9.2672000000000004E-2</v>
      </c>
      <c r="CB740" s="4">
        <v>18.302249</v>
      </c>
    </row>
    <row r="741" spans="1:80">
      <c r="A741" s="2">
        <v>42439</v>
      </c>
      <c r="B741" s="32">
        <v>0.52449752314814813</v>
      </c>
      <c r="C741" s="4">
        <v>14.255000000000001</v>
      </c>
      <c r="D741" s="4">
        <v>0.2223</v>
      </c>
      <c r="E741" s="4" t="s">
        <v>155</v>
      </c>
      <c r="F741" s="4">
        <v>2223.4053589999999</v>
      </c>
      <c r="G741" s="4">
        <v>2.9</v>
      </c>
      <c r="H741" s="4">
        <v>0.8</v>
      </c>
      <c r="I741" s="4">
        <v>1149.5</v>
      </c>
      <c r="K741" s="4">
        <v>0.3</v>
      </c>
      <c r="L741" s="4">
        <v>105</v>
      </c>
      <c r="M741" s="4">
        <v>0.87439999999999996</v>
      </c>
      <c r="N741" s="4">
        <v>12.465</v>
      </c>
      <c r="O741" s="4">
        <v>0.19439999999999999</v>
      </c>
      <c r="P741" s="4">
        <v>2.5358999999999998</v>
      </c>
      <c r="Q741" s="4">
        <v>0.6996</v>
      </c>
      <c r="R741" s="4">
        <v>3.2</v>
      </c>
      <c r="S741" s="4">
        <v>2.0238999999999998</v>
      </c>
      <c r="T741" s="4">
        <v>0.55830000000000002</v>
      </c>
      <c r="U741" s="4">
        <v>2.6</v>
      </c>
      <c r="V741" s="4">
        <v>1149.4802</v>
      </c>
      <c r="Y741" s="4">
        <v>91.527000000000001</v>
      </c>
      <c r="Z741" s="4">
        <v>0</v>
      </c>
      <c r="AA741" s="4">
        <v>0.26229999999999998</v>
      </c>
      <c r="AB741" s="4" t="s">
        <v>384</v>
      </c>
      <c r="AC741" s="4">
        <v>0</v>
      </c>
      <c r="AD741" s="4">
        <v>11.8</v>
      </c>
      <c r="AE741" s="4">
        <v>852</v>
      </c>
      <c r="AF741" s="4">
        <v>884</v>
      </c>
      <c r="AG741" s="4">
        <v>877</v>
      </c>
      <c r="AH741" s="4">
        <v>78</v>
      </c>
      <c r="AI741" s="4">
        <v>21.18</v>
      </c>
      <c r="AJ741" s="4">
        <v>0.49</v>
      </c>
      <c r="AK741" s="4">
        <v>983</v>
      </c>
      <c r="AL741" s="4">
        <v>0</v>
      </c>
      <c r="AM741" s="4">
        <v>0</v>
      </c>
      <c r="AN741" s="4">
        <v>23</v>
      </c>
      <c r="AO741" s="4">
        <v>190</v>
      </c>
      <c r="AP741" s="4">
        <v>191</v>
      </c>
      <c r="AQ741" s="4">
        <v>2.9</v>
      </c>
      <c r="AR741" s="4">
        <v>195</v>
      </c>
      <c r="AS741" s="4" t="s">
        <v>155</v>
      </c>
      <c r="AT741" s="4">
        <v>2</v>
      </c>
      <c r="AU741" s="5">
        <v>0.73241898148148143</v>
      </c>
      <c r="AV741" s="4">
        <v>47.159424999999999</v>
      </c>
      <c r="AW741" s="4">
        <v>-88.489725000000007</v>
      </c>
      <c r="AX741" s="4">
        <v>332.2</v>
      </c>
      <c r="AY741" s="4">
        <v>0</v>
      </c>
      <c r="AZ741" s="4">
        <v>12</v>
      </c>
      <c r="BA741" s="4">
        <v>11</v>
      </c>
      <c r="BB741" s="4" t="s">
        <v>424</v>
      </c>
      <c r="BC741" s="4">
        <v>1</v>
      </c>
      <c r="BD741" s="4">
        <v>1.4</v>
      </c>
      <c r="BE741" s="4">
        <v>1.7</v>
      </c>
      <c r="BF741" s="4">
        <v>14.063000000000001</v>
      </c>
      <c r="BG741" s="4">
        <v>14.55</v>
      </c>
      <c r="BH741" s="4">
        <v>1.03</v>
      </c>
      <c r="BI741" s="4">
        <v>14.359</v>
      </c>
      <c r="BJ741" s="4">
        <v>2959.5970000000002</v>
      </c>
      <c r="BK741" s="4">
        <v>29.381</v>
      </c>
      <c r="BL741" s="4">
        <v>6.3E-2</v>
      </c>
      <c r="BM741" s="4">
        <v>1.7000000000000001E-2</v>
      </c>
      <c r="BN741" s="4">
        <v>0.08</v>
      </c>
      <c r="BO741" s="4">
        <v>0.05</v>
      </c>
      <c r="BP741" s="4">
        <v>1.4E-2</v>
      </c>
      <c r="BQ741" s="4">
        <v>6.4000000000000001E-2</v>
      </c>
      <c r="BR741" s="4">
        <v>9.0248000000000008</v>
      </c>
      <c r="BU741" s="4">
        <v>4.3120000000000003</v>
      </c>
      <c r="BW741" s="4">
        <v>45.289000000000001</v>
      </c>
      <c r="BX741" s="4">
        <v>5.2209999999999999E-3</v>
      </c>
      <c r="BY741" s="4">
        <v>-5</v>
      </c>
      <c r="BZ741" s="4">
        <v>0.907389</v>
      </c>
      <c r="CA741" s="4">
        <v>0.12759400000000001</v>
      </c>
      <c r="CB741" s="4">
        <v>18.329266000000001</v>
      </c>
    </row>
    <row r="742" spans="1:80">
      <c r="A742" s="2">
        <v>42439</v>
      </c>
      <c r="B742" s="32">
        <v>0.52450909722222228</v>
      </c>
      <c r="C742" s="4">
        <v>14.27</v>
      </c>
      <c r="D742" s="4">
        <v>0.25519999999999998</v>
      </c>
      <c r="E742" s="4" t="s">
        <v>155</v>
      </c>
      <c r="F742" s="4">
        <v>2551.8569130000001</v>
      </c>
      <c r="G742" s="4">
        <v>2.8</v>
      </c>
      <c r="H742" s="4">
        <v>0.8</v>
      </c>
      <c r="I742" s="4">
        <v>997.9</v>
      </c>
      <c r="K742" s="4">
        <v>0.3</v>
      </c>
      <c r="L742" s="4">
        <v>96</v>
      </c>
      <c r="M742" s="4">
        <v>0.874</v>
      </c>
      <c r="N742" s="4">
        <v>12.4727</v>
      </c>
      <c r="O742" s="4">
        <v>0.223</v>
      </c>
      <c r="P742" s="4">
        <v>2.4590000000000001</v>
      </c>
      <c r="Q742" s="4">
        <v>0.69920000000000004</v>
      </c>
      <c r="R742" s="4">
        <v>3.2</v>
      </c>
      <c r="S742" s="4">
        <v>1.9626999999999999</v>
      </c>
      <c r="T742" s="4">
        <v>0.55810000000000004</v>
      </c>
      <c r="U742" s="4">
        <v>2.5</v>
      </c>
      <c r="V742" s="4">
        <v>997.88840000000005</v>
      </c>
      <c r="Y742" s="4">
        <v>84.331999999999994</v>
      </c>
      <c r="Z742" s="4">
        <v>0</v>
      </c>
      <c r="AA742" s="4">
        <v>0.26219999999999999</v>
      </c>
      <c r="AB742" s="4" t="s">
        <v>384</v>
      </c>
      <c r="AC742" s="4">
        <v>0</v>
      </c>
      <c r="AD742" s="4">
        <v>11.8</v>
      </c>
      <c r="AE742" s="4">
        <v>852</v>
      </c>
      <c r="AF742" s="4">
        <v>885</v>
      </c>
      <c r="AG742" s="4">
        <v>876</v>
      </c>
      <c r="AH742" s="4">
        <v>78</v>
      </c>
      <c r="AI742" s="4">
        <v>21.2</v>
      </c>
      <c r="AJ742" s="4">
        <v>0.49</v>
      </c>
      <c r="AK742" s="4">
        <v>982</v>
      </c>
      <c r="AL742" s="4">
        <v>0</v>
      </c>
      <c r="AM742" s="4">
        <v>0</v>
      </c>
      <c r="AN742" s="4">
        <v>23</v>
      </c>
      <c r="AO742" s="4">
        <v>190</v>
      </c>
      <c r="AP742" s="4">
        <v>191</v>
      </c>
      <c r="AQ742" s="4">
        <v>2.5</v>
      </c>
      <c r="AR742" s="4">
        <v>195</v>
      </c>
      <c r="AS742" s="4" t="s">
        <v>155</v>
      </c>
      <c r="AT742" s="4">
        <v>2</v>
      </c>
      <c r="AU742" s="5">
        <v>0.73243055555555558</v>
      </c>
      <c r="AV742" s="4">
        <v>47.159424999999999</v>
      </c>
      <c r="AW742" s="4">
        <v>-88.489725000000007</v>
      </c>
      <c r="AX742" s="4">
        <v>332.6</v>
      </c>
      <c r="AY742" s="4">
        <v>0</v>
      </c>
      <c r="AZ742" s="4">
        <v>12</v>
      </c>
      <c r="BA742" s="4">
        <v>11</v>
      </c>
      <c r="BB742" s="4" t="s">
        <v>424</v>
      </c>
      <c r="BC742" s="4">
        <v>1.0009999999999999</v>
      </c>
      <c r="BD742" s="4">
        <v>1.401</v>
      </c>
      <c r="BE742" s="4">
        <v>1.702</v>
      </c>
      <c r="BF742" s="4">
        <v>14.063000000000001</v>
      </c>
      <c r="BG742" s="4">
        <v>14.52</v>
      </c>
      <c r="BH742" s="4">
        <v>1.03</v>
      </c>
      <c r="BI742" s="4">
        <v>14.41</v>
      </c>
      <c r="BJ742" s="4">
        <v>2956.51</v>
      </c>
      <c r="BK742" s="4">
        <v>33.65</v>
      </c>
      <c r="BL742" s="4">
        <v>6.0999999999999999E-2</v>
      </c>
      <c r="BM742" s="4">
        <v>1.7000000000000001E-2</v>
      </c>
      <c r="BN742" s="4">
        <v>7.8E-2</v>
      </c>
      <c r="BO742" s="4">
        <v>4.9000000000000002E-2</v>
      </c>
      <c r="BP742" s="4">
        <v>1.4E-2</v>
      </c>
      <c r="BQ742" s="4">
        <v>6.3E-2</v>
      </c>
      <c r="BR742" s="4">
        <v>7.8216999999999999</v>
      </c>
      <c r="BU742" s="4">
        <v>3.9660000000000002</v>
      </c>
      <c r="BW742" s="4">
        <v>45.192999999999998</v>
      </c>
      <c r="BX742" s="4">
        <v>7.2220000000000001E-3</v>
      </c>
      <c r="BY742" s="4">
        <v>-5</v>
      </c>
      <c r="BZ742" s="4">
        <v>0.906389</v>
      </c>
      <c r="CA742" s="4">
        <v>0.17648800000000001</v>
      </c>
      <c r="CB742" s="4">
        <v>18.309058</v>
      </c>
    </row>
    <row r="743" spans="1:80">
      <c r="A743" s="2">
        <v>42439</v>
      </c>
      <c r="B743" s="32">
        <v>0.52452067129629631</v>
      </c>
      <c r="C743" s="4">
        <v>14.27</v>
      </c>
      <c r="D743" s="4">
        <v>0.2888</v>
      </c>
      <c r="E743" s="4" t="s">
        <v>155</v>
      </c>
      <c r="F743" s="4">
        <v>2888.333333</v>
      </c>
      <c r="G743" s="4">
        <v>1.4</v>
      </c>
      <c r="H743" s="4">
        <v>0.8</v>
      </c>
      <c r="I743" s="4">
        <v>1065.7</v>
      </c>
      <c r="K743" s="4">
        <v>0.3</v>
      </c>
      <c r="L743" s="4">
        <v>98</v>
      </c>
      <c r="M743" s="4">
        <v>0.87360000000000004</v>
      </c>
      <c r="N743" s="4">
        <v>12.4666</v>
      </c>
      <c r="O743" s="4">
        <v>0.25230000000000002</v>
      </c>
      <c r="P743" s="4">
        <v>1.2395</v>
      </c>
      <c r="Q743" s="4">
        <v>0.69889999999999997</v>
      </c>
      <c r="R743" s="4">
        <v>1.9</v>
      </c>
      <c r="S743" s="4">
        <v>0.98929999999999996</v>
      </c>
      <c r="T743" s="4">
        <v>0.55779999999999996</v>
      </c>
      <c r="U743" s="4">
        <v>1.5</v>
      </c>
      <c r="V743" s="4">
        <v>1065.6614999999999</v>
      </c>
      <c r="Y743" s="4">
        <v>85.572000000000003</v>
      </c>
      <c r="Z743" s="4">
        <v>0</v>
      </c>
      <c r="AA743" s="4">
        <v>0.2621</v>
      </c>
      <c r="AB743" s="4" t="s">
        <v>384</v>
      </c>
      <c r="AC743" s="4">
        <v>0</v>
      </c>
      <c r="AD743" s="4">
        <v>11.8</v>
      </c>
      <c r="AE743" s="4">
        <v>851</v>
      </c>
      <c r="AF743" s="4">
        <v>884</v>
      </c>
      <c r="AG743" s="4">
        <v>876</v>
      </c>
      <c r="AH743" s="4">
        <v>78</v>
      </c>
      <c r="AI743" s="4">
        <v>21.19</v>
      </c>
      <c r="AJ743" s="4">
        <v>0.49</v>
      </c>
      <c r="AK743" s="4">
        <v>983</v>
      </c>
      <c r="AL743" s="4">
        <v>0</v>
      </c>
      <c r="AM743" s="4">
        <v>0</v>
      </c>
      <c r="AN743" s="4">
        <v>23</v>
      </c>
      <c r="AO743" s="4">
        <v>190</v>
      </c>
      <c r="AP743" s="4">
        <v>191</v>
      </c>
      <c r="AQ743" s="4">
        <v>2.2999999999999998</v>
      </c>
      <c r="AR743" s="4">
        <v>195</v>
      </c>
      <c r="AS743" s="4" t="s">
        <v>155</v>
      </c>
      <c r="AT743" s="4">
        <v>2</v>
      </c>
      <c r="AU743" s="5">
        <v>0.73244212962962962</v>
      </c>
      <c r="AV743" s="4">
        <v>47.159424999999999</v>
      </c>
      <c r="AW743" s="4">
        <v>-88.489727000000002</v>
      </c>
      <c r="AX743" s="4">
        <v>333.4</v>
      </c>
      <c r="AY743" s="4">
        <v>0</v>
      </c>
      <c r="AZ743" s="4">
        <v>12</v>
      </c>
      <c r="BA743" s="4">
        <v>11</v>
      </c>
      <c r="BB743" s="4" t="s">
        <v>424</v>
      </c>
      <c r="BC743" s="4">
        <v>1.1000000000000001</v>
      </c>
      <c r="BD743" s="4">
        <v>1.5009999999999999</v>
      </c>
      <c r="BE743" s="4">
        <v>1.9</v>
      </c>
      <c r="BF743" s="4">
        <v>14.063000000000001</v>
      </c>
      <c r="BG743" s="4">
        <v>14.48</v>
      </c>
      <c r="BH743" s="4">
        <v>1.03</v>
      </c>
      <c r="BI743" s="4">
        <v>14.465999999999999</v>
      </c>
      <c r="BJ743" s="4">
        <v>2948.1379999999999</v>
      </c>
      <c r="BK743" s="4">
        <v>37.978999999999999</v>
      </c>
      <c r="BL743" s="4">
        <v>3.1E-2</v>
      </c>
      <c r="BM743" s="4">
        <v>1.7000000000000001E-2</v>
      </c>
      <c r="BN743" s="4">
        <v>4.8000000000000001E-2</v>
      </c>
      <c r="BO743" s="4">
        <v>2.4E-2</v>
      </c>
      <c r="BP743" s="4">
        <v>1.4E-2</v>
      </c>
      <c r="BQ743" s="4">
        <v>3.7999999999999999E-2</v>
      </c>
      <c r="BR743" s="4">
        <v>8.3331999999999997</v>
      </c>
      <c r="BU743" s="4">
        <v>4.0149999999999997</v>
      </c>
      <c r="BW743" s="4">
        <v>45.064999999999998</v>
      </c>
      <c r="BX743" s="4">
        <v>8.6110000000000006E-3</v>
      </c>
      <c r="BY743" s="4">
        <v>-5</v>
      </c>
      <c r="BZ743" s="4">
        <v>0.90661099999999994</v>
      </c>
      <c r="CA743" s="4">
        <v>0.21043100000000001</v>
      </c>
      <c r="CB743" s="4">
        <v>18.313542000000002</v>
      </c>
    </row>
    <row r="744" spans="1:80">
      <c r="A744" s="2">
        <v>42439</v>
      </c>
      <c r="B744" s="32">
        <v>0.52453224537037035</v>
      </c>
      <c r="C744" s="4">
        <v>14.273</v>
      </c>
      <c r="D744" s="4">
        <v>0.29559999999999997</v>
      </c>
      <c r="E744" s="4" t="s">
        <v>155</v>
      </c>
      <c r="F744" s="4">
        <v>2955.649183</v>
      </c>
      <c r="G744" s="4">
        <v>1.3</v>
      </c>
      <c r="H744" s="4">
        <v>0.8</v>
      </c>
      <c r="I744" s="4">
        <v>1026.8</v>
      </c>
      <c r="K744" s="4">
        <v>0.3</v>
      </c>
      <c r="L744" s="4">
        <v>98</v>
      </c>
      <c r="M744" s="4">
        <v>0.87360000000000004</v>
      </c>
      <c r="N744" s="4">
        <v>12.4687</v>
      </c>
      <c r="O744" s="4">
        <v>0.25819999999999999</v>
      </c>
      <c r="P744" s="4">
        <v>1.1356999999999999</v>
      </c>
      <c r="Q744" s="4">
        <v>0.69889999999999997</v>
      </c>
      <c r="R744" s="4">
        <v>1.8</v>
      </c>
      <c r="S744" s="4">
        <v>0.90639999999999998</v>
      </c>
      <c r="T744" s="4">
        <v>0.55779999999999996</v>
      </c>
      <c r="U744" s="4">
        <v>1.5</v>
      </c>
      <c r="V744" s="4">
        <v>1026.8472999999999</v>
      </c>
      <c r="Y744" s="4">
        <v>85.611000000000004</v>
      </c>
      <c r="Z744" s="4">
        <v>0</v>
      </c>
      <c r="AA744" s="4">
        <v>0.2621</v>
      </c>
      <c r="AB744" s="4" t="s">
        <v>384</v>
      </c>
      <c r="AC744" s="4">
        <v>0</v>
      </c>
      <c r="AD744" s="4">
        <v>11.8</v>
      </c>
      <c r="AE744" s="4">
        <v>852</v>
      </c>
      <c r="AF744" s="4">
        <v>884</v>
      </c>
      <c r="AG744" s="4">
        <v>876</v>
      </c>
      <c r="AH744" s="4">
        <v>78</v>
      </c>
      <c r="AI744" s="4">
        <v>21.2</v>
      </c>
      <c r="AJ744" s="4">
        <v>0.49</v>
      </c>
      <c r="AK744" s="4">
        <v>982</v>
      </c>
      <c r="AL744" s="4">
        <v>0</v>
      </c>
      <c r="AM744" s="4">
        <v>0</v>
      </c>
      <c r="AN744" s="4">
        <v>23</v>
      </c>
      <c r="AO744" s="4">
        <v>190</v>
      </c>
      <c r="AP744" s="4">
        <v>191</v>
      </c>
      <c r="AQ744" s="4">
        <v>2.2999999999999998</v>
      </c>
      <c r="AR744" s="4">
        <v>195</v>
      </c>
      <c r="AS744" s="4" t="s">
        <v>155</v>
      </c>
      <c r="AT744" s="4">
        <v>2</v>
      </c>
      <c r="AU744" s="5">
        <v>0.73245370370370377</v>
      </c>
      <c r="AV744" s="4">
        <v>47.159424999999999</v>
      </c>
      <c r="AW744" s="4">
        <v>-88.489727000000002</v>
      </c>
      <c r="AX744" s="4">
        <v>333.8</v>
      </c>
      <c r="AY744" s="4">
        <v>0</v>
      </c>
      <c r="AZ744" s="4">
        <v>12</v>
      </c>
      <c r="BA744" s="4">
        <v>11</v>
      </c>
      <c r="BB744" s="4" t="s">
        <v>424</v>
      </c>
      <c r="BC744" s="4">
        <v>1.103</v>
      </c>
      <c r="BD744" s="4">
        <v>1.6040000000000001</v>
      </c>
      <c r="BE744" s="4">
        <v>1.9059999999999999</v>
      </c>
      <c r="BF744" s="4">
        <v>14.063000000000001</v>
      </c>
      <c r="BG744" s="4">
        <v>14.47</v>
      </c>
      <c r="BH744" s="4">
        <v>1.03</v>
      </c>
      <c r="BI744" s="4">
        <v>14.472</v>
      </c>
      <c r="BJ744" s="4">
        <v>2947.692</v>
      </c>
      <c r="BK744" s="4">
        <v>38.85</v>
      </c>
      <c r="BL744" s="4">
        <v>2.8000000000000001E-2</v>
      </c>
      <c r="BM744" s="4">
        <v>1.7000000000000001E-2</v>
      </c>
      <c r="BN744" s="4">
        <v>4.4999999999999998E-2</v>
      </c>
      <c r="BO744" s="4">
        <v>2.1999999999999999E-2</v>
      </c>
      <c r="BP744" s="4">
        <v>1.4E-2</v>
      </c>
      <c r="BQ744" s="4">
        <v>3.5999999999999997E-2</v>
      </c>
      <c r="BR744" s="4">
        <v>8.0272000000000006</v>
      </c>
      <c r="BU744" s="4">
        <v>4.0149999999999997</v>
      </c>
      <c r="BW744" s="4">
        <v>45.048999999999999</v>
      </c>
      <c r="BX744" s="4">
        <v>8.9999999999999993E-3</v>
      </c>
      <c r="BY744" s="4">
        <v>-5</v>
      </c>
      <c r="BZ744" s="4">
        <v>0.90700000000000003</v>
      </c>
      <c r="CA744" s="4">
        <v>0.21993699999999999</v>
      </c>
      <c r="CB744" s="4">
        <v>18.321400000000001</v>
      </c>
    </row>
    <row r="745" spans="1:80">
      <c r="A745" s="2">
        <v>42439</v>
      </c>
      <c r="B745" s="32">
        <v>0.52454381944444439</v>
      </c>
      <c r="C745" s="4">
        <v>14.289</v>
      </c>
      <c r="D745" s="4">
        <v>0.2737</v>
      </c>
      <c r="E745" s="4" t="s">
        <v>155</v>
      </c>
      <c r="F745" s="4">
        <v>2736.5751209999999</v>
      </c>
      <c r="G745" s="4">
        <v>1.3</v>
      </c>
      <c r="H745" s="4">
        <v>0.8</v>
      </c>
      <c r="I745" s="4">
        <v>1022.4</v>
      </c>
      <c r="K745" s="4">
        <v>0.3</v>
      </c>
      <c r="L745" s="4">
        <v>101</v>
      </c>
      <c r="M745" s="4">
        <v>0.87370000000000003</v>
      </c>
      <c r="N745" s="4">
        <v>12.484999999999999</v>
      </c>
      <c r="O745" s="4">
        <v>0.23910000000000001</v>
      </c>
      <c r="P745" s="4">
        <v>1.1358999999999999</v>
      </c>
      <c r="Q745" s="4">
        <v>0.69899999999999995</v>
      </c>
      <c r="R745" s="4">
        <v>1.8</v>
      </c>
      <c r="S745" s="4">
        <v>0.90659999999999996</v>
      </c>
      <c r="T745" s="4">
        <v>0.55789999999999995</v>
      </c>
      <c r="U745" s="4">
        <v>1.5</v>
      </c>
      <c r="V745" s="4">
        <v>1022.4248</v>
      </c>
      <c r="Y745" s="4">
        <v>88.248000000000005</v>
      </c>
      <c r="Z745" s="4">
        <v>0</v>
      </c>
      <c r="AA745" s="4">
        <v>0.2621</v>
      </c>
      <c r="AB745" s="4" t="s">
        <v>384</v>
      </c>
      <c r="AC745" s="4">
        <v>0</v>
      </c>
      <c r="AD745" s="4">
        <v>11.9</v>
      </c>
      <c r="AE745" s="4">
        <v>851</v>
      </c>
      <c r="AF745" s="4">
        <v>885</v>
      </c>
      <c r="AG745" s="4">
        <v>875</v>
      </c>
      <c r="AH745" s="4">
        <v>78</v>
      </c>
      <c r="AI745" s="4">
        <v>21.19</v>
      </c>
      <c r="AJ745" s="4">
        <v>0.49</v>
      </c>
      <c r="AK745" s="4">
        <v>983</v>
      </c>
      <c r="AL745" s="4">
        <v>0</v>
      </c>
      <c r="AM745" s="4">
        <v>0</v>
      </c>
      <c r="AN745" s="4">
        <v>23</v>
      </c>
      <c r="AO745" s="4">
        <v>190</v>
      </c>
      <c r="AP745" s="4">
        <v>191</v>
      </c>
      <c r="AQ745" s="4">
        <v>2.5</v>
      </c>
      <c r="AR745" s="4">
        <v>195</v>
      </c>
      <c r="AS745" s="4" t="s">
        <v>155</v>
      </c>
      <c r="AT745" s="4">
        <v>2</v>
      </c>
      <c r="AU745" s="5">
        <v>0.7324652777777777</v>
      </c>
      <c r="AV745" s="4">
        <v>47.159424999999999</v>
      </c>
      <c r="AW745" s="4">
        <v>-88.489727000000002</v>
      </c>
      <c r="AX745" s="4">
        <v>334.3</v>
      </c>
      <c r="AY745" s="4">
        <v>0</v>
      </c>
      <c r="AZ745" s="4">
        <v>12</v>
      </c>
      <c r="BA745" s="4">
        <v>11</v>
      </c>
      <c r="BB745" s="4" t="s">
        <v>424</v>
      </c>
      <c r="BC745" s="4">
        <v>1.3979999999999999</v>
      </c>
      <c r="BD745" s="4">
        <v>1.998</v>
      </c>
      <c r="BE745" s="4">
        <v>2.496</v>
      </c>
      <c r="BF745" s="4">
        <v>14.063000000000001</v>
      </c>
      <c r="BG745" s="4">
        <v>14.48</v>
      </c>
      <c r="BH745" s="4">
        <v>1.03</v>
      </c>
      <c r="BI745" s="4">
        <v>14.452</v>
      </c>
      <c r="BJ745" s="4">
        <v>2952.2939999999999</v>
      </c>
      <c r="BK745" s="4">
        <v>35.985999999999997</v>
      </c>
      <c r="BL745" s="4">
        <v>2.8000000000000001E-2</v>
      </c>
      <c r="BM745" s="4">
        <v>1.7000000000000001E-2</v>
      </c>
      <c r="BN745" s="4">
        <v>4.4999999999999998E-2</v>
      </c>
      <c r="BO745" s="4">
        <v>2.1999999999999999E-2</v>
      </c>
      <c r="BP745" s="4">
        <v>1.4E-2</v>
      </c>
      <c r="BQ745" s="4">
        <v>3.5999999999999997E-2</v>
      </c>
      <c r="BR745" s="4">
        <v>7.9946000000000002</v>
      </c>
      <c r="BU745" s="4">
        <v>4.1399999999999997</v>
      </c>
      <c r="BW745" s="4">
        <v>45.067999999999998</v>
      </c>
      <c r="BX745" s="4">
        <v>9.6109999999999998E-3</v>
      </c>
      <c r="BY745" s="4">
        <v>-5</v>
      </c>
      <c r="BZ745" s="4">
        <v>0.90761099999999995</v>
      </c>
      <c r="CA745" s="4">
        <v>0.23486899999999999</v>
      </c>
      <c r="CB745" s="4">
        <v>18.333742000000001</v>
      </c>
    </row>
    <row r="746" spans="1:80">
      <c r="A746" s="2">
        <v>42439</v>
      </c>
      <c r="B746" s="32">
        <v>0.52455539351851854</v>
      </c>
      <c r="C746" s="4">
        <v>14.29</v>
      </c>
      <c r="D746" s="4">
        <v>0.24729999999999999</v>
      </c>
      <c r="E746" s="4" t="s">
        <v>155</v>
      </c>
      <c r="F746" s="4">
        <v>2473.3221189999999</v>
      </c>
      <c r="G746" s="4">
        <v>1.3</v>
      </c>
      <c r="H746" s="4">
        <v>0.8</v>
      </c>
      <c r="I746" s="4">
        <v>1051.8</v>
      </c>
      <c r="K746" s="4">
        <v>0.3</v>
      </c>
      <c r="L746" s="4">
        <v>103</v>
      </c>
      <c r="M746" s="4">
        <v>0.87409999999999999</v>
      </c>
      <c r="N746" s="4">
        <v>12.490399999999999</v>
      </c>
      <c r="O746" s="4">
        <v>0.2162</v>
      </c>
      <c r="P746" s="4">
        <v>1.1363000000000001</v>
      </c>
      <c r="Q746" s="4">
        <v>0.69930000000000003</v>
      </c>
      <c r="R746" s="4">
        <v>1.8</v>
      </c>
      <c r="S746" s="4">
        <v>0.90690000000000004</v>
      </c>
      <c r="T746" s="4">
        <v>0.55810000000000004</v>
      </c>
      <c r="U746" s="4">
        <v>1.5</v>
      </c>
      <c r="V746" s="4">
        <v>1051.7778000000001</v>
      </c>
      <c r="Y746" s="4">
        <v>89.853999999999999</v>
      </c>
      <c r="Z746" s="4">
        <v>0</v>
      </c>
      <c r="AA746" s="4">
        <v>0.26219999999999999</v>
      </c>
      <c r="AB746" s="4" t="s">
        <v>384</v>
      </c>
      <c r="AC746" s="4">
        <v>0</v>
      </c>
      <c r="AD746" s="4">
        <v>11.8</v>
      </c>
      <c r="AE746" s="4">
        <v>852</v>
      </c>
      <c r="AF746" s="4">
        <v>884</v>
      </c>
      <c r="AG746" s="4">
        <v>876</v>
      </c>
      <c r="AH746" s="4">
        <v>78</v>
      </c>
      <c r="AI746" s="4">
        <v>21.18</v>
      </c>
      <c r="AJ746" s="4">
        <v>0.49</v>
      </c>
      <c r="AK746" s="4">
        <v>983</v>
      </c>
      <c r="AL746" s="4">
        <v>0</v>
      </c>
      <c r="AM746" s="4">
        <v>0</v>
      </c>
      <c r="AN746" s="4">
        <v>23</v>
      </c>
      <c r="AO746" s="4">
        <v>190</v>
      </c>
      <c r="AP746" s="4">
        <v>191</v>
      </c>
      <c r="AQ746" s="4">
        <v>2.9</v>
      </c>
      <c r="AR746" s="4">
        <v>195</v>
      </c>
      <c r="AS746" s="4" t="s">
        <v>155</v>
      </c>
      <c r="AT746" s="4">
        <v>2</v>
      </c>
      <c r="AU746" s="5">
        <v>0.73247685185185185</v>
      </c>
      <c r="AV746" s="4">
        <v>47.159424999999999</v>
      </c>
      <c r="AW746" s="4">
        <v>-88.489727000000002</v>
      </c>
      <c r="AX746" s="4">
        <v>334.8</v>
      </c>
      <c r="AY746" s="4">
        <v>0</v>
      </c>
      <c r="AZ746" s="4">
        <v>12</v>
      </c>
      <c r="BA746" s="4">
        <v>11</v>
      </c>
      <c r="BB746" s="4" t="s">
        <v>424</v>
      </c>
      <c r="BC746" s="4">
        <v>1.1970000000000001</v>
      </c>
      <c r="BD746" s="4">
        <v>1.7949999999999999</v>
      </c>
      <c r="BE746" s="4">
        <v>2.0939999999999999</v>
      </c>
      <c r="BF746" s="4">
        <v>14.063000000000001</v>
      </c>
      <c r="BG746" s="4">
        <v>14.5</v>
      </c>
      <c r="BH746" s="4">
        <v>1.03</v>
      </c>
      <c r="BI746" s="4">
        <v>14.407999999999999</v>
      </c>
      <c r="BJ746" s="4">
        <v>2956.944</v>
      </c>
      <c r="BK746" s="4">
        <v>32.573999999999998</v>
      </c>
      <c r="BL746" s="4">
        <v>2.8000000000000001E-2</v>
      </c>
      <c r="BM746" s="4">
        <v>1.7000000000000001E-2</v>
      </c>
      <c r="BN746" s="4">
        <v>4.5999999999999999E-2</v>
      </c>
      <c r="BO746" s="4">
        <v>2.1999999999999999E-2</v>
      </c>
      <c r="BP746" s="4">
        <v>1.4E-2</v>
      </c>
      <c r="BQ746" s="4">
        <v>3.5999999999999997E-2</v>
      </c>
      <c r="BR746" s="4">
        <v>8.2335999999999991</v>
      </c>
      <c r="BU746" s="4">
        <v>4.22</v>
      </c>
      <c r="BW746" s="4">
        <v>45.137</v>
      </c>
      <c r="BX746" s="4">
        <v>8.7779999999999993E-3</v>
      </c>
      <c r="BY746" s="4">
        <v>-5</v>
      </c>
      <c r="BZ746" s="4">
        <v>0.907389</v>
      </c>
      <c r="CA746" s="4">
        <v>0.21451200000000001</v>
      </c>
      <c r="CB746" s="4">
        <v>18.329257999999999</v>
      </c>
    </row>
    <row r="747" spans="1:80">
      <c r="A747" s="2">
        <v>42439</v>
      </c>
      <c r="B747" s="32">
        <v>0.52456696759259258</v>
      </c>
      <c r="C747" s="4">
        <v>14.315</v>
      </c>
      <c r="D747" s="4">
        <v>0.25659999999999999</v>
      </c>
      <c r="E747" s="4" t="s">
        <v>155</v>
      </c>
      <c r="F747" s="4">
        <v>2565.8368380000002</v>
      </c>
      <c r="G747" s="4">
        <v>1</v>
      </c>
      <c r="H747" s="4">
        <v>0.8</v>
      </c>
      <c r="I747" s="4">
        <v>980.1</v>
      </c>
      <c r="K747" s="4">
        <v>0.3</v>
      </c>
      <c r="L747" s="4">
        <v>102</v>
      </c>
      <c r="M747" s="4">
        <v>0.874</v>
      </c>
      <c r="N747" s="4">
        <v>12.5108</v>
      </c>
      <c r="O747" s="4">
        <v>0.22420000000000001</v>
      </c>
      <c r="P747" s="4">
        <v>0.90969999999999995</v>
      </c>
      <c r="Q747" s="4">
        <v>0.69920000000000004</v>
      </c>
      <c r="R747" s="4">
        <v>1.6</v>
      </c>
      <c r="S747" s="4">
        <v>0.72609999999999997</v>
      </c>
      <c r="T747" s="4">
        <v>0.55800000000000005</v>
      </c>
      <c r="U747" s="4">
        <v>1.3</v>
      </c>
      <c r="V747" s="4">
        <v>980.11450000000002</v>
      </c>
      <c r="Y747" s="4">
        <v>89.200999999999993</v>
      </c>
      <c r="Z747" s="4">
        <v>0</v>
      </c>
      <c r="AA747" s="4">
        <v>0.26219999999999999</v>
      </c>
      <c r="AB747" s="4" t="s">
        <v>384</v>
      </c>
      <c r="AC747" s="4">
        <v>0</v>
      </c>
      <c r="AD747" s="4">
        <v>11.9</v>
      </c>
      <c r="AE747" s="4">
        <v>851</v>
      </c>
      <c r="AF747" s="4">
        <v>883</v>
      </c>
      <c r="AG747" s="4">
        <v>875</v>
      </c>
      <c r="AH747" s="4">
        <v>78</v>
      </c>
      <c r="AI747" s="4">
        <v>21.18</v>
      </c>
      <c r="AJ747" s="4">
        <v>0.49</v>
      </c>
      <c r="AK747" s="4">
        <v>983</v>
      </c>
      <c r="AL747" s="4">
        <v>0</v>
      </c>
      <c r="AM747" s="4">
        <v>0</v>
      </c>
      <c r="AN747" s="4">
        <v>23</v>
      </c>
      <c r="AO747" s="4">
        <v>190</v>
      </c>
      <c r="AP747" s="4">
        <v>191</v>
      </c>
      <c r="AQ747" s="4">
        <v>3.2</v>
      </c>
      <c r="AR747" s="4">
        <v>195</v>
      </c>
      <c r="AS747" s="4" t="s">
        <v>155</v>
      </c>
      <c r="AT747" s="4">
        <v>2</v>
      </c>
      <c r="AU747" s="5">
        <v>0.732488425925926</v>
      </c>
      <c r="AV747" s="4">
        <v>47.159424999999999</v>
      </c>
      <c r="AW747" s="4">
        <v>-88.489727999999999</v>
      </c>
      <c r="AX747" s="4">
        <v>335</v>
      </c>
      <c r="AY747" s="4">
        <v>0</v>
      </c>
      <c r="AZ747" s="4">
        <v>12</v>
      </c>
      <c r="BA747" s="4">
        <v>11</v>
      </c>
      <c r="BB747" s="4" t="s">
        <v>424</v>
      </c>
      <c r="BC747" s="4">
        <v>0.9</v>
      </c>
      <c r="BD747" s="4">
        <v>1.3</v>
      </c>
      <c r="BE747" s="4">
        <v>1.5009999999999999</v>
      </c>
      <c r="BF747" s="4">
        <v>14.063000000000001</v>
      </c>
      <c r="BG747" s="4">
        <v>14.48</v>
      </c>
      <c r="BH747" s="4">
        <v>1.03</v>
      </c>
      <c r="BI747" s="4">
        <v>14.423</v>
      </c>
      <c r="BJ747" s="4">
        <v>2956.8440000000001</v>
      </c>
      <c r="BK747" s="4">
        <v>33.731999999999999</v>
      </c>
      <c r="BL747" s="4">
        <v>2.3E-2</v>
      </c>
      <c r="BM747" s="4">
        <v>1.7000000000000001E-2</v>
      </c>
      <c r="BN747" s="4">
        <v>0.04</v>
      </c>
      <c r="BO747" s="4">
        <v>1.7999999999999999E-2</v>
      </c>
      <c r="BP747" s="4">
        <v>1.4E-2</v>
      </c>
      <c r="BQ747" s="4">
        <v>3.2000000000000001E-2</v>
      </c>
      <c r="BR747" s="4">
        <v>7.6597999999999997</v>
      </c>
      <c r="BU747" s="4">
        <v>4.1829999999999998</v>
      </c>
      <c r="BW747" s="4">
        <v>45.055999999999997</v>
      </c>
      <c r="BX747" s="4">
        <v>1.3499000000000001E-2</v>
      </c>
      <c r="BY747" s="4">
        <v>-5</v>
      </c>
      <c r="BZ747" s="4">
        <v>0.90944400000000003</v>
      </c>
      <c r="CA747" s="4">
        <v>0.32988200000000001</v>
      </c>
      <c r="CB747" s="4">
        <v>18.370768999999999</v>
      </c>
    </row>
    <row r="748" spans="1:80">
      <c r="A748" s="2">
        <v>42439</v>
      </c>
      <c r="B748" s="32">
        <v>0.52457854166666673</v>
      </c>
      <c r="C748" s="4">
        <v>14.33</v>
      </c>
      <c r="D748" s="4">
        <v>0.26190000000000002</v>
      </c>
      <c r="E748" s="4" t="s">
        <v>155</v>
      </c>
      <c r="F748" s="4">
        <v>2618.8907850000001</v>
      </c>
      <c r="G748" s="4">
        <v>0.6</v>
      </c>
      <c r="H748" s="4">
        <v>0.8</v>
      </c>
      <c r="I748" s="4">
        <v>920</v>
      </c>
      <c r="K748" s="4">
        <v>0.3</v>
      </c>
      <c r="L748" s="4">
        <v>99</v>
      </c>
      <c r="M748" s="4">
        <v>0.87370000000000003</v>
      </c>
      <c r="N748" s="4">
        <v>12.5205</v>
      </c>
      <c r="O748" s="4">
        <v>0.2288</v>
      </c>
      <c r="P748" s="4">
        <v>0.53590000000000004</v>
      </c>
      <c r="Q748" s="4">
        <v>0.69899999999999995</v>
      </c>
      <c r="R748" s="4">
        <v>1.2</v>
      </c>
      <c r="S748" s="4">
        <v>0.42770000000000002</v>
      </c>
      <c r="T748" s="4">
        <v>0.55789999999999995</v>
      </c>
      <c r="U748" s="4">
        <v>1</v>
      </c>
      <c r="V748" s="4">
        <v>919.99749999999995</v>
      </c>
      <c r="Y748" s="4">
        <v>86.558999999999997</v>
      </c>
      <c r="Z748" s="4">
        <v>0</v>
      </c>
      <c r="AA748" s="4">
        <v>0.2621</v>
      </c>
      <c r="AB748" s="4" t="s">
        <v>384</v>
      </c>
      <c r="AC748" s="4">
        <v>0</v>
      </c>
      <c r="AD748" s="4">
        <v>11.9</v>
      </c>
      <c r="AE748" s="4">
        <v>850</v>
      </c>
      <c r="AF748" s="4">
        <v>883</v>
      </c>
      <c r="AG748" s="4">
        <v>875</v>
      </c>
      <c r="AH748" s="4">
        <v>78</v>
      </c>
      <c r="AI748" s="4">
        <v>21.18</v>
      </c>
      <c r="AJ748" s="4">
        <v>0.49</v>
      </c>
      <c r="AK748" s="4">
        <v>983</v>
      </c>
      <c r="AL748" s="4">
        <v>0</v>
      </c>
      <c r="AM748" s="4">
        <v>0</v>
      </c>
      <c r="AN748" s="4">
        <v>23</v>
      </c>
      <c r="AO748" s="4">
        <v>190</v>
      </c>
      <c r="AP748" s="4">
        <v>190.4</v>
      </c>
      <c r="AQ748" s="4">
        <v>2.9</v>
      </c>
      <c r="AR748" s="4">
        <v>195</v>
      </c>
      <c r="AS748" s="4" t="s">
        <v>155</v>
      </c>
      <c r="AT748" s="4">
        <v>2</v>
      </c>
      <c r="AU748" s="5">
        <v>0.73249999999999993</v>
      </c>
      <c r="AV748" s="4">
        <v>47.159424999999999</v>
      </c>
      <c r="AW748" s="4">
        <v>-88.489727999999999</v>
      </c>
      <c r="AX748" s="4">
        <v>335.3</v>
      </c>
      <c r="AY748" s="4">
        <v>0</v>
      </c>
      <c r="AZ748" s="4">
        <v>12</v>
      </c>
      <c r="BA748" s="4">
        <v>11</v>
      </c>
      <c r="BB748" s="4" t="s">
        <v>424</v>
      </c>
      <c r="BC748" s="4">
        <v>0.9</v>
      </c>
      <c r="BD748" s="4">
        <v>1.3</v>
      </c>
      <c r="BE748" s="4">
        <v>1.599</v>
      </c>
      <c r="BF748" s="4">
        <v>14.063000000000001</v>
      </c>
      <c r="BG748" s="4">
        <v>14.47</v>
      </c>
      <c r="BH748" s="4">
        <v>1.03</v>
      </c>
      <c r="BI748" s="4">
        <v>14.452</v>
      </c>
      <c r="BJ748" s="4">
        <v>2957.2260000000001</v>
      </c>
      <c r="BK748" s="4">
        <v>34.398000000000003</v>
      </c>
      <c r="BL748" s="4">
        <v>1.2999999999999999E-2</v>
      </c>
      <c r="BM748" s="4">
        <v>1.7000000000000001E-2</v>
      </c>
      <c r="BN748" s="4">
        <v>3.1E-2</v>
      </c>
      <c r="BO748" s="4">
        <v>1.0999999999999999E-2</v>
      </c>
      <c r="BP748" s="4">
        <v>1.4E-2</v>
      </c>
      <c r="BQ748" s="4">
        <v>2.4E-2</v>
      </c>
      <c r="BR748" s="4">
        <v>7.1852999999999998</v>
      </c>
      <c r="BU748" s="4">
        <v>4.056</v>
      </c>
      <c r="BW748" s="4">
        <v>45.015000000000001</v>
      </c>
      <c r="BX748" s="4">
        <v>1.5167E-2</v>
      </c>
      <c r="BY748" s="4">
        <v>-5</v>
      </c>
      <c r="BZ748" s="4">
        <v>0.910389</v>
      </c>
      <c r="CA748" s="4">
        <v>0.37064399999999997</v>
      </c>
      <c r="CB748" s="4">
        <v>18.389858</v>
      </c>
    </row>
    <row r="749" spans="1:80">
      <c r="A749" s="2">
        <v>42439</v>
      </c>
      <c r="B749" s="32">
        <v>0.52459011574074077</v>
      </c>
      <c r="C749" s="4">
        <v>14.333</v>
      </c>
      <c r="D749" s="4">
        <v>0.24729999999999999</v>
      </c>
      <c r="E749" s="4" t="s">
        <v>155</v>
      </c>
      <c r="F749" s="4">
        <v>2473.4</v>
      </c>
      <c r="G749" s="4">
        <v>0.6</v>
      </c>
      <c r="H749" s="4">
        <v>0.8</v>
      </c>
      <c r="I749" s="4">
        <v>859.3</v>
      </c>
      <c r="K749" s="4">
        <v>0.3</v>
      </c>
      <c r="L749" s="4">
        <v>90</v>
      </c>
      <c r="M749" s="4">
        <v>0.87370000000000003</v>
      </c>
      <c r="N749" s="4">
        <v>12.522600000000001</v>
      </c>
      <c r="O749" s="4">
        <v>0.21609999999999999</v>
      </c>
      <c r="P749" s="4">
        <v>0.5242</v>
      </c>
      <c r="Q749" s="4">
        <v>0.69899999999999995</v>
      </c>
      <c r="R749" s="4">
        <v>1.2</v>
      </c>
      <c r="S749" s="4">
        <v>0.41839999999999999</v>
      </c>
      <c r="T749" s="4">
        <v>0.55789999999999995</v>
      </c>
      <c r="U749" s="4">
        <v>1</v>
      </c>
      <c r="V749" s="4">
        <v>859.30349999999999</v>
      </c>
      <c r="Y749" s="4">
        <v>78.745000000000005</v>
      </c>
      <c r="Z749" s="4">
        <v>0</v>
      </c>
      <c r="AA749" s="4">
        <v>0.2621</v>
      </c>
      <c r="AB749" s="4" t="s">
        <v>384</v>
      </c>
      <c r="AC749" s="4">
        <v>0</v>
      </c>
      <c r="AD749" s="4">
        <v>11.8</v>
      </c>
      <c r="AE749" s="4">
        <v>851</v>
      </c>
      <c r="AF749" s="4">
        <v>884</v>
      </c>
      <c r="AG749" s="4">
        <v>876</v>
      </c>
      <c r="AH749" s="4">
        <v>78</v>
      </c>
      <c r="AI749" s="4">
        <v>21.18</v>
      </c>
      <c r="AJ749" s="4">
        <v>0.49</v>
      </c>
      <c r="AK749" s="4">
        <v>983</v>
      </c>
      <c r="AL749" s="4">
        <v>0</v>
      </c>
      <c r="AM749" s="4">
        <v>0</v>
      </c>
      <c r="AN749" s="4">
        <v>23</v>
      </c>
      <c r="AO749" s="4">
        <v>190</v>
      </c>
      <c r="AP749" s="4">
        <v>189.4</v>
      </c>
      <c r="AQ749" s="4">
        <v>2.2999999999999998</v>
      </c>
      <c r="AR749" s="4">
        <v>195</v>
      </c>
      <c r="AS749" s="4" t="s">
        <v>155</v>
      </c>
      <c r="AT749" s="4">
        <v>2</v>
      </c>
      <c r="AU749" s="5">
        <v>0.73251157407407408</v>
      </c>
      <c r="AV749" s="4">
        <v>47.159424999999999</v>
      </c>
      <c r="AW749" s="4">
        <v>-88.489727999999999</v>
      </c>
      <c r="AX749" s="4">
        <v>335.6</v>
      </c>
      <c r="AY749" s="4">
        <v>0</v>
      </c>
      <c r="AZ749" s="4">
        <v>12</v>
      </c>
      <c r="BA749" s="4">
        <v>11</v>
      </c>
      <c r="BB749" s="4" t="s">
        <v>424</v>
      </c>
      <c r="BC749" s="4">
        <v>0.9</v>
      </c>
      <c r="BD749" s="4">
        <v>1.3</v>
      </c>
      <c r="BE749" s="4">
        <v>1.5009999999999999</v>
      </c>
      <c r="BF749" s="4">
        <v>14.063000000000001</v>
      </c>
      <c r="BG749" s="4">
        <v>14.48</v>
      </c>
      <c r="BH749" s="4">
        <v>1.03</v>
      </c>
      <c r="BI749" s="4">
        <v>14.456</v>
      </c>
      <c r="BJ749" s="4">
        <v>2961.5839999999998</v>
      </c>
      <c r="BK749" s="4">
        <v>32.527999999999999</v>
      </c>
      <c r="BL749" s="4">
        <v>1.2999999999999999E-2</v>
      </c>
      <c r="BM749" s="4">
        <v>1.7000000000000001E-2</v>
      </c>
      <c r="BN749" s="4">
        <v>0.03</v>
      </c>
      <c r="BO749" s="4">
        <v>0.01</v>
      </c>
      <c r="BP749" s="4">
        <v>1.4E-2</v>
      </c>
      <c r="BQ749" s="4">
        <v>2.4E-2</v>
      </c>
      <c r="BR749" s="4">
        <v>6.72</v>
      </c>
      <c r="BU749" s="4">
        <v>3.6949999999999998</v>
      </c>
      <c r="BW749" s="4">
        <v>45.072000000000003</v>
      </c>
      <c r="BX749" s="4">
        <v>1.2167000000000001E-2</v>
      </c>
      <c r="BY749" s="4">
        <v>-5</v>
      </c>
      <c r="BZ749" s="4">
        <v>0.90816699999999995</v>
      </c>
      <c r="CA749" s="4">
        <v>0.29733100000000001</v>
      </c>
      <c r="CB749" s="4">
        <v>18.344973</v>
      </c>
    </row>
    <row r="750" spans="1:80">
      <c r="A750" s="2">
        <v>42439</v>
      </c>
      <c r="B750" s="32">
        <v>0.52460168981481481</v>
      </c>
      <c r="C750" s="4">
        <v>14.303000000000001</v>
      </c>
      <c r="D750" s="4">
        <v>0.23119999999999999</v>
      </c>
      <c r="E750" s="4" t="s">
        <v>155</v>
      </c>
      <c r="F750" s="4">
        <v>2311.6792610000002</v>
      </c>
      <c r="G750" s="4">
        <v>0.6</v>
      </c>
      <c r="H750" s="4">
        <v>0.8</v>
      </c>
      <c r="I750" s="4">
        <v>798.5</v>
      </c>
      <c r="K750" s="4">
        <v>0.3</v>
      </c>
      <c r="L750" s="4">
        <v>87</v>
      </c>
      <c r="M750" s="4">
        <v>0.87409999999999999</v>
      </c>
      <c r="N750" s="4">
        <v>12.5021</v>
      </c>
      <c r="O750" s="4">
        <v>0.2021</v>
      </c>
      <c r="P750" s="4">
        <v>0.52439999999999998</v>
      </c>
      <c r="Q750" s="4">
        <v>0.69930000000000003</v>
      </c>
      <c r="R750" s="4">
        <v>1.2</v>
      </c>
      <c r="S750" s="4">
        <v>0.41860000000000003</v>
      </c>
      <c r="T750" s="4">
        <v>0.55810000000000004</v>
      </c>
      <c r="U750" s="4">
        <v>1</v>
      </c>
      <c r="V750" s="4">
        <v>798.52380000000005</v>
      </c>
      <c r="Y750" s="4">
        <v>75.983999999999995</v>
      </c>
      <c r="Z750" s="4">
        <v>0</v>
      </c>
      <c r="AA750" s="4">
        <v>0.26219999999999999</v>
      </c>
      <c r="AB750" s="4" t="s">
        <v>384</v>
      </c>
      <c r="AC750" s="4">
        <v>0</v>
      </c>
      <c r="AD750" s="4">
        <v>11.8</v>
      </c>
      <c r="AE750" s="4">
        <v>852</v>
      </c>
      <c r="AF750" s="4">
        <v>884</v>
      </c>
      <c r="AG750" s="4">
        <v>876</v>
      </c>
      <c r="AH750" s="4">
        <v>78</v>
      </c>
      <c r="AI750" s="4">
        <v>21.18</v>
      </c>
      <c r="AJ750" s="4">
        <v>0.49</v>
      </c>
      <c r="AK750" s="4">
        <v>983</v>
      </c>
      <c r="AL750" s="4">
        <v>0</v>
      </c>
      <c r="AM750" s="4">
        <v>0</v>
      </c>
      <c r="AN750" s="4">
        <v>23</v>
      </c>
      <c r="AO750" s="4">
        <v>190</v>
      </c>
      <c r="AP750" s="4">
        <v>189.6</v>
      </c>
      <c r="AQ750" s="4">
        <v>2.2000000000000002</v>
      </c>
      <c r="AR750" s="4">
        <v>195</v>
      </c>
      <c r="AS750" s="4" t="s">
        <v>155</v>
      </c>
      <c r="AT750" s="4">
        <v>2</v>
      </c>
      <c r="AU750" s="5">
        <v>0.73252314814814812</v>
      </c>
      <c r="AV750" s="4">
        <v>47.159424999999999</v>
      </c>
      <c r="AW750" s="4">
        <v>-88.489727999999999</v>
      </c>
      <c r="AX750" s="4">
        <v>336.2</v>
      </c>
      <c r="AY750" s="4">
        <v>0</v>
      </c>
      <c r="AZ750" s="4">
        <v>12</v>
      </c>
      <c r="BA750" s="4">
        <v>11</v>
      </c>
      <c r="BB750" s="4" t="s">
        <v>424</v>
      </c>
      <c r="BC750" s="4">
        <v>0.9</v>
      </c>
      <c r="BD750" s="4">
        <v>1.3</v>
      </c>
      <c r="BE750" s="4">
        <v>1.6</v>
      </c>
      <c r="BF750" s="4">
        <v>14.063000000000001</v>
      </c>
      <c r="BG750" s="4">
        <v>14.54</v>
      </c>
      <c r="BH750" s="4">
        <v>1.03</v>
      </c>
      <c r="BI750" s="4">
        <v>14.406000000000001</v>
      </c>
      <c r="BJ750" s="4">
        <v>2966.16</v>
      </c>
      <c r="BK750" s="4">
        <v>30.512</v>
      </c>
      <c r="BL750" s="4">
        <v>1.2999999999999999E-2</v>
      </c>
      <c r="BM750" s="4">
        <v>1.7000000000000001E-2</v>
      </c>
      <c r="BN750" s="4">
        <v>0.03</v>
      </c>
      <c r="BO750" s="4">
        <v>0.01</v>
      </c>
      <c r="BP750" s="4">
        <v>1.4E-2</v>
      </c>
      <c r="BQ750" s="4">
        <v>2.4E-2</v>
      </c>
      <c r="BR750" s="4">
        <v>6.2647000000000004</v>
      </c>
      <c r="BU750" s="4">
        <v>3.577</v>
      </c>
      <c r="BW750" s="4">
        <v>45.235999999999997</v>
      </c>
      <c r="BX750" s="4">
        <v>1.3443999999999999E-2</v>
      </c>
      <c r="BY750" s="4">
        <v>-5</v>
      </c>
      <c r="BZ750" s="4">
        <v>0.90700000000000003</v>
      </c>
      <c r="CA750" s="4">
        <v>0.328538</v>
      </c>
      <c r="CB750" s="4">
        <v>18.321400000000001</v>
      </c>
    </row>
    <row r="751" spans="1:80">
      <c r="A751" s="2">
        <v>42439</v>
      </c>
      <c r="B751" s="32">
        <v>0.52461326388888885</v>
      </c>
      <c r="C751" s="4">
        <v>14.093</v>
      </c>
      <c r="D751" s="4">
        <v>0.2868</v>
      </c>
      <c r="E751" s="4" t="s">
        <v>155</v>
      </c>
      <c r="F751" s="4">
        <v>2867.5312760000002</v>
      </c>
      <c r="G751" s="4">
        <v>0.6</v>
      </c>
      <c r="H751" s="4">
        <v>0.8</v>
      </c>
      <c r="I751" s="4">
        <v>940.8</v>
      </c>
      <c r="K751" s="4">
        <v>0.3</v>
      </c>
      <c r="L751" s="4">
        <v>113</v>
      </c>
      <c r="M751" s="4">
        <v>0.87509999999999999</v>
      </c>
      <c r="N751" s="4">
        <v>12.3324</v>
      </c>
      <c r="O751" s="4">
        <v>0.25090000000000001</v>
      </c>
      <c r="P751" s="4">
        <v>0.52510000000000001</v>
      </c>
      <c r="Q751" s="4">
        <v>0.70009999999999994</v>
      </c>
      <c r="R751" s="4">
        <v>1.2</v>
      </c>
      <c r="S751" s="4">
        <v>0.41909999999999997</v>
      </c>
      <c r="T751" s="4">
        <v>0.55869999999999997</v>
      </c>
      <c r="U751" s="4">
        <v>1</v>
      </c>
      <c r="V751" s="4">
        <v>940.82209999999998</v>
      </c>
      <c r="Y751" s="4">
        <v>99.117999999999995</v>
      </c>
      <c r="Z751" s="4">
        <v>0</v>
      </c>
      <c r="AA751" s="4">
        <v>0.26250000000000001</v>
      </c>
      <c r="AB751" s="4" t="s">
        <v>384</v>
      </c>
      <c r="AC751" s="4">
        <v>0</v>
      </c>
      <c r="AD751" s="4">
        <v>11.8</v>
      </c>
      <c r="AE751" s="4">
        <v>851</v>
      </c>
      <c r="AF751" s="4">
        <v>885</v>
      </c>
      <c r="AG751" s="4">
        <v>876</v>
      </c>
      <c r="AH751" s="4">
        <v>78</v>
      </c>
      <c r="AI751" s="4">
        <v>21.18</v>
      </c>
      <c r="AJ751" s="4">
        <v>0.49</v>
      </c>
      <c r="AK751" s="4">
        <v>983</v>
      </c>
      <c r="AL751" s="4">
        <v>0</v>
      </c>
      <c r="AM751" s="4">
        <v>0</v>
      </c>
      <c r="AN751" s="4">
        <v>23</v>
      </c>
      <c r="AO751" s="4">
        <v>190</v>
      </c>
      <c r="AP751" s="4">
        <v>190</v>
      </c>
      <c r="AQ751" s="4">
        <v>2.2000000000000002</v>
      </c>
      <c r="AR751" s="4">
        <v>195</v>
      </c>
      <c r="AS751" s="4" t="s">
        <v>155</v>
      </c>
      <c r="AT751" s="4">
        <v>2</v>
      </c>
      <c r="AU751" s="5">
        <v>0.73253472222222227</v>
      </c>
      <c r="AV751" s="4">
        <v>47.159424999999999</v>
      </c>
      <c r="AW751" s="4">
        <v>-88.489729999999994</v>
      </c>
      <c r="AX751" s="4">
        <v>336.8</v>
      </c>
      <c r="AY751" s="4">
        <v>0</v>
      </c>
      <c r="AZ751" s="4">
        <v>12</v>
      </c>
      <c r="BA751" s="4">
        <v>11</v>
      </c>
      <c r="BB751" s="4" t="s">
        <v>424</v>
      </c>
      <c r="BC751" s="4">
        <v>0.9</v>
      </c>
      <c r="BD751" s="4">
        <v>1.3</v>
      </c>
      <c r="BE751" s="4">
        <v>1.599</v>
      </c>
      <c r="BF751" s="4">
        <v>14.063000000000001</v>
      </c>
      <c r="BG751" s="4">
        <v>14.66</v>
      </c>
      <c r="BH751" s="4">
        <v>1.04</v>
      </c>
      <c r="BI751" s="4">
        <v>14.273999999999999</v>
      </c>
      <c r="BJ751" s="4">
        <v>2950.5749999999998</v>
      </c>
      <c r="BK751" s="4">
        <v>38.212000000000003</v>
      </c>
      <c r="BL751" s="4">
        <v>1.2999999999999999E-2</v>
      </c>
      <c r="BM751" s="4">
        <v>1.7999999999999999E-2</v>
      </c>
      <c r="BN751" s="4">
        <v>3.1E-2</v>
      </c>
      <c r="BO751" s="4">
        <v>0.01</v>
      </c>
      <c r="BP751" s="4">
        <v>1.4E-2</v>
      </c>
      <c r="BQ751" s="4">
        <v>2.4E-2</v>
      </c>
      <c r="BR751" s="4">
        <v>7.4432999999999998</v>
      </c>
      <c r="BU751" s="4">
        <v>4.7050000000000001</v>
      </c>
      <c r="BW751" s="4">
        <v>45.67</v>
      </c>
      <c r="BX751" s="4">
        <v>1.4999999999999999E-2</v>
      </c>
      <c r="BY751" s="4">
        <v>-5</v>
      </c>
      <c r="BZ751" s="4">
        <v>0.90761099999999995</v>
      </c>
      <c r="CA751" s="4">
        <v>0.36656300000000003</v>
      </c>
      <c r="CB751" s="4">
        <v>18.333742000000001</v>
      </c>
    </row>
    <row r="752" spans="1:80">
      <c r="A752" s="2">
        <v>42439</v>
      </c>
      <c r="B752" s="32">
        <v>0.524624837962963</v>
      </c>
      <c r="C752" s="4">
        <v>13.693</v>
      </c>
      <c r="D752" s="4">
        <v>0.39090000000000003</v>
      </c>
      <c r="E752" s="4" t="s">
        <v>155</v>
      </c>
      <c r="F752" s="4">
        <v>3909.4836070000001</v>
      </c>
      <c r="G752" s="4">
        <v>0.5</v>
      </c>
      <c r="H752" s="4">
        <v>0.8</v>
      </c>
      <c r="I752" s="4">
        <v>1272.5</v>
      </c>
      <c r="K752" s="4">
        <v>0.3</v>
      </c>
      <c r="L752" s="4">
        <v>133</v>
      </c>
      <c r="M752" s="4">
        <v>0.87690000000000001</v>
      </c>
      <c r="N752" s="4">
        <v>12.0083</v>
      </c>
      <c r="O752" s="4">
        <v>0.34279999999999999</v>
      </c>
      <c r="P752" s="4">
        <v>0.4385</v>
      </c>
      <c r="Q752" s="4">
        <v>0.7016</v>
      </c>
      <c r="R752" s="4">
        <v>1.1000000000000001</v>
      </c>
      <c r="S752" s="4">
        <v>0.35</v>
      </c>
      <c r="T752" s="4">
        <v>0.55989999999999995</v>
      </c>
      <c r="U752" s="4">
        <v>0.9</v>
      </c>
      <c r="V752" s="4">
        <v>1272.4571000000001</v>
      </c>
      <c r="Y752" s="4">
        <v>116.611</v>
      </c>
      <c r="Z752" s="4">
        <v>0</v>
      </c>
      <c r="AA752" s="4">
        <v>0.2631</v>
      </c>
      <c r="AB752" s="4" t="s">
        <v>384</v>
      </c>
      <c r="AC752" s="4">
        <v>0</v>
      </c>
      <c r="AD752" s="4">
        <v>11.8</v>
      </c>
      <c r="AE752" s="4">
        <v>852</v>
      </c>
      <c r="AF752" s="4">
        <v>885</v>
      </c>
      <c r="AG752" s="4">
        <v>877</v>
      </c>
      <c r="AH752" s="4">
        <v>78</v>
      </c>
      <c r="AI752" s="4">
        <v>21.18</v>
      </c>
      <c r="AJ752" s="4">
        <v>0.49</v>
      </c>
      <c r="AK752" s="4">
        <v>983</v>
      </c>
      <c r="AL752" s="4">
        <v>0</v>
      </c>
      <c r="AM752" s="4">
        <v>0</v>
      </c>
      <c r="AN752" s="4">
        <v>23</v>
      </c>
      <c r="AO752" s="4">
        <v>190</v>
      </c>
      <c r="AP752" s="4">
        <v>190.6</v>
      </c>
      <c r="AQ752" s="4">
        <v>2.2000000000000002</v>
      </c>
      <c r="AR752" s="4">
        <v>195</v>
      </c>
      <c r="AS752" s="4" t="s">
        <v>155</v>
      </c>
      <c r="AT752" s="4">
        <v>2</v>
      </c>
      <c r="AU752" s="5">
        <v>0.7325462962962962</v>
      </c>
      <c r="AV752" s="4">
        <v>47.159424999999999</v>
      </c>
      <c r="AW752" s="4">
        <v>-88.489729999999994</v>
      </c>
      <c r="AX752" s="4">
        <v>337.3</v>
      </c>
      <c r="AY752" s="4">
        <v>0</v>
      </c>
      <c r="AZ752" s="4">
        <v>12</v>
      </c>
      <c r="BA752" s="4">
        <v>11</v>
      </c>
      <c r="BB752" s="4" t="s">
        <v>424</v>
      </c>
      <c r="BC752" s="4">
        <v>0.9</v>
      </c>
      <c r="BD752" s="4">
        <v>1.3</v>
      </c>
      <c r="BE752" s="4">
        <v>1.5009999999999999</v>
      </c>
      <c r="BF752" s="4">
        <v>14.063000000000001</v>
      </c>
      <c r="BG752" s="4">
        <v>14.89</v>
      </c>
      <c r="BH752" s="4">
        <v>1.06</v>
      </c>
      <c r="BI752" s="4">
        <v>14.032</v>
      </c>
      <c r="BJ752" s="4">
        <v>2918.9989999999998</v>
      </c>
      <c r="BK752" s="4">
        <v>53.042000000000002</v>
      </c>
      <c r="BL752" s="4">
        <v>1.0999999999999999E-2</v>
      </c>
      <c r="BM752" s="4">
        <v>1.7999999999999999E-2</v>
      </c>
      <c r="BN752" s="4">
        <v>2.9000000000000001E-2</v>
      </c>
      <c r="BO752" s="4">
        <v>8.9999999999999993E-3</v>
      </c>
      <c r="BP752" s="4">
        <v>1.4E-2</v>
      </c>
      <c r="BQ752" s="4">
        <v>2.3E-2</v>
      </c>
      <c r="BR752" s="4">
        <v>10.2281</v>
      </c>
      <c r="BU752" s="4">
        <v>5.6239999999999997</v>
      </c>
      <c r="BW752" s="4">
        <v>46.499000000000002</v>
      </c>
      <c r="BX752" s="4">
        <v>1.4389000000000001E-2</v>
      </c>
      <c r="BY752" s="4">
        <v>-5</v>
      </c>
      <c r="BZ752" s="4">
        <v>0.907389</v>
      </c>
      <c r="CA752" s="4">
        <v>0.35163100000000003</v>
      </c>
      <c r="CB752" s="4">
        <v>18.329257999999999</v>
      </c>
    </row>
    <row r="753" spans="1:80">
      <c r="A753" s="2">
        <v>42439</v>
      </c>
      <c r="B753" s="32">
        <v>0.52463641203703704</v>
      </c>
      <c r="C753" s="4">
        <v>13.757</v>
      </c>
      <c r="D753" s="4">
        <v>0.25080000000000002</v>
      </c>
      <c r="E753" s="4" t="s">
        <v>155</v>
      </c>
      <c r="F753" s="4">
        <v>2507.8442620000001</v>
      </c>
      <c r="G753" s="4">
        <v>4.5999999999999996</v>
      </c>
      <c r="H753" s="4">
        <v>0.9</v>
      </c>
      <c r="I753" s="4">
        <v>1130.3</v>
      </c>
      <c r="K753" s="4">
        <v>0.3</v>
      </c>
      <c r="L753" s="4">
        <v>123</v>
      </c>
      <c r="M753" s="4">
        <v>0.878</v>
      </c>
      <c r="N753" s="4">
        <v>12.078900000000001</v>
      </c>
      <c r="O753" s="4">
        <v>0.22020000000000001</v>
      </c>
      <c r="P753" s="4">
        <v>4.0606</v>
      </c>
      <c r="Q753" s="4">
        <v>0.79020000000000001</v>
      </c>
      <c r="R753" s="4">
        <v>4.9000000000000004</v>
      </c>
      <c r="S753" s="4">
        <v>3.2408000000000001</v>
      </c>
      <c r="T753" s="4">
        <v>0.63070000000000004</v>
      </c>
      <c r="U753" s="4">
        <v>3.9</v>
      </c>
      <c r="V753" s="4">
        <v>1130.3176000000001</v>
      </c>
      <c r="Y753" s="4">
        <v>108.24</v>
      </c>
      <c r="Z753" s="4">
        <v>0</v>
      </c>
      <c r="AA753" s="4">
        <v>0.26340000000000002</v>
      </c>
      <c r="AB753" s="4" t="s">
        <v>384</v>
      </c>
      <c r="AC753" s="4">
        <v>0</v>
      </c>
      <c r="AD753" s="4">
        <v>11.8</v>
      </c>
      <c r="AE753" s="4">
        <v>851</v>
      </c>
      <c r="AF753" s="4">
        <v>884</v>
      </c>
      <c r="AG753" s="4">
        <v>876</v>
      </c>
      <c r="AH753" s="4">
        <v>78</v>
      </c>
      <c r="AI753" s="4">
        <v>21.18</v>
      </c>
      <c r="AJ753" s="4">
        <v>0.49</v>
      </c>
      <c r="AK753" s="4">
        <v>983</v>
      </c>
      <c r="AL753" s="4">
        <v>0</v>
      </c>
      <c r="AM753" s="4">
        <v>0</v>
      </c>
      <c r="AN753" s="4">
        <v>23</v>
      </c>
      <c r="AO753" s="4">
        <v>190</v>
      </c>
      <c r="AP753" s="4">
        <v>191</v>
      </c>
      <c r="AQ753" s="4">
        <v>2.7</v>
      </c>
      <c r="AR753" s="4">
        <v>195</v>
      </c>
      <c r="AS753" s="4" t="s">
        <v>155</v>
      </c>
      <c r="AT753" s="4">
        <v>2</v>
      </c>
      <c r="AU753" s="5">
        <v>0.73255787037037035</v>
      </c>
      <c r="AV753" s="4">
        <v>47.159424999999999</v>
      </c>
      <c r="AW753" s="4">
        <v>-88.489729999999994</v>
      </c>
      <c r="AX753" s="4">
        <v>337.8</v>
      </c>
      <c r="AY753" s="4">
        <v>0</v>
      </c>
      <c r="AZ753" s="4">
        <v>12</v>
      </c>
      <c r="BA753" s="4">
        <v>11</v>
      </c>
      <c r="BB753" s="4" t="s">
        <v>424</v>
      </c>
      <c r="BC753" s="4">
        <v>0.9</v>
      </c>
      <c r="BD753" s="4">
        <v>1.3</v>
      </c>
      <c r="BE753" s="4">
        <v>1.599</v>
      </c>
      <c r="BF753" s="4">
        <v>14.063000000000001</v>
      </c>
      <c r="BG753" s="4">
        <v>15</v>
      </c>
      <c r="BH753" s="4">
        <v>1.07</v>
      </c>
      <c r="BI753" s="4">
        <v>13.896000000000001</v>
      </c>
      <c r="BJ753" s="4">
        <v>2951.893</v>
      </c>
      <c r="BK753" s="4">
        <v>34.249000000000002</v>
      </c>
      <c r="BL753" s="4">
        <v>0.104</v>
      </c>
      <c r="BM753" s="4">
        <v>0.02</v>
      </c>
      <c r="BN753" s="4">
        <v>0.124</v>
      </c>
      <c r="BO753" s="4">
        <v>8.3000000000000004E-2</v>
      </c>
      <c r="BP753" s="4">
        <v>1.6E-2</v>
      </c>
      <c r="BQ753" s="4">
        <v>9.9000000000000005E-2</v>
      </c>
      <c r="BR753" s="4">
        <v>9.1341999999999999</v>
      </c>
      <c r="BU753" s="4">
        <v>5.2480000000000002</v>
      </c>
      <c r="BW753" s="4">
        <v>46.804000000000002</v>
      </c>
      <c r="BX753" s="4">
        <v>1.7055000000000001E-2</v>
      </c>
      <c r="BY753" s="4">
        <v>-5</v>
      </c>
      <c r="BZ753" s="4">
        <v>0.90761099999999995</v>
      </c>
      <c r="CA753" s="4">
        <v>0.41678100000000001</v>
      </c>
      <c r="CB753" s="4">
        <v>18.333742000000001</v>
      </c>
    </row>
    <row r="754" spans="1:80">
      <c r="A754" s="2">
        <v>42439</v>
      </c>
      <c r="B754" s="32">
        <v>0.52464798611111108</v>
      </c>
      <c r="C754" s="4">
        <v>13.926</v>
      </c>
      <c r="D754" s="4">
        <v>0.157</v>
      </c>
      <c r="E754" s="4" t="s">
        <v>155</v>
      </c>
      <c r="F754" s="4">
        <v>1569.659091</v>
      </c>
      <c r="G754" s="4">
        <v>16.5</v>
      </c>
      <c r="H754" s="4">
        <v>1.2</v>
      </c>
      <c r="I754" s="4">
        <v>680.9</v>
      </c>
      <c r="K754" s="4">
        <v>0.44</v>
      </c>
      <c r="L754" s="4">
        <v>94</v>
      </c>
      <c r="M754" s="4">
        <v>0.87809999999999999</v>
      </c>
      <c r="N754" s="4">
        <v>12.2277</v>
      </c>
      <c r="O754" s="4">
        <v>0.13780000000000001</v>
      </c>
      <c r="P754" s="4">
        <v>14.5146</v>
      </c>
      <c r="Q754" s="4">
        <v>1.0421</v>
      </c>
      <c r="R754" s="4">
        <v>15.6</v>
      </c>
      <c r="S754" s="4">
        <v>11.5844</v>
      </c>
      <c r="T754" s="4">
        <v>0.83169999999999999</v>
      </c>
      <c r="U754" s="4">
        <v>12.4</v>
      </c>
      <c r="V754" s="4">
        <v>680.88919999999996</v>
      </c>
      <c r="Y754" s="4">
        <v>82.153000000000006</v>
      </c>
      <c r="Z754" s="4">
        <v>0</v>
      </c>
      <c r="AA754" s="4">
        <v>0.38300000000000001</v>
      </c>
      <c r="AB754" s="4" t="s">
        <v>384</v>
      </c>
      <c r="AC754" s="4">
        <v>0</v>
      </c>
      <c r="AD754" s="4">
        <v>11.8</v>
      </c>
      <c r="AE754" s="4">
        <v>852</v>
      </c>
      <c r="AF754" s="4">
        <v>885</v>
      </c>
      <c r="AG754" s="4">
        <v>876</v>
      </c>
      <c r="AH754" s="4">
        <v>78</v>
      </c>
      <c r="AI754" s="4">
        <v>21.18</v>
      </c>
      <c r="AJ754" s="4">
        <v>0.49</v>
      </c>
      <c r="AK754" s="4">
        <v>983</v>
      </c>
      <c r="AL754" s="4">
        <v>0</v>
      </c>
      <c r="AM754" s="4">
        <v>0</v>
      </c>
      <c r="AN754" s="4">
        <v>23</v>
      </c>
      <c r="AO754" s="4">
        <v>190</v>
      </c>
      <c r="AP754" s="4">
        <v>191</v>
      </c>
      <c r="AQ754" s="4">
        <v>3.1</v>
      </c>
      <c r="AR754" s="4">
        <v>195</v>
      </c>
      <c r="AS754" s="4" t="s">
        <v>155</v>
      </c>
      <c r="AT754" s="4">
        <v>2</v>
      </c>
      <c r="AU754" s="5">
        <v>0.7325694444444445</v>
      </c>
      <c r="AV754" s="4">
        <v>47.159424999999999</v>
      </c>
      <c r="AW754" s="4">
        <v>-88.489729999999994</v>
      </c>
      <c r="AX754" s="4">
        <v>338.2</v>
      </c>
      <c r="AY754" s="4">
        <v>0</v>
      </c>
      <c r="AZ754" s="4">
        <v>12</v>
      </c>
      <c r="BA754" s="4">
        <v>11</v>
      </c>
      <c r="BB754" s="4" t="s">
        <v>424</v>
      </c>
      <c r="BC754" s="4">
        <v>0.90100000000000002</v>
      </c>
      <c r="BD754" s="4">
        <v>1.3009999999999999</v>
      </c>
      <c r="BE754" s="4">
        <v>1.502</v>
      </c>
      <c r="BF754" s="4">
        <v>14.063000000000001</v>
      </c>
      <c r="BG754" s="4">
        <v>14.99</v>
      </c>
      <c r="BH754" s="4">
        <v>1.07</v>
      </c>
      <c r="BI754" s="4">
        <v>13.888</v>
      </c>
      <c r="BJ754" s="4">
        <v>2983.0790000000002</v>
      </c>
      <c r="BK754" s="4">
        <v>21.401</v>
      </c>
      <c r="BL754" s="4">
        <v>0.371</v>
      </c>
      <c r="BM754" s="4">
        <v>2.7E-2</v>
      </c>
      <c r="BN754" s="4">
        <v>0.39700000000000002</v>
      </c>
      <c r="BO754" s="4">
        <v>0.29599999999999999</v>
      </c>
      <c r="BP754" s="4">
        <v>2.1000000000000001E-2</v>
      </c>
      <c r="BQ754" s="4">
        <v>0.317</v>
      </c>
      <c r="BR754" s="4">
        <v>5.4927999999999999</v>
      </c>
      <c r="BU754" s="4">
        <v>3.976</v>
      </c>
      <c r="BW754" s="4">
        <v>67.941000000000003</v>
      </c>
      <c r="BX754" s="4">
        <v>1.4112E-2</v>
      </c>
      <c r="BY754" s="4">
        <v>-5</v>
      </c>
      <c r="BZ754" s="4">
        <v>0.90616699999999994</v>
      </c>
      <c r="CA754" s="4">
        <v>0.344862</v>
      </c>
      <c r="CB754" s="4">
        <v>18.304573000000001</v>
      </c>
    </row>
    <row r="755" spans="1:80">
      <c r="A755" s="2">
        <v>42439</v>
      </c>
      <c r="B755" s="32">
        <v>0.52465956018518523</v>
      </c>
      <c r="C755" s="4">
        <v>13.638</v>
      </c>
      <c r="D755" s="4">
        <v>7.8E-2</v>
      </c>
      <c r="E755" s="4" t="s">
        <v>155</v>
      </c>
      <c r="F755" s="4">
        <v>779.96663899999999</v>
      </c>
      <c r="G755" s="4">
        <v>29.6</v>
      </c>
      <c r="H755" s="4">
        <v>1.3</v>
      </c>
      <c r="I755" s="4">
        <v>557.20000000000005</v>
      </c>
      <c r="K755" s="4">
        <v>0.59</v>
      </c>
      <c r="L755" s="4">
        <v>89</v>
      </c>
      <c r="M755" s="4">
        <v>0.88100000000000001</v>
      </c>
      <c r="N755" s="4">
        <v>12.0154</v>
      </c>
      <c r="O755" s="4">
        <v>6.8699999999999997E-2</v>
      </c>
      <c r="P755" s="4">
        <v>26.082699999999999</v>
      </c>
      <c r="Q755" s="4">
        <v>1.1453</v>
      </c>
      <c r="R755" s="4">
        <v>27.2</v>
      </c>
      <c r="S755" s="4">
        <v>20.8172</v>
      </c>
      <c r="T755" s="4">
        <v>0.91410000000000002</v>
      </c>
      <c r="U755" s="4">
        <v>21.7</v>
      </c>
      <c r="V755" s="4">
        <v>557.2328</v>
      </c>
      <c r="Y755" s="4">
        <v>78.010000000000005</v>
      </c>
      <c r="Z755" s="4">
        <v>0</v>
      </c>
      <c r="AA755" s="4">
        <v>0.51870000000000005</v>
      </c>
      <c r="AB755" s="4" t="s">
        <v>384</v>
      </c>
      <c r="AC755" s="4">
        <v>0</v>
      </c>
      <c r="AD755" s="4">
        <v>11.8</v>
      </c>
      <c r="AE755" s="4">
        <v>852</v>
      </c>
      <c r="AF755" s="4">
        <v>884</v>
      </c>
      <c r="AG755" s="4">
        <v>875</v>
      </c>
      <c r="AH755" s="4">
        <v>78</v>
      </c>
      <c r="AI755" s="4">
        <v>21.18</v>
      </c>
      <c r="AJ755" s="4">
        <v>0.49</v>
      </c>
      <c r="AK755" s="4">
        <v>983</v>
      </c>
      <c r="AL755" s="4">
        <v>0</v>
      </c>
      <c r="AM755" s="4">
        <v>0</v>
      </c>
      <c r="AN755" s="4">
        <v>23</v>
      </c>
      <c r="AO755" s="4">
        <v>190</v>
      </c>
      <c r="AP755" s="4">
        <v>191</v>
      </c>
      <c r="AQ755" s="4">
        <v>2.9</v>
      </c>
      <c r="AR755" s="4">
        <v>195</v>
      </c>
      <c r="AS755" s="4" t="s">
        <v>155</v>
      </c>
      <c r="AT755" s="4">
        <v>2</v>
      </c>
      <c r="AU755" s="5">
        <v>0.73258101851851853</v>
      </c>
      <c r="AV755" s="4">
        <v>47.159424999999999</v>
      </c>
      <c r="AW755" s="4">
        <v>-88.489729999999994</v>
      </c>
      <c r="AX755" s="4">
        <v>338.2</v>
      </c>
      <c r="AY755" s="4">
        <v>0</v>
      </c>
      <c r="AZ755" s="4">
        <v>12</v>
      </c>
      <c r="BA755" s="4">
        <v>11</v>
      </c>
      <c r="BB755" s="4" t="s">
        <v>424</v>
      </c>
      <c r="BC755" s="4">
        <v>1</v>
      </c>
      <c r="BD755" s="4">
        <v>1.399</v>
      </c>
      <c r="BE755" s="4">
        <v>1.6990000000000001</v>
      </c>
      <c r="BF755" s="4">
        <v>14.063000000000001</v>
      </c>
      <c r="BG755" s="4">
        <v>15.39</v>
      </c>
      <c r="BH755" s="4">
        <v>1.0900000000000001</v>
      </c>
      <c r="BI755" s="4">
        <v>13.506</v>
      </c>
      <c r="BJ755" s="4">
        <v>3002.4580000000001</v>
      </c>
      <c r="BK755" s="4">
        <v>10.929</v>
      </c>
      <c r="BL755" s="4">
        <v>0.68300000000000005</v>
      </c>
      <c r="BM755" s="4">
        <v>0.03</v>
      </c>
      <c r="BN755" s="4">
        <v>0.71299999999999997</v>
      </c>
      <c r="BO755" s="4">
        <v>0.54500000000000004</v>
      </c>
      <c r="BP755" s="4">
        <v>2.4E-2</v>
      </c>
      <c r="BQ755" s="4">
        <v>0.56899999999999995</v>
      </c>
      <c r="BR755" s="4">
        <v>4.6044</v>
      </c>
      <c r="BU755" s="4">
        <v>3.8679999999999999</v>
      </c>
      <c r="BW755" s="4">
        <v>94.248999999999995</v>
      </c>
      <c r="BX755" s="4">
        <v>1.1611E-2</v>
      </c>
      <c r="BY755" s="4">
        <v>-5</v>
      </c>
      <c r="BZ755" s="4">
        <v>0.90622199999999997</v>
      </c>
      <c r="CA755" s="4">
        <v>0.283744</v>
      </c>
      <c r="CB755" s="4">
        <v>18.305683999999999</v>
      </c>
    </row>
    <row r="756" spans="1:80">
      <c r="A756" s="2">
        <v>42439</v>
      </c>
      <c r="B756" s="32">
        <v>0.52467113425925926</v>
      </c>
      <c r="C756" s="4">
        <v>12.741</v>
      </c>
      <c r="D756" s="4">
        <v>3.1699999999999999E-2</v>
      </c>
      <c r="E756" s="4" t="s">
        <v>155</v>
      </c>
      <c r="F756" s="4">
        <v>316.921783</v>
      </c>
      <c r="G756" s="4">
        <v>198.4</v>
      </c>
      <c r="H756" s="4">
        <v>1.3</v>
      </c>
      <c r="I756" s="4">
        <v>526.70000000000005</v>
      </c>
      <c r="K756" s="4">
        <v>0.6</v>
      </c>
      <c r="L756" s="4">
        <v>70</v>
      </c>
      <c r="M756" s="4">
        <v>0.88849999999999996</v>
      </c>
      <c r="N756" s="4">
        <v>11.320600000000001</v>
      </c>
      <c r="O756" s="4">
        <v>2.8199999999999999E-2</v>
      </c>
      <c r="P756" s="4">
        <v>176.27860000000001</v>
      </c>
      <c r="Q756" s="4">
        <v>1.1551</v>
      </c>
      <c r="R756" s="4">
        <v>177.4</v>
      </c>
      <c r="S756" s="4">
        <v>140.6917</v>
      </c>
      <c r="T756" s="4">
        <v>0.92190000000000005</v>
      </c>
      <c r="U756" s="4">
        <v>141.6</v>
      </c>
      <c r="V756" s="4">
        <v>526.70389999999998</v>
      </c>
      <c r="Y756" s="4">
        <v>61.948999999999998</v>
      </c>
      <c r="Z756" s="4">
        <v>0</v>
      </c>
      <c r="AA756" s="4">
        <v>0.53310000000000002</v>
      </c>
      <c r="AB756" s="4" t="s">
        <v>384</v>
      </c>
      <c r="AC756" s="4">
        <v>0</v>
      </c>
      <c r="AD756" s="4">
        <v>11.8</v>
      </c>
      <c r="AE756" s="4">
        <v>851</v>
      </c>
      <c r="AF756" s="4">
        <v>883</v>
      </c>
      <c r="AG756" s="4">
        <v>874</v>
      </c>
      <c r="AH756" s="4">
        <v>78</v>
      </c>
      <c r="AI756" s="4">
        <v>21.18</v>
      </c>
      <c r="AJ756" s="4">
        <v>0.49</v>
      </c>
      <c r="AK756" s="4">
        <v>983</v>
      </c>
      <c r="AL756" s="4">
        <v>0</v>
      </c>
      <c r="AM756" s="4">
        <v>0</v>
      </c>
      <c r="AN756" s="4">
        <v>23</v>
      </c>
      <c r="AO756" s="4">
        <v>190.6</v>
      </c>
      <c r="AP756" s="4">
        <v>191</v>
      </c>
      <c r="AQ756" s="4">
        <v>2.9</v>
      </c>
      <c r="AR756" s="4">
        <v>195</v>
      </c>
      <c r="AS756" s="4" t="s">
        <v>155</v>
      </c>
      <c r="AT756" s="4">
        <v>2</v>
      </c>
      <c r="AU756" s="5">
        <v>0.73259259259259257</v>
      </c>
      <c r="AV756" s="4">
        <v>47.159416999999998</v>
      </c>
      <c r="AW756" s="4">
        <v>-88.489720000000005</v>
      </c>
      <c r="AX756" s="4">
        <v>338.2</v>
      </c>
      <c r="AY756" s="4">
        <v>2.9</v>
      </c>
      <c r="AZ756" s="4">
        <v>12</v>
      </c>
      <c r="BA756" s="4">
        <v>10</v>
      </c>
      <c r="BB756" s="4" t="s">
        <v>424</v>
      </c>
      <c r="BC756" s="4">
        <v>1.0009999999999999</v>
      </c>
      <c r="BD756" s="4">
        <v>1.2969999999999999</v>
      </c>
      <c r="BE756" s="4">
        <v>1.601</v>
      </c>
      <c r="BF756" s="4">
        <v>14.063000000000001</v>
      </c>
      <c r="BG756" s="4">
        <v>16.46</v>
      </c>
      <c r="BH756" s="4">
        <v>1.17</v>
      </c>
      <c r="BI756" s="4">
        <v>12.548999999999999</v>
      </c>
      <c r="BJ756" s="4">
        <v>3012.6909999999998</v>
      </c>
      <c r="BK756" s="4">
        <v>4.7699999999999996</v>
      </c>
      <c r="BL756" s="4">
        <v>4.9130000000000003</v>
      </c>
      <c r="BM756" s="4">
        <v>3.2000000000000001E-2</v>
      </c>
      <c r="BN756" s="4">
        <v>4.9450000000000003</v>
      </c>
      <c r="BO756" s="4">
        <v>3.9209999999999998</v>
      </c>
      <c r="BP756" s="4">
        <v>2.5999999999999999E-2</v>
      </c>
      <c r="BQ756" s="4">
        <v>3.9470000000000001</v>
      </c>
      <c r="BR756" s="4">
        <v>4.6349999999999998</v>
      </c>
      <c r="BU756" s="4">
        <v>3.2709999999999999</v>
      </c>
      <c r="BW756" s="4">
        <v>103.15600000000001</v>
      </c>
      <c r="BX756" s="4">
        <v>8.9479999999999994E-3</v>
      </c>
      <c r="BY756" s="4">
        <v>-5</v>
      </c>
      <c r="BZ756" s="4">
        <v>0.905779</v>
      </c>
      <c r="CA756" s="4">
        <v>0.218668</v>
      </c>
      <c r="CB756" s="4">
        <v>18.29674</v>
      </c>
    </row>
    <row r="757" spans="1:80">
      <c r="A757" s="2">
        <v>42439</v>
      </c>
      <c r="B757" s="32">
        <v>0.5246827083333333</v>
      </c>
      <c r="C757" s="4">
        <v>12.055</v>
      </c>
      <c r="D757" s="4">
        <v>1.5800000000000002E-2</v>
      </c>
      <c r="E757" s="4" t="s">
        <v>155</v>
      </c>
      <c r="F757" s="4">
        <v>158.34983500000001</v>
      </c>
      <c r="G757" s="4">
        <v>557.4</v>
      </c>
      <c r="H757" s="4">
        <v>1.5</v>
      </c>
      <c r="I757" s="4">
        <v>346.3</v>
      </c>
      <c r="K757" s="4">
        <v>1.08</v>
      </c>
      <c r="L757" s="4">
        <v>52</v>
      </c>
      <c r="M757" s="4">
        <v>0.89429999999999998</v>
      </c>
      <c r="N757" s="4">
        <v>10.7813</v>
      </c>
      <c r="O757" s="4">
        <v>1.4200000000000001E-2</v>
      </c>
      <c r="P757" s="4">
        <v>498.47089999999997</v>
      </c>
      <c r="Q757" s="4">
        <v>1.3297000000000001</v>
      </c>
      <c r="R757" s="4">
        <v>499.8</v>
      </c>
      <c r="S757" s="4">
        <v>397.84019999999998</v>
      </c>
      <c r="T757" s="4">
        <v>1.0612999999999999</v>
      </c>
      <c r="U757" s="4">
        <v>398.9</v>
      </c>
      <c r="V757" s="4">
        <v>346.29489999999998</v>
      </c>
      <c r="Y757" s="4">
        <v>46.253</v>
      </c>
      <c r="Z757" s="4">
        <v>0</v>
      </c>
      <c r="AA757" s="4">
        <v>0.96799999999999997</v>
      </c>
      <c r="AB757" s="4" t="s">
        <v>384</v>
      </c>
      <c r="AC757" s="4">
        <v>0</v>
      </c>
      <c r="AD757" s="4">
        <v>11.8</v>
      </c>
      <c r="AE757" s="4">
        <v>849</v>
      </c>
      <c r="AF757" s="4">
        <v>880</v>
      </c>
      <c r="AG757" s="4">
        <v>872</v>
      </c>
      <c r="AH757" s="4">
        <v>78</v>
      </c>
      <c r="AI757" s="4">
        <v>21.18</v>
      </c>
      <c r="AJ757" s="4">
        <v>0.49</v>
      </c>
      <c r="AK757" s="4">
        <v>983</v>
      </c>
      <c r="AL757" s="4">
        <v>0</v>
      </c>
      <c r="AM757" s="4">
        <v>0</v>
      </c>
      <c r="AN757" s="4">
        <v>23</v>
      </c>
      <c r="AO757" s="4">
        <v>190.4</v>
      </c>
      <c r="AP757" s="4">
        <v>190.4</v>
      </c>
      <c r="AQ757" s="4">
        <v>3.2</v>
      </c>
      <c r="AR757" s="4">
        <v>195</v>
      </c>
      <c r="AS757" s="4" t="s">
        <v>155</v>
      </c>
      <c r="AT757" s="4">
        <v>2</v>
      </c>
      <c r="AU757" s="5">
        <v>0.73260416666666661</v>
      </c>
      <c r="AV757" s="4">
        <v>47.159390000000002</v>
      </c>
      <c r="AW757" s="4">
        <v>-88.489683999999997</v>
      </c>
      <c r="AX757" s="4">
        <v>337.6</v>
      </c>
      <c r="AY757" s="4">
        <v>8.8000000000000007</v>
      </c>
      <c r="AZ757" s="4">
        <v>12</v>
      </c>
      <c r="BA757" s="4">
        <v>11</v>
      </c>
      <c r="BB757" s="4" t="s">
        <v>425</v>
      </c>
      <c r="BC757" s="4">
        <v>1.097</v>
      </c>
      <c r="BD757" s="4">
        <v>1</v>
      </c>
      <c r="BE757" s="4">
        <v>1.6970000000000001</v>
      </c>
      <c r="BF757" s="4">
        <v>14.063000000000001</v>
      </c>
      <c r="BG757" s="4">
        <v>17.39</v>
      </c>
      <c r="BH757" s="4">
        <v>1.24</v>
      </c>
      <c r="BI757" s="4">
        <v>11.815</v>
      </c>
      <c r="BJ757" s="4">
        <v>3021.0909999999999</v>
      </c>
      <c r="BK757" s="4">
        <v>2.5259999999999998</v>
      </c>
      <c r="BL757" s="4">
        <v>14.627000000000001</v>
      </c>
      <c r="BM757" s="4">
        <v>3.9E-2</v>
      </c>
      <c r="BN757" s="4">
        <v>14.666</v>
      </c>
      <c r="BO757" s="4">
        <v>11.673999999999999</v>
      </c>
      <c r="BP757" s="4">
        <v>3.1E-2</v>
      </c>
      <c r="BQ757" s="4">
        <v>11.706</v>
      </c>
      <c r="BR757" s="4">
        <v>3.2086999999999999</v>
      </c>
      <c r="BU757" s="4">
        <v>2.5710000000000002</v>
      </c>
      <c r="BW757" s="4">
        <v>197.233</v>
      </c>
      <c r="BX757" s="4">
        <v>0.14072399999999999</v>
      </c>
      <c r="BY757" s="4">
        <v>-5</v>
      </c>
      <c r="BZ757" s="4">
        <v>0.903779</v>
      </c>
      <c r="CA757" s="4">
        <v>3.438936</v>
      </c>
      <c r="CB757" s="4">
        <v>18.256330999999999</v>
      </c>
    </row>
    <row r="758" spans="1:80">
      <c r="A758" s="2">
        <v>42439</v>
      </c>
      <c r="B758" s="32">
        <v>0.52469428240740734</v>
      </c>
      <c r="C758" s="4">
        <v>12.182</v>
      </c>
      <c r="D758" s="4">
        <v>1.29E-2</v>
      </c>
      <c r="E758" s="4" t="s">
        <v>155</v>
      </c>
      <c r="F758" s="4">
        <v>128.823038</v>
      </c>
      <c r="G758" s="4">
        <v>1069.5</v>
      </c>
      <c r="H758" s="4">
        <v>7.1</v>
      </c>
      <c r="I758" s="4">
        <v>257.39999999999998</v>
      </c>
      <c r="K758" s="4">
        <v>2.2400000000000002</v>
      </c>
      <c r="L758" s="4">
        <v>42</v>
      </c>
      <c r="M758" s="4">
        <v>0.89339999999999997</v>
      </c>
      <c r="N758" s="4">
        <v>10.883699999999999</v>
      </c>
      <c r="O758" s="4">
        <v>1.15E-2</v>
      </c>
      <c r="P758" s="4">
        <v>955.4511</v>
      </c>
      <c r="Q758" s="4">
        <v>6.3131000000000004</v>
      </c>
      <c r="R758" s="4">
        <v>961.8</v>
      </c>
      <c r="S758" s="4">
        <v>762.56590000000006</v>
      </c>
      <c r="T758" s="4">
        <v>5.0387000000000004</v>
      </c>
      <c r="U758" s="4">
        <v>767.6</v>
      </c>
      <c r="V758" s="4">
        <v>257.42610000000002</v>
      </c>
      <c r="Y758" s="4">
        <v>37.814999999999998</v>
      </c>
      <c r="Z758" s="4">
        <v>0</v>
      </c>
      <c r="AA758" s="4">
        <v>2.0021</v>
      </c>
      <c r="AB758" s="4" t="s">
        <v>384</v>
      </c>
      <c r="AC758" s="4">
        <v>0</v>
      </c>
      <c r="AD758" s="4">
        <v>11.8</v>
      </c>
      <c r="AE758" s="4">
        <v>846</v>
      </c>
      <c r="AF758" s="4">
        <v>876</v>
      </c>
      <c r="AG758" s="4">
        <v>869</v>
      </c>
      <c r="AH758" s="4">
        <v>78</v>
      </c>
      <c r="AI758" s="4">
        <v>21.18</v>
      </c>
      <c r="AJ758" s="4">
        <v>0.49</v>
      </c>
      <c r="AK758" s="4">
        <v>983</v>
      </c>
      <c r="AL758" s="4">
        <v>0</v>
      </c>
      <c r="AM758" s="4">
        <v>0</v>
      </c>
      <c r="AN758" s="4">
        <v>23</v>
      </c>
      <c r="AO758" s="4">
        <v>190</v>
      </c>
      <c r="AP758" s="4">
        <v>190</v>
      </c>
      <c r="AQ758" s="4">
        <v>3.1</v>
      </c>
      <c r="AR758" s="4">
        <v>195</v>
      </c>
      <c r="AS758" s="4" t="s">
        <v>155</v>
      </c>
      <c r="AT758" s="4">
        <v>2</v>
      </c>
      <c r="AU758" s="5">
        <v>0.73261574074074076</v>
      </c>
      <c r="AV758" s="4">
        <v>47.159345999999999</v>
      </c>
      <c r="AW758" s="4">
        <v>-88.489616999999996</v>
      </c>
      <c r="AX758" s="4">
        <v>336.8</v>
      </c>
      <c r="AY758" s="4">
        <v>15.1</v>
      </c>
      <c r="AZ758" s="4">
        <v>12</v>
      </c>
      <c r="BA758" s="4">
        <v>11</v>
      </c>
      <c r="BB758" s="4" t="s">
        <v>424</v>
      </c>
      <c r="BC758" s="4">
        <v>0.8</v>
      </c>
      <c r="BD758" s="4">
        <v>1</v>
      </c>
      <c r="BE758" s="4">
        <v>1.4</v>
      </c>
      <c r="BF758" s="4">
        <v>14.063000000000001</v>
      </c>
      <c r="BG758" s="4">
        <v>17.239999999999998</v>
      </c>
      <c r="BH758" s="4">
        <v>1.23</v>
      </c>
      <c r="BI758" s="4">
        <v>11.932</v>
      </c>
      <c r="BJ758" s="4">
        <v>3024.319</v>
      </c>
      <c r="BK758" s="4">
        <v>2.0350000000000001</v>
      </c>
      <c r="BL758" s="4">
        <v>27.803000000000001</v>
      </c>
      <c r="BM758" s="4">
        <v>0.184</v>
      </c>
      <c r="BN758" s="4">
        <v>27.986999999999998</v>
      </c>
      <c r="BO758" s="4">
        <v>22.19</v>
      </c>
      <c r="BP758" s="4">
        <v>0.14699999999999999</v>
      </c>
      <c r="BQ758" s="4">
        <v>22.337</v>
      </c>
      <c r="BR758" s="4">
        <v>2.3654000000000002</v>
      </c>
      <c r="BU758" s="4">
        <v>2.085</v>
      </c>
      <c r="BW758" s="4">
        <v>404.51799999999997</v>
      </c>
      <c r="BX758" s="4">
        <v>0.24494099999999999</v>
      </c>
      <c r="BY758" s="4">
        <v>-5</v>
      </c>
      <c r="BZ758" s="4">
        <v>0.904833</v>
      </c>
      <c r="CA758" s="4">
        <v>5.9857459999999998</v>
      </c>
      <c r="CB758" s="4">
        <v>18.277626999999999</v>
      </c>
    </row>
    <row r="759" spans="1:80">
      <c r="A759" s="2">
        <v>42439</v>
      </c>
      <c r="B759" s="32">
        <v>0.52470585648148149</v>
      </c>
      <c r="C759" s="4">
        <v>12.368</v>
      </c>
      <c r="D759" s="4">
        <v>1.2E-2</v>
      </c>
      <c r="E759" s="4" t="s">
        <v>155</v>
      </c>
      <c r="F759" s="4">
        <v>120.475793</v>
      </c>
      <c r="G759" s="4">
        <v>1357.2</v>
      </c>
      <c r="H759" s="4">
        <v>12</v>
      </c>
      <c r="I759" s="4">
        <v>212.6</v>
      </c>
      <c r="K759" s="4">
        <v>3.07</v>
      </c>
      <c r="L759" s="4">
        <v>39</v>
      </c>
      <c r="M759" s="4">
        <v>0.89200000000000002</v>
      </c>
      <c r="N759" s="4">
        <v>11.032299999999999</v>
      </c>
      <c r="O759" s="4">
        <v>1.0699999999999999E-2</v>
      </c>
      <c r="P759" s="4">
        <v>1210.5872999999999</v>
      </c>
      <c r="Q759" s="4">
        <v>10.7042</v>
      </c>
      <c r="R759" s="4">
        <v>1221.3</v>
      </c>
      <c r="S759" s="4">
        <v>966.19560000000001</v>
      </c>
      <c r="T759" s="4">
        <v>8.5433000000000003</v>
      </c>
      <c r="U759" s="4">
        <v>974.7</v>
      </c>
      <c r="V759" s="4">
        <v>212.58009999999999</v>
      </c>
      <c r="Y759" s="4">
        <v>34.976999999999997</v>
      </c>
      <c r="Z759" s="4">
        <v>0</v>
      </c>
      <c r="AA759" s="4">
        <v>2.7425999999999999</v>
      </c>
      <c r="AB759" s="4" t="s">
        <v>384</v>
      </c>
      <c r="AC759" s="4">
        <v>0</v>
      </c>
      <c r="AD759" s="4">
        <v>11.8</v>
      </c>
      <c r="AE759" s="4">
        <v>845</v>
      </c>
      <c r="AF759" s="4">
        <v>873</v>
      </c>
      <c r="AG759" s="4">
        <v>868</v>
      </c>
      <c r="AH759" s="4">
        <v>78</v>
      </c>
      <c r="AI759" s="4">
        <v>21.18</v>
      </c>
      <c r="AJ759" s="4">
        <v>0.49</v>
      </c>
      <c r="AK759" s="4">
        <v>983</v>
      </c>
      <c r="AL759" s="4">
        <v>0</v>
      </c>
      <c r="AM759" s="4">
        <v>0</v>
      </c>
      <c r="AN759" s="4">
        <v>23</v>
      </c>
      <c r="AO759" s="4">
        <v>190</v>
      </c>
      <c r="AP759" s="4">
        <v>190</v>
      </c>
      <c r="AQ759" s="4">
        <v>3.1</v>
      </c>
      <c r="AR759" s="4">
        <v>195</v>
      </c>
      <c r="AS759" s="4" t="s">
        <v>155</v>
      </c>
      <c r="AT759" s="4">
        <v>2</v>
      </c>
      <c r="AU759" s="5">
        <v>0.73262731481481491</v>
      </c>
      <c r="AV759" s="4">
        <v>47.159289000000001</v>
      </c>
      <c r="AW759" s="4">
        <v>-88.489521999999994</v>
      </c>
      <c r="AX759" s="4">
        <v>336.1</v>
      </c>
      <c r="AY759" s="4">
        <v>20.6</v>
      </c>
      <c r="AZ759" s="4">
        <v>12</v>
      </c>
      <c r="BA759" s="4">
        <v>11</v>
      </c>
      <c r="BB759" s="4" t="s">
        <v>424</v>
      </c>
      <c r="BC759" s="4">
        <v>0.80100000000000005</v>
      </c>
      <c r="BD759" s="4">
        <v>1.0009999999999999</v>
      </c>
      <c r="BE759" s="4">
        <v>1.401</v>
      </c>
      <c r="BF759" s="4">
        <v>14.063000000000001</v>
      </c>
      <c r="BG759" s="4">
        <v>17</v>
      </c>
      <c r="BH759" s="4">
        <v>1.21</v>
      </c>
      <c r="BI759" s="4">
        <v>12.109</v>
      </c>
      <c r="BJ759" s="4">
        <v>3025.7489999999998</v>
      </c>
      <c r="BK759" s="4">
        <v>1.8759999999999999</v>
      </c>
      <c r="BL759" s="4">
        <v>34.770000000000003</v>
      </c>
      <c r="BM759" s="4">
        <v>0.307</v>
      </c>
      <c r="BN759" s="4">
        <v>35.076999999999998</v>
      </c>
      <c r="BO759" s="4">
        <v>27.75</v>
      </c>
      <c r="BP759" s="4">
        <v>0.245</v>
      </c>
      <c r="BQ759" s="4">
        <v>27.995999999999999</v>
      </c>
      <c r="BR759" s="4">
        <v>1.9278999999999999</v>
      </c>
      <c r="BU759" s="4">
        <v>1.903</v>
      </c>
      <c r="BW759" s="4">
        <v>546.91899999999998</v>
      </c>
      <c r="BX759" s="4">
        <v>0.30893500000000002</v>
      </c>
      <c r="BY759" s="4">
        <v>-5</v>
      </c>
      <c r="BZ759" s="4">
        <v>0.90477799999999997</v>
      </c>
      <c r="CA759" s="4">
        <v>7.5495989999999997</v>
      </c>
      <c r="CB759" s="4">
        <v>18.276516000000001</v>
      </c>
    </row>
    <row r="760" spans="1:80">
      <c r="A760" s="2">
        <v>42439</v>
      </c>
      <c r="B760" s="32">
        <v>0.52471743055555553</v>
      </c>
      <c r="C760" s="4">
        <v>12.361000000000001</v>
      </c>
      <c r="D760" s="4">
        <v>1.12E-2</v>
      </c>
      <c r="E760" s="4" t="s">
        <v>155</v>
      </c>
      <c r="F760" s="4">
        <v>111.884682</v>
      </c>
      <c r="G760" s="4">
        <v>1591</v>
      </c>
      <c r="H760" s="4">
        <v>19.8</v>
      </c>
      <c r="I760" s="4">
        <v>176.4</v>
      </c>
      <c r="K760" s="4">
        <v>3.3</v>
      </c>
      <c r="L760" s="4">
        <v>37</v>
      </c>
      <c r="M760" s="4">
        <v>0.8921</v>
      </c>
      <c r="N760" s="4">
        <v>11.027200000000001</v>
      </c>
      <c r="O760" s="4">
        <v>0.01</v>
      </c>
      <c r="P760" s="4">
        <v>1419.3277</v>
      </c>
      <c r="Q760" s="4">
        <v>17.662500000000001</v>
      </c>
      <c r="R760" s="4">
        <v>1437</v>
      </c>
      <c r="S760" s="4">
        <v>1132.7956999999999</v>
      </c>
      <c r="T760" s="4">
        <v>14.0968</v>
      </c>
      <c r="U760" s="4">
        <v>1146.9000000000001</v>
      </c>
      <c r="V760" s="4">
        <v>176.42269999999999</v>
      </c>
      <c r="Y760" s="4">
        <v>32.655000000000001</v>
      </c>
      <c r="Z760" s="4">
        <v>0</v>
      </c>
      <c r="AA760" s="4">
        <v>2.944</v>
      </c>
      <c r="AB760" s="4" t="s">
        <v>384</v>
      </c>
      <c r="AC760" s="4">
        <v>0</v>
      </c>
      <c r="AD760" s="4">
        <v>11.8</v>
      </c>
      <c r="AE760" s="4">
        <v>844</v>
      </c>
      <c r="AF760" s="4">
        <v>872</v>
      </c>
      <c r="AG760" s="4">
        <v>868</v>
      </c>
      <c r="AH760" s="4">
        <v>78</v>
      </c>
      <c r="AI760" s="4">
        <v>21.18</v>
      </c>
      <c r="AJ760" s="4">
        <v>0.49</v>
      </c>
      <c r="AK760" s="4">
        <v>983</v>
      </c>
      <c r="AL760" s="4">
        <v>0</v>
      </c>
      <c r="AM760" s="4">
        <v>0</v>
      </c>
      <c r="AN760" s="4">
        <v>23</v>
      </c>
      <c r="AO760" s="4">
        <v>190</v>
      </c>
      <c r="AP760" s="4">
        <v>190.6</v>
      </c>
      <c r="AQ760" s="4">
        <v>3.2</v>
      </c>
      <c r="AR760" s="4">
        <v>195</v>
      </c>
      <c r="AS760" s="4" t="s">
        <v>155</v>
      </c>
      <c r="AT760" s="4">
        <v>2</v>
      </c>
      <c r="AU760" s="5">
        <v>0.73263888888888884</v>
      </c>
      <c r="AV760" s="4">
        <v>47.159225999999997</v>
      </c>
      <c r="AW760" s="4">
        <v>-88.489396999999997</v>
      </c>
      <c r="AX760" s="4">
        <v>335.4</v>
      </c>
      <c r="AY760" s="4">
        <v>25.5</v>
      </c>
      <c r="AZ760" s="4">
        <v>12</v>
      </c>
      <c r="BA760" s="4">
        <v>11</v>
      </c>
      <c r="BB760" s="4" t="s">
        <v>424</v>
      </c>
      <c r="BC760" s="4">
        <v>0.9</v>
      </c>
      <c r="BD760" s="4">
        <v>1.1000000000000001</v>
      </c>
      <c r="BE760" s="4">
        <v>1.5</v>
      </c>
      <c r="BF760" s="4">
        <v>14.063000000000001</v>
      </c>
      <c r="BG760" s="4">
        <v>17.02</v>
      </c>
      <c r="BH760" s="4">
        <v>1.21</v>
      </c>
      <c r="BI760" s="4">
        <v>12.093</v>
      </c>
      <c r="BJ760" s="4">
        <v>3026.953</v>
      </c>
      <c r="BK760" s="4">
        <v>1.744</v>
      </c>
      <c r="BL760" s="4">
        <v>40.799999999999997</v>
      </c>
      <c r="BM760" s="4">
        <v>0.50800000000000001</v>
      </c>
      <c r="BN760" s="4">
        <v>41.308</v>
      </c>
      <c r="BO760" s="4">
        <v>32.563000000000002</v>
      </c>
      <c r="BP760" s="4">
        <v>0.40500000000000003</v>
      </c>
      <c r="BQ760" s="4">
        <v>32.968000000000004</v>
      </c>
      <c r="BR760" s="4">
        <v>1.6013999999999999</v>
      </c>
      <c r="BU760" s="4">
        <v>1.778</v>
      </c>
      <c r="BW760" s="4">
        <v>587.58900000000006</v>
      </c>
      <c r="BX760" s="4">
        <v>0.44770300000000002</v>
      </c>
      <c r="BY760" s="4">
        <v>-5</v>
      </c>
      <c r="BZ760" s="4">
        <v>0.90461100000000005</v>
      </c>
      <c r="CA760" s="4">
        <v>10.940742</v>
      </c>
      <c r="CB760" s="4">
        <v>18.273142</v>
      </c>
    </row>
    <row r="761" spans="1:80">
      <c r="A761" s="2">
        <v>42439</v>
      </c>
      <c r="B761" s="32">
        <v>0.52472900462962968</v>
      </c>
      <c r="C761" s="4">
        <v>12.507999999999999</v>
      </c>
      <c r="D761" s="4">
        <v>1.23E-2</v>
      </c>
      <c r="E761" s="4" t="s">
        <v>155</v>
      </c>
      <c r="F761" s="4">
        <v>122.60694100000001</v>
      </c>
      <c r="G761" s="4">
        <v>1691.1</v>
      </c>
      <c r="H761" s="4">
        <v>22.6</v>
      </c>
      <c r="I761" s="4">
        <v>151.80000000000001</v>
      </c>
      <c r="K761" s="4">
        <v>3.21</v>
      </c>
      <c r="L761" s="4">
        <v>30</v>
      </c>
      <c r="M761" s="4">
        <v>0.89090000000000003</v>
      </c>
      <c r="N761" s="4">
        <v>11.143599999999999</v>
      </c>
      <c r="O761" s="4">
        <v>1.09E-2</v>
      </c>
      <c r="P761" s="4">
        <v>1506.6677999999999</v>
      </c>
      <c r="Q761" s="4">
        <v>20.135300000000001</v>
      </c>
      <c r="R761" s="4">
        <v>1526.8</v>
      </c>
      <c r="S761" s="4">
        <v>1202.5037</v>
      </c>
      <c r="T761" s="4">
        <v>16.070399999999999</v>
      </c>
      <c r="U761" s="4">
        <v>1218.5999999999999</v>
      </c>
      <c r="V761" s="4">
        <v>151.77279999999999</v>
      </c>
      <c r="Y761" s="4">
        <v>27.103999999999999</v>
      </c>
      <c r="Z761" s="4">
        <v>0</v>
      </c>
      <c r="AA761" s="4">
        <v>2.8628</v>
      </c>
      <c r="AB761" s="4" t="s">
        <v>384</v>
      </c>
      <c r="AC761" s="4">
        <v>0</v>
      </c>
      <c r="AD761" s="4">
        <v>11.8</v>
      </c>
      <c r="AE761" s="4">
        <v>843</v>
      </c>
      <c r="AF761" s="4">
        <v>871</v>
      </c>
      <c r="AG761" s="4">
        <v>867</v>
      </c>
      <c r="AH761" s="4">
        <v>78</v>
      </c>
      <c r="AI761" s="4">
        <v>21.18</v>
      </c>
      <c r="AJ761" s="4">
        <v>0.49</v>
      </c>
      <c r="AK761" s="4">
        <v>983</v>
      </c>
      <c r="AL761" s="4">
        <v>0</v>
      </c>
      <c r="AM761" s="4">
        <v>0</v>
      </c>
      <c r="AN761" s="4">
        <v>23</v>
      </c>
      <c r="AO761" s="4">
        <v>190</v>
      </c>
      <c r="AP761" s="4">
        <v>190.4</v>
      </c>
      <c r="AQ761" s="4">
        <v>3.1</v>
      </c>
      <c r="AR761" s="4">
        <v>195</v>
      </c>
      <c r="AS761" s="4" t="s">
        <v>155</v>
      </c>
      <c r="AT761" s="4">
        <v>2</v>
      </c>
      <c r="AU761" s="5">
        <v>0.73265046296296299</v>
      </c>
      <c r="AV761" s="4">
        <v>47.159157999999998</v>
      </c>
      <c r="AW761" s="4">
        <v>-88.489251999999993</v>
      </c>
      <c r="AX761" s="4">
        <v>334.8</v>
      </c>
      <c r="AY761" s="4">
        <v>29</v>
      </c>
      <c r="AZ761" s="4">
        <v>12</v>
      </c>
      <c r="BA761" s="4">
        <v>11</v>
      </c>
      <c r="BB761" s="4" t="s">
        <v>424</v>
      </c>
      <c r="BC761" s="4">
        <v>0.9</v>
      </c>
      <c r="BD761" s="4">
        <v>1.1000000000000001</v>
      </c>
      <c r="BE761" s="4">
        <v>1.5</v>
      </c>
      <c r="BF761" s="4">
        <v>14.063000000000001</v>
      </c>
      <c r="BG761" s="4">
        <v>16.84</v>
      </c>
      <c r="BH761" s="4">
        <v>1.2</v>
      </c>
      <c r="BI761" s="4">
        <v>12.241</v>
      </c>
      <c r="BJ761" s="4">
        <v>3027.3319999999999</v>
      </c>
      <c r="BK761" s="4">
        <v>1.889</v>
      </c>
      <c r="BL761" s="4">
        <v>42.863999999999997</v>
      </c>
      <c r="BM761" s="4">
        <v>0.57299999999999995</v>
      </c>
      <c r="BN761" s="4">
        <v>43.436</v>
      </c>
      <c r="BO761" s="4">
        <v>34.21</v>
      </c>
      <c r="BP761" s="4">
        <v>0.45700000000000002</v>
      </c>
      <c r="BQ761" s="4">
        <v>34.667999999999999</v>
      </c>
      <c r="BR761" s="4">
        <v>1.3633999999999999</v>
      </c>
      <c r="BU761" s="4">
        <v>1.4610000000000001</v>
      </c>
      <c r="BW761" s="4">
        <v>565.48299999999995</v>
      </c>
      <c r="BX761" s="4">
        <v>0.45267800000000002</v>
      </c>
      <c r="BY761" s="4">
        <v>-5</v>
      </c>
      <c r="BZ761" s="4">
        <v>0.90500000000000003</v>
      </c>
      <c r="CA761" s="4">
        <v>11.062319</v>
      </c>
      <c r="CB761" s="4">
        <v>18.280999999999999</v>
      </c>
    </row>
    <row r="762" spans="1:80">
      <c r="A762" s="2">
        <v>42439</v>
      </c>
      <c r="B762" s="32">
        <v>0.52474057870370372</v>
      </c>
      <c r="C762" s="4">
        <v>13.231999999999999</v>
      </c>
      <c r="D762" s="4">
        <v>1.3899999999999999E-2</v>
      </c>
      <c r="E762" s="4" t="s">
        <v>155</v>
      </c>
      <c r="F762" s="4">
        <v>139.40156099999999</v>
      </c>
      <c r="G762" s="4">
        <v>1632.3</v>
      </c>
      <c r="H762" s="4">
        <v>22.6</v>
      </c>
      <c r="I762" s="4">
        <v>146.69999999999999</v>
      </c>
      <c r="K762" s="4">
        <v>3.1</v>
      </c>
      <c r="L762" s="4">
        <v>30</v>
      </c>
      <c r="M762" s="4">
        <v>0.8851</v>
      </c>
      <c r="N762" s="4">
        <v>11.7121</v>
      </c>
      <c r="O762" s="4">
        <v>1.23E-2</v>
      </c>
      <c r="P762" s="4">
        <v>1444.8245999999999</v>
      </c>
      <c r="Q762" s="4">
        <v>20.004300000000001</v>
      </c>
      <c r="R762" s="4">
        <v>1464.8</v>
      </c>
      <c r="S762" s="4">
        <v>1153.1452999999999</v>
      </c>
      <c r="T762" s="4">
        <v>15.9659</v>
      </c>
      <c r="U762" s="4">
        <v>1169.0999999999999</v>
      </c>
      <c r="V762" s="4">
        <v>146.73349999999999</v>
      </c>
      <c r="Y762" s="4">
        <v>26.922000000000001</v>
      </c>
      <c r="Z762" s="4">
        <v>0</v>
      </c>
      <c r="AA762" s="4">
        <v>2.7440000000000002</v>
      </c>
      <c r="AB762" s="4" t="s">
        <v>384</v>
      </c>
      <c r="AC762" s="4">
        <v>0</v>
      </c>
      <c r="AD762" s="4">
        <v>11.8</v>
      </c>
      <c r="AE762" s="4">
        <v>842</v>
      </c>
      <c r="AF762" s="4">
        <v>869</v>
      </c>
      <c r="AG762" s="4">
        <v>867</v>
      </c>
      <c r="AH762" s="4">
        <v>78</v>
      </c>
      <c r="AI762" s="4">
        <v>21.18</v>
      </c>
      <c r="AJ762" s="4">
        <v>0.49</v>
      </c>
      <c r="AK762" s="4">
        <v>983</v>
      </c>
      <c r="AL762" s="4">
        <v>0</v>
      </c>
      <c r="AM762" s="4">
        <v>0</v>
      </c>
      <c r="AN762" s="4">
        <v>23</v>
      </c>
      <c r="AO762" s="4">
        <v>190</v>
      </c>
      <c r="AP762" s="4">
        <v>189.4</v>
      </c>
      <c r="AQ762" s="4">
        <v>2.9</v>
      </c>
      <c r="AR762" s="4">
        <v>195</v>
      </c>
      <c r="AS762" s="4" t="s">
        <v>155</v>
      </c>
      <c r="AT762" s="4">
        <v>2</v>
      </c>
      <c r="AU762" s="5">
        <v>0.73265046296296299</v>
      </c>
      <c r="AV762" s="4">
        <v>47.159157</v>
      </c>
      <c r="AW762" s="4">
        <v>-88.489249999999998</v>
      </c>
      <c r="AX762" s="4">
        <v>334.8</v>
      </c>
      <c r="AY762" s="4">
        <v>29.1</v>
      </c>
      <c r="AZ762" s="4">
        <v>12</v>
      </c>
      <c r="BA762" s="4">
        <v>11</v>
      </c>
      <c r="BB762" s="4" t="s">
        <v>424</v>
      </c>
      <c r="BC762" s="4">
        <v>0.9</v>
      </c>
      <c r="BD762" s="4">
        <v>1.1000000000000001</v>
      </c>
      <c r="BE762" s="4">
        <v>1.5</v>
      </c>
      <c r="BF762" s="4">
        <v>14.063000000000001</v>
      </c>
      <c r="BG762" s="4">
        <v>15.97</v>
      </c>
      <c r="BH762" s="4">
        <v>1.1399999999999999</v>
      </c>
      <c r="BI762" s="4">
        <v>12.976000000000001</v>
      </c>
      <c r="BJ762" s="4">
        <v>3026.915</v>
      </c>
      <c r="BK762" s="4">
        <v>2.0299999999999998</v>
      </c>
      <c r="BL762" s="4">
        <v>39.103999999999999</v>
      </c>
      <c r="BM762" s="4">
        <v>0.54100000000000004</v>
      </c>
      <c r="BN762" s="4">
        <v>39.645000000000003</v>
      </c>
      <c r="BO762" s="4">
        <v>31.209</v>
      </c>
      <c r="BP762" s="4">
        <v>0.432</v>
      </c>
      <c r="BQ762" s="4">
        <v>31.641999999999999</v>
      </c>
      <c r="BR762" s="4">
        <v>1.254</v>
      </c>
      <c r="BU762" s="4">
        <v>1.38</v>
      </c>
      <c r="BW762" s="4">
        <v>515.63300000000004</v>
      </c>
      <c r="BX762" s="4">
        <v>0.46982299999999999</v>
      </c>
      <c r="BY762" s="4">
        <v>-5</v>
      </c>
      <c r="BZ762" s="4">
        <v>0.904389</v>
      </c>
      <c r="CA762" s="4">
        <v>11.481299999999999</v>
      </c>
      <c r="CB762" s="4">
        <v>18.268657999999999</v>
      </c>
    </row>
    <row r="763" spans="1:80">
      <c r="A763" s="2">
        <v>42439</v>
      </c>
      <c r="B763" s="32">
        <v>0.52475215277777776</v>
      </c>
      <c r="C763" s="4">
        <v>13.599</v>
      </c>
      <c r="D763" s="4">
        <v>1.44E-2</v>
      </c>
      <c r="E763" s="4" t="s">
        <v>155</v>
      </c>
      <c r="F763" s="4">
        <v>143.76602600000001</v>
      </c>
      <c r="G763" s="4">
        <v>1793.2</v>
      </c>
      <c r="H763" s="4">
        <v>24.5</v>
      </c>
      <c r="I763" s="4">
        <v>145.30000000000001</v>
      </c>
      <c r="K763" s="4">
        <v>2.84</v>
      </c>
      <c r="L763" s="4">
        <v>30</v>
      </c>
      <c r="M763" s="4">
        <v>0.88229999999999997</v>
      </c>
      <c r="N763" s="4">
        <v>11.9993</v>
      </c>
      <c r="O763" s="4">
        <v>1.2699999999999999E-2</v>
      </c>
      <c r="P763" s="4">
        <v>1582.2407000000001</v>
      </c>
      <c r="Q763" s="4">
        <v>21.6053</v>
      </c>
      <c r="R763" s="4">
        <v>1603.8</v>
      </c>
      <c r="S763" s="4">
        <v>1262.8200999999999</v>
      </c>
      <c r="T763" s="4">
        <v>17.243600000000001</v>
      </c>
      <c r="U763" s="4">
        <v>1280.0999999999999</v>
      </c>
      <c r="V763" s="4">
        <v>145.3228</v>
      </c>
      <c r="Y763" s="4">
        <v>26.417000000000002</v>
      </c>
      <c r="Z763" s="4">
        <v>0</v>
      </c>
      <c r="AA763" s="4">
        <v>2.5038999999999998</v>
      </c>
      <c r="AB763" s="4" t="s">
        <v>384</v>
      </c>
      <c r="AC763" s="4">
        <v>0</v>
      </c>
      <c r="AD763" s="4">
        <v>11.9</v>
      </c>
      <c r="AE763" s="4">
        <v>841</v>
      </c>
      <c r="AF763" s="4">
        <v>867</v>
      </c>
      <c r="AG763" s="4">
        <v>866</v>
      </c>
      <c r="AH763" s="4">
        <v>78</v>
      </c>
      <c r="AI763" s="4">
        <v>21.18</v>
      </c>
      <c r="AJ763" s="4">
        <v>0.49</v>
      </c>
      <c r="AK763" s="4">
        <v>983</v>
      </c>
      <c r="AL763" s="4">
        <v>0</v>
      </c>
      <c r="AM763" s="4">
        <v>0</v>
      </c>
      <c r="AN763" s="4">
        <v>23</v>
      </c>
      <c r="AO763" s="4">
        <v>190</v>
      </c>
      <c r="AP763" s="4">
        <v>189</v>
      </c>
      <c r="AQ763" s="4">
        <v>3.1</v>
      </c>
      <c r="AR763" s="4">
        <v>195</v>
      </c>
      <c r="AS763" s="4" t="s">
        <v>155</v>
      </c>
      <c r="AT763" s="4">
        <v>2</v>
      </c>
      <c r="AU763" s="5">
        <v>0.73266203703703703</v>
      </c>
      <c r="AV763" s="4">
        <v>47.159092000000001</v>
      </c>
      <c r="AW763" s="4">
        <v>-88.489078000000006</v>
      </c>
      <c r="AX763" s="4">
        <v>334.2</v>
      </c>
      <c r="AY763" s="4">
        <v>35.4</v>
      </c>
      <c r="AZ763" s="4">
        <v>12</v>
      </c>
      <c r="BA763" s="4">
        <v>11</v>
      </c>
      <c r="BB763" s="4" t="s">
        <v>424</v>
      </c>
      <c r="BC763" s="4">
        <v>0.90200000000000002</v>
      </c>
      <c r="BD763" s="4">
        <v>1.1020000000000001</v>
      </c>
      <c r="BE763" s="4">
        <v>1.502</v>
      </c>
      <c r="BF763" s="4">
        <v>14.063000000000001</v>
      </c>
      <c r="BG763" s="4">
        <v>15.56</v>
      </c>
      <c r="BH763" s="4">
        <v>1.1100000000000001</v>
      </c>
      <c r="BI763" s="4">
        <v>13.335000000000001</v>
      </c>
      <c r="BJ763" s="4">
        <v>3026.7840000000001</v>
      </c>
      <c r="BK763" s="4">
        <v>2.0369999999999999</v>
      </c>
      <c r="BL763" s="4">
        <v>41.795999999999999</v>
      </c>
      <c r="BM763" s="4">
        <v>0.57099999999999995</v>
      </c>
      <c r="BN763" s="4">
        <v>42.366999999999997</v>
      </c>
      <c r="BO763" s="4">
        <v>33.357999999999997</v>
      </c>
      <c r="BP763" s="4">
        <v>0.45600000000000002</v>
      </c>
      <c r="BQ763" s="4">
        <v>33.814</v>
      </c>
      <c r="BR763" s="4">
        <v>1.2121</v>
      </c>
      <c r="BU763" s="4">
        <v>1.3220000000000001</v>
      </c>
      <c r="BW763" s="4">
        <v>459.23399999999998</v>
      </c>
      <c r="BX763" s="4">
        <v>0.48950300000000002</v>
      </c>
      <c r="BY763" s="4">
        <v>-5</v>
      </c>
      <c r="BZ763" s="4">
        <v>0.905833</v>
      </c>
      <c r="CA763" s="4">
        <v>11.962229000000001</v>
      </c>
      <c r="CB763" s="4">
        <v>18.297827000000002</v>
      </c>
    </row>
    <row r="764" spans="1:80">
      <c r="A764" s="2">
        <v>42439</v>
      </c>
      <c r="B764" s="32">
        <v>0.5247637268518518</v>
      </c>
      <c r="C764" s="4">
        <v>13.685</v>
      </c>
      <c r="D764" s="4">
        <v>1.2800000000000001E-2</v>
      </c>
      <c r="E764" s="4" t="s">
        <v>155</v>
      </c>
      <c r="F764" s="4">
        <v>127.64607700000001</v>
      </c>
      <c r="G764" s="4">
        <v>2604.8000000000002</v>
      </c>
      <c r="H764" s="4">
        <v>33.700000000000003</v>
      </c>
      <c r="I764" s="4">
        <v>143.80000000000001</v>
      </c>
      <c r="K764" s="4">
        <v>2.12</v>
      </c>
      <c r="L764" s="4">
        <v>29</v>
      </c>
      <c r="M764" s="4">
        <v>0.88160000000000005</v>
      </c>
      <c r="N764" s="4">
        <v>12.065099999999999</v>
      </c>
      <c r="O764" s="4">
        <v>1.1299999999999999E-2</v>
      </c>
      <c r="P764" s="4">
        <v>2296.4582999999998</v>
      </c>
      <c r="Q764" s="4">
        <v>29.710899999999999</v>
      </c>
      <c r="R764" s="4">
        <v>2326.1999999999998</v>
      </c>
      <c r="S764" s="4">
        <v>1832.8524</v>
      </c>
      <c r="T764" s="4">
        <v>23.712900000000001</v>
      </c>
      <c r="U764" s="4">
        <v>1856.6</v>
      </c>
      <c r="V764" s="4">
        <v>143.8083</v>
      </c>
      <c r="Y764" s="4">
        <v>25.695</v>
      </c>
      <c r="Z764" s="4">
        <v>0</v>
      </c>
      <c r="AA764" s="4">
        <v>1.8701000000000001</v>
      </c>
      <c r="AB764" s="4" t="s">
        <v>384</v>
      </c>
      <c r="AC764" s="4">
        <v>0</v>
      </c>
      <c r="AD764" s="4">
        <v>11.8</v>
      </c>
      <c r="AE764" s="4">
        <v>841</v>
      </c>
      <c r="AF764" s="4">
        <v>865</v>
      </c>
      <c r="AG764" s="4">
        <v>866</v>
      </c>
      <c r="AH764" s="4">
        <v>78</v>
      </c>
      <c r="AI764" s="4">
        <v>21.18</v>
      </c>
      <c r="AJ764" s="4">
        <v>0.49</v>
      </c>
      <c r="AK764" s="4">
        <v>983</v>
      </c>
      <c r="AL764" s="4">
        <v>0</v>
      </c>
      <c r="AM764" s="4">
        <v>0</v>
      </c>
      <c r="AN764" s="4">
        <v>23</v>
      </c>
      <c r="AO764" s="4">
        <v>190.6</v>
      </c>
      <c r="AP764" s="4">
        <v>189.6</v>
      </c>
      <c r="AQ764" s="4">
        <v>2.9</v>
      </c>
      <c r="AR764" s="4">
        <v>195</v>
      </c>
      <c r="AS764" s="4" t="s">
        <v>155</v>
      </c>
      <c r="AT764" s="4">
        <v>2</v>
      </c>
      <c r="AU764" s="5">
        <v>0.73268518518518511</v>
      </c>
      <c r="AV764" s="4">
        <v>47.158996999999999</v>
      </c>
      <c r="AW764" s="4">
        <v>-88.488654999999994</v>
      </c>
      <c r="AX764" s="4">
        <v>333.4</v>
      </c>
      <c r="AY764" s="4">
        <v>38.799999999999997</v>
      </c>
      <c r="AZ764" s="4">
        <v>12</v>
      </c>
      <c r="BA764" s="4">
        <v>11</v>
      </c>
      <c r="BB764" s="4" t="s">
        <v>424</v>
      </c>
      <c r="BC764" s="4">
        <v>1.1000000000000001</v>
      </c>
      <c r="BD764" s="4">
        <v>1.3</v>
      </c>
      <c r="BE764" s="4">
        <v>1.7010000000000001</v>
      </c>
      <c r="BF764" s="4">
        <v>14.063000000000001</v>
      </c>
      <c r="BG764" s="4">
        <v>15.47</v>
      </c>
      <c r="BH764" s="4">
        <v>1.1000000000000001</v>
      </c>
      <c r="BI764" s="4">
        <v>13.426</v>
      </c>
      <c r="BJ764" s="4">
        <v>3027.165</v>
      </c>
      <c r="BK764" s="4">
        <v>1.7969999999999999</v>
      </c>
      <c r="BL764" s="4">
        <v>60.338999999999999</v>
      </c>
      <c r="BM764" s="4">
        <v>0.78100000000000003</v>
      </c>
      <c r="BN764" s="4">
        <v>61.12</v>
      </c>
      <c r="BO764" s="4">
        <v>48.158000000000001</v>
      </c>
      <c r="BP764" s="4">
        <v>0.623</v>
      </c>
      <c r="BQ764" s="4">
        <v>48.780999999999999</v>
      </c>
      <c r="BR764" s="4">
        <v>1.1931</v>
      </c>
      <c r="BU764" s="4">
        <v>1.2789999999999999</v>
      </c>
      <c r="BW764" s="4">
        <v>341.17399999999998</v>
      </c>
      <c r="BX764" s="4">
        <v>0.45761499999999999</v>
      </c>
      <c r="BY764" s="4">
        <v>-5</v>
      </c>
      <c r="BZ764" s="4">
        <v>0.906389</v>
      </c>
      <c r="CA764" s="4">
        <v>11.182966</v>
      </c>
      <c r="CB764" s="4">
        <v>18.309058</v>
      </c>
    </row>
    <row r="765" spans="1:80">
      <c r="A765" s="2">
        <v>42439</v>
      </c>
      <c r="B765" s="32">
        <v>0.52477530092592595</v>
      </c>
      <c r="C765" s="4">
        <v>13.536</v>
      </c>
      <c r="D765" s="4">
        <v>1.11E-2</v>
      </c>
      <c r="E765" s="4" t="s">
        <v>155</v>
      </c>
      <c r="F765" s="4">
        <v>110.95158600000001</v>
      </c>
      <c r="G765" s="4">
        <v>3145.4</v>
      </c>
      <c r="H765" s="4">
        <v>33.6</v>
      </c>
      <c r="I765" s="4">
        <v>140.69999999999999</v>
      </c>
      <c r="K765" s="4">
        <v>1.63</v>
      </c>
      <c r="L765" s="4">
        <v>28</v>
      </c>
      <c r="M765" s="4">
        <v>0.88280000000000003</v>
      </c>
      <c r="N765" s="4">
        <v>11.9491</v>
      </c>
      <c r="O765" s="4">
        <v>9.7999999999999997E-3</v>
      </c>
      <c r="P765" s="4">
        <v>2776.7013000000002</v>
      </c>
      <c r="Q765" s="4">
        <v>29.672999999999998</v>
      </c>
      <c r="R765" s="4">
        <v>2806.4</v>
      </c>
      <c r="S765" s="4">
        <v>2216.1444999999999</v>
      </c>
      <c r="T765" s="4">
        <v>23.682700000000001</v>
      </c>
      <c r="U765" s="4">
        <v>2239.8000000000002</v>
      </c>
      <c r="V765" s="4">
        <v>140.6849</v>
      </c>
      <c r="Y765" s="4">
        <v>25.117999999999999</v>
      </c>
      <c r="Z765" s="4">
        <v>0</v>
      </c>
      <c r="AA765" s="4">
        <v>1.4374</v>
      </c>
      <c r="AB765" s="4" t="s">
        <v>384</v>
      </c>
      <c r="AC765" s="4">
        <v>0</v>
      </c>
      <c r="AD765" s="4">
        <v>11.8</v>
      </c>
      <c r="AE765" s="4">
        <v>841</v>
      </c>
      <c r="AF765" s="4">
        <v>865</v>
      </c>
      <c r="AG765" s="4">
        <v>865</v>
      </c>
      <c r="AH765" s="4">
        <v>78</v>
      </c>
      <c r="AI765" s="4">
        <v>21.18</v>
      </c>
      <c r="AJ765" s="4">
        <v>0.49</v>
      </c>
      <c r="AK765" s="4">
        <v>983</v>
      </c>
      <c r="AL765" s="4">
        <v>0</v>
      </c>
      <c r="AM765" s="4">
        <v>0</v>
      </c>
      <c r="AN765" s="4">
        <v>23</v>
      </c>
      <c r="AO765" s="4">
        <v>190.4</v>
      </c>
      <c r="AP765" s="4">
        <v>189.4</v>
      </c>
      <c r="AQ765" s="4">
        <v>2.8</v>
      </c>
      <c r="AR765" s="4">
        <v>195</v>
      </c>
      <c r="AS765" s="4" t="s">
        <v>155</v>
      </c>
      <c r="AT765" s="4">
        <v>2</v>
      </c>
      <c r="AU765" s="5">
        <v>0.73269675925925926</v>
      </c>
      <c r="AV765" s="4">
        <v>47.158982999999999</v>
      </c>
      <c r="AW765" s="4">
        <v>-88.488404000000003</v>
      </c>
      <c r="AX765" s="4">
        <v>332.9</v>
      </c>
      <c r="AY765" s="4">
        <v>41.3</v>
      </c>
      <c r="AZ765" s="4">
        <v>12</v>
      </c>
      <c r="BA765" s="4">
        <v>11</v>
      </c>
      <c r="BB765" s="4" t="s">
        <v>424</v>
      </c>
      <c r="BC765" s="4">
        <v>1.0980000000000001</v>
      </c>
      <c r="BD765" s="4">
        <v>1.3</v>
      </c>
      <c r="BE765" s="4">
        <v>1.8</v>
      </c>
      <c r="BF765" s="4">
        <v>14.063000000000001</v>
      </c>
      <c r="BG765" s="4">
        <v>15.63</v>
      </c>
      <c r="BH765" s="4">
        <v>1.1100000000000001</v>
      </c>
      <c r="BI765" s="4">
        <v>13.28</v>
      </c>
      <c r="BJ765" s="4">
        <v>3027.6489999999999</v>
      </c>
      <c r="BK765" s="4">
        <v>1.58</v>
      </c>
      <c r="BL765" s="4">
        <v>73.677999999999997</v>
      </c>
      <c r="BM765" s="4">
        <v>0.78700000000000003</v>
      </c>
      <c r="BN765" s="4">
        <v>74.465000000000003</v>
      </c>
      <c r="BO765" s="4">
        <v>58.804000000000002</v>
      </c>
      <c r="BP765" s="4">
        <v>0.628</v>
      </c>
      <c r="BQ765" s="4">
        <v>59.432000000000002</v>
      </c>
      <c r="BR765" s="4">
        <v>1.1787000000000001</v>
      </c>
      <c r="BU765" s="4">
        <v>1.2629999999999999</v>
      </c>
      <c r="BW765" s="4">
        <v>264.81700000000001</v>
      </c>
      <c r="BX765" s="4">
        <v>0.44094499999999998</v>
      </c>
      <c r="BY765" s="4">
        <v>-5</v>
      </c>
      <c r="BZ765" s="4">
        <v>0.90661099999999994</v>
      </c>
      <c r="CA765" s="4">
        <v>10.775594</v>
      </c>
      <c r="CB765" s="4">
        <v>18.313542000000002</v>
      </c>
    </row>
    <row r="766" spans="1:80">
      <c r="A766" s="2">
        <v>42439</v>
      </c>
      <c r="B766" s="32">
        <v>0.52478687499999999</v>
      </c>
      <c r="C766" s="4">
        <v>12.755000000000001</v>
      </c>
      <c r="D766" s="4">
        <v>6.1999999999999998E-3</v>
      </c>
      <c r="E766" s="4" t="s">
        <v>155</v>
      </c>
      <c r="F766" s="4">
        <v>61.599657999999998</v>
      </c>
      <c r="G766" s="4">
        <v>3260</v>
      </c>
      <c r="H766" s="4">
        <v>33.5</v>
      </c>
      <c r="I766" s="4">
        <v>132</v>
      </c>
      <c r="K766" s="4">
        <v>1.36</v>
      </c>
      <c r="L766" s="4">
        <v>28</v>
      </c>
      <c r="M766" s="4">
        <v>0.88890000000000002</v>
      </c>
      <c r="N766" s="4">
        <v>11.338200000000001</v>
      </c>
      <c r="O766" s="4">
        <v>5.4999999999999997E-3</v>
      </c>
      <c r="P766" s="4">
        <v>2897.89</v>
      </c>
      <c r="Q766" s="4">
        <v>29.7926</v>
      </c>
      <c r="R766" s="4">
        <v>2927.7</v>
      </c>
      <c r="S766" s="4">
        <v>2312.8678</v>
      </c>
      <c r="T766" s="4">
        <v>23.778099999999998</v>
      </c>
      <c r="U766" s="4">
        <v>2336.6</v>
      </c>
      <c r="V766" s="4">
        <v>131.9556</v>
      </c>
      <c r="Y766" s="4">
        <v>24.715</v>
      </c>
      <c r="Z766" s="4">
        <v>0</v>
      </c>
      <c r="AA766" s="4">
        <v>1.2077</v>
      </c>
      <c r="AB766" s="4" t="s">
        <v>384</v>
      </c>
      <c r="AC766" s="4">
        <v>0</v>
      </c>
      <c r="AD766" s="4">
        <v>11.9</v>
      </c>
      <c r="AE766" s="4">
        <v>840</v>
      </c>
      <c r="AF766" s="4">
        <v>866</v>
      </c>
      <c r="AG766" s="4">
        <v>866</v>
      </c>
      <c r="AH766" s="4">
        <v>78</v>
      </c>
      <c r="AI766" s="4">
        <v>21.18</v>
      </c>
      <c r="AJ766" s="4">
        <v>0.49</v>
      </c>
      <c r="AK766" s="4">
        <v>983</v>
      </c>
      <c r="AL766" s="4">
        <v>0</v>
      </c>
      <c r="AM766" s="4">
        <v>0</v>
      </c>
      <c r="AN766" s="4">
        <v>23</v>
      </c>
      <c r="AO766" s="4">
        <v>190</v>
      </c>
      <c r="AP766" s="4">
        <v>189</v>
      </c>
      <c r="AQ766" s="4">
        <v>2.8</v>
      </c>
      <c r="AR766" s="4">
        <v>195</v>
      </c>
      <c r="AS766" s="4" t="s">
        <v>155</v>
      </c>
      <c r="AT766" s="4">
        <v>2</v>
      </c>
      <c r="AU766" s="5">
        <v>0.73270833333333341</v>
      </c>
      <c r="AV766" s="4">
        <v>47.158969999999997</v>
      </c>
      <c r="AW766" s="4">
        <v>-88.488145000000003</v>
      </c>
      <c r="AX766" s="4">
        <v>332.2</v>
      </c>
      <c r="AY766" s="4">
        <v>42.8</v>
      </c>
      <c r="AZ766" s="4">
        <v>12</v>
      </c>
      <c r="BA766" s="4">
        <v>11</v>
      </c>
      <c r="BB766" s="4" t="s">
        <v>424</v>
      </c>
      <c r="BC766" s="4">
        <v>0.90200000000000002</v>
      </c>
      <c r="BD766" s="4">
        <v>1.3009999999999999</v>
      </c>
      <c r="BE766" s="4">
        <v>1.8009999999999999</v>
      </c>
      <c r="BF766" s="4">
        <v>14.063000000000001</v>
      </c>
      <c r="BG766" s="4">
        <v>16.54</v>
      </c>
      <c r="BH766" s="4">
        <v>1.18</v>
      </c>
      <c r="BI766" s="4">
        <v>12.494999999999999</v>
      </c>
      <c r="BJ766" s="4">
        <v>3029.2559999999999</v>
      </c>
      <c r="BK766" s="4">
        <v>0.93100000000000005</v>
      </c>
      <c r="BL766" s="4">
        <v>81.078999999999994</v>
      </c>
      <c r="BM766" s="4">
        <v>0.83399999999999996</v>
      </c>
      <c r="BN766" s="4">
        <v>81.912999999999997</v>
      </c>
      <c r="BO766" s="4">
        <v>64.710999999999999</v>
      </c>
      <c r="BP766" s="4">
        <v>0.66500000000000004</v>
      </c>
      <c r="BQ766" s="4">
        <v>65.376000000000005</v>
      </c>
      <c r="BR766" s="4">
        <v>1.1657999999999999</v>
      </c>
      <c r="BU766" s="4">
        <v>1.31</v>
      </c>
      <c r="BW766" s="4">
        <v>234.60300000000001</v>
      </c>
      <c r="BX766" s="4">
        <v>0.37423400000000001</v>
      </c>
      <c r="BY766" s="4">
        <v>-5</v>
      </c>
      <c r="BZ766" s="4">
        <v>0.90761099999999995</v>
      </c>
      <c r="CA766" s="4">
        <v>9.1453439999999997</v>
      </c>
      <c r="CB766" s="4">
        <v>18.333742000000001</v>
      </c>
    </row>
    <row r="767" spans="1:80">
      <c r="A767" s="2">
        <v>42439</v>
      </c>
      <c r="B767" s="32">
        <v>0.52479844907407414</v>
      </c>
      <c r="C767" s="4">
        <v>11.803000000000001</v>
      </c>
      <c r="D767" s="4">
        <v>6.3E-3</v>
      </c>
      <c r="E767" s="4" t="s">
        <v>155</v>
      </c>
      <c r="F767" s="4">
        <v>62.534413000000001</v>
      </c>
      <c r="G767" s="4">
        <v>2538.1</v>
      </c>
      <c r="H767" s="4">
        <v>33.4</v>
      </c>
      <c r="I767" s="4">
        <v>113.4</v>
      </c>
      <c r="K767" s="4">
        <v>1.39</v>
      </c>
      <c r="L767" s="4">
        <v>26</v>
      </c>
      <c r="M767" s="4">
        <v>0.89659999999999995</v>
      </c>
      <c r="N767" s="4">
        <v>10.583</v>
      </c>
      <c r="O767" s="4">
        <v>5.5999999999999999E-3</v>
      </c>
      <c r="P767" s="4">
        <v>2275.7231000000002</v>
      </c>
      <c r="Q767" s="4">
        <v>29.947399999999998</v>
      </c>
      <c r="R767" s="4">
        <v>2305.6999999999998</v>
      </c>
      <c r="S767" s="4">
        <v>1816.3032000000001</v>
      </c>
      <c r="T767" s="4">
        <v>23.901700000000002</v>
      </c>
      <c r="U767" s="4">
        <v>1840.2</v>
      </c>
      <c r="V767" s="4">
        <v>113.3973</v>
      </c>
      <c r="Y767" s="4">
        <v>23.263000000000002</v>
      </c>
      <c r="Z767" s="4">
        <v>0</v>
      </c>
      <c r="AA767" s="4">
        <v>1.25</v>
      </c>
      <c r="AB767" s="4" t="s">
        <v>384</v>
      </c>
      <c r="AC767" s="4">
        <v>0</v>
      </c>
      <c r="AD767" s="4">
        <v>11.8</v>
      </c>
      <c r="AE767" s="4">
        <v>841</v>
      </c>
      <c r="AF767" s="4">
        <v>865</v>
      </c>
      <c r="AG767" s="4">
        <v>867</v>
      </c>
      <c r="AH767" s="4">
        <v>78</v>
      </c>
      <c r="AI767" s="4">
        <v>21.18</v>
      </c>
      <c r="AJ767" s="4">
        <v>0.49</v>
      </c>
      <c r="AK767" s="4">
        <v>983</v>
      </c>
      <c r="AL767" s="4">
        <v>0</v>
      </c>
      <c r="AM767" s="4">
        <v>0</v>
      </c>
      <c r="AN767" s="4">
        <v>23</v>
      </c>
      <c r="AO767" s="4">
        <v>190</v>
      </c>
      <c r="AP767" s="4">
        <v>189.6</v>
      </c>
      <c r="AQ767" s="4">
        <v>3.1</v>
      </c>
      <c r="AR767" s="4">
        <v>195</v>
      </c>
      <c r="AS767" s="4" t="s">
        <v>155</v>
      </c>
      <c r="AT767" s="4">
        <v>2</v>
      </c>
      <c r="AU767" s="5">
        <v>0.73271990740740733</v>
      </c>
      <c r="AV767" s="4">
        <v>47.158963</v>
      </c>
      <c r="AW767" s="4">
        <v>-88.487881999999999</v>
      </c>
      <c r="AX767" s="4">
        <v>331.4</v>
      </c>
      <c r="AY767" s="4">
        <v>44.3</v>
      </c>
      <c r="AZ767" s="4">
        <v>12</v>
      </c>
      <c r="BA767" s="4">
        <v>11</v>
      </c>
      <c r="BB767" s="4" t="s">
        <v>424</v>
      </c>
      <c r="BC767" s="4">
        <v>1.101</v>
      </c>
      <c r="BD767" s="4">
        <v>1.4019999999999999</v>
      </c>
      <c r="BE767" s="4">
        <v>1.9019999999999999</v>
      </c>
      <c r="BF767" s="4">
        <v>14.063000000000001</v>
      </c>
      <c r="BG767" s="4">
        <v>17.8</v>
      </c>
      <c r="BH767" s="4">
        <v>1.27</v>
      </c>
      <c r="BI767" s="4">
        <v>11.529</v>
      </c>
      <c r="BJ767" s="4">
        <v>3030.154</v>
      </c>
      <c r="BK767" s="4">
        <v>1.022</v>
      </c>
      <c r="BL767" s="4">
        <v>68.236000000000004</v>
      </c>
      <c r="BM767" s="4">
        <v>0.89800000000000002</v>
      </c>
      <c r="BN767" s="4">
        <v>69.134</v>
      </c>
      <c r="BO767" s="4">
        <v>54.46</v>
      </c>
      <c r="BP767" s="4">
        <v>0.71699999999999997</v>
      </c>
      <c r="BQ767" s="4">
        <v>55.177</v>
      </c>
      <c r="BR767" s="4">
        <v>1.0736000000000001</v>
      </c>
      <c r="BU767" s="4">
        <v>1.321</v>
      </c>
      <c r="BW767" s="4">
        <v>260.24400000000003</v>
      </c>
      <c r="BX767" s="4">
        <v>0.32261299999999998</v>
      </c>
      <c r="BY767" s="4">
        <v>-5</v>
      </c>
      <c r="BZ767" s="4">
        <v>0.907389</v>
      </c>
      <c r="CA767" s="4">
        <v>7.8838549999999996</v>
      </c>
      <c r="CB767" s="4">
        <v>18.329257999999999</v>
      </c>
    </row>
    <row r="768" spans="1:80">
      <c r="A768" s="2">
        <v>42439</v>
      </c>
      <c r="B768" s="32">
        <v>0.52481002314814817</v>
      </c>
      <c r="C768" s="4">
        <v>11.477</v>
      </c>
      <c r="D768" s="4">
        <v>7.9000000000000008E-3</v>
      </c>
      <c r="E768" s="4" t="s">
        <v>155</v>
      </c>
      <c r="F768" s="4">
        <v>79.135593</v>
      </c>
      <c r="G768" s="4">
        <v>1792.8</v>
      </c>
      <c r="H768" s="4">
        <v>33.5</v>
      </c>
      <c r="I768" s="4">
        <v>135.80000000000001</v>
      </c>
      <c r="K768" s="4">
        <v>2.5</v>
      </c>
      <c r="L768" s="4">
        <v>26</v>
      </c>
      <c r="M768" s="4">
        <v>0.8992</v>
      </c>
      <c r="N768" s="4">
        <v>10.3203</v>
      </c>
      <c r="O768" s="4">
        <v>7.1000000000000004E-3</v>
      </c>
      <c r="P768" s="4">
        <v>1612.1559999999999</v>
      </c>
      <c r="Q768" s="4">
        <v>30.124500000000001</v>
      </c>
      <c r="R768" s="4">
        <v>1642.3</v>
      </c>
      <c r="S768" s="4">
        <v>1286.6960999999999</v>
      </c>
      <c r="T768" s="4">
        <v>24.042999999999999</v>
      </c>
      <c r="U768" s="4">
        <v>1310.7</v>
      </c>
      <c r="V768" s="4">
        <v>135.81450000000001</v>
      </c>
      <c r="Y768" s="4">
        <v>23.068000000000001</v>
      </c>
      <c r="Z768" s="4">
        <v>0</v>
      </c>
      <c r="AA768" s="4">
        <v>2.2475999999999998</v>
      </c>
      <c r="AB768" s="4" t="s">
        <v>384</v>
      </c>
      <c r="AC768" s="4">
        <v>0</v>
      </c>
      <c r="AD768" s="4">
        <v>11.8</v>
      </c>
      <c r="AE768" s="4">
        <v>842</v>
      </c>
      <c r="AF768" s="4">
        <v>863</v>
      </c>
      <c r="AG768" s="4">
        <v>868</v>
      </c>
      <c r="AH768" s="4">
        <v>78</v>
      </c>
      <c r="AI768" s="4">
        <v>21.18</v>
      </c>
      <c r="AJ768" s="4">
        <v>0.49</v>
      </c>
      <c r="AK768" s="4">
        <v>983</v>
      </c>
      <c r="AL768" s="4">
        <v>0</v>
      </c>
      <c r="AM768" s="4">
        <v>0</v>
      </c>
      <c r="AN768" s="4">
        <v>23</v>
      </c>
      <c r="AO768" s="4">
        <v>190</v>
      </c>
      <c r="AP768" s="4">
        <v>190</v>
      </c>
      <c r="AQ768" s="4">
        <v>3.1</v>
      </c>
      <c r="AR768" s="4">
        <v>195</v>
      </c>
      <c r="AS768" s="4" t="s">
        <v>155</v>
      </c>
      <c r="AT768" s="4">
        <v>2</v>
      </c>
      <c r="AU768" s="5">
        <v>0.73271990740740733</v>
      </c>
      <c r="AV768" s="4">
        <v>47.158963</v>
      </c>
      <c r="AW768" s="4">
        <v>-88.487876999999997</v>
      </c>
      <c r="AX768" s="4">
        <v>331.4</v>
      </c>
      <c r="AY768" s="4">
        <v>45</v>
      </c>
      <c r="AZ768" s="4">
        <v>12</v>
      </c>
      <c r="BA768" s="4">
        <v>11</v>
      </c>
      <c r="BB768" s="4" t="s">
        <v>424</v>
      </c>
      <c r="BC768" s="4">
        <v>1.202</v>
      </c>
      <c r="BD768" s="4">
        <v>1.5940000000000001</v>
      </c>
      <c r="BE768" s="4">
        <v>2.0960000000000001</v>
      </c>
      <c r="BF768" s="4">
        <v>14.063000000000001</v>
      </c>
      <c r="BG768" s="4">
        <v>18.27</v>
      </c>
      <c r="BH768" s="4">
        <v>1.3</v>
      </c>
      <c r="BI768" s="4">
        <v>11.205</v>
      </c>
      <c r="BJ768" s="4">
        <v>3029.2179999999998</v>
      </c>
      <c r="BK768" s="4">
        <v>1.329</v>
      </c>
      <c r="BL768" s="4">
        <v>49.554000000000002</v>
      </c>
      <c r="BM768" s="4">
        <v>0.92600000000000005</v>
      </c>
      <c r="BN768" s="4">
        <v>50.48</v>
      </c>
      <c r="BO768" s="4">
        <v>39.551000000000002</v>
      </c>
      <c r="BP768" s="4">
        <v>0.73899999999999999</v>
      </c>
      <c r="BQ768" s="4">
        <v>40.29</v>
      </c>
      <c r="BR768" s="4">
        <v>1.3182</v>
      </c>
      <c r="BU768" s="4">
        <v>1.343</v>
      </c>
      <c r="BW768" s="4">
        <v>479.68299999999999</v>
      </c>
      <c r="BX768" s="4">
        <v>0.27933999999999998</v>
      </c>
      <c r="BY768" s="4">
        <v>-5</v>
      </c>
      <c r="BZ768" s="4">
        <v>0.90761099999999995</v>
      </c>
      <c r="CA768" s="4">
        <v>6.826371</v>
      </c>
      <c r="CB768" s="4">
        <v>18.333742000000001</v>
      </c>
    </row>
    <row r="769" spans="1:80">
      <c r="A769" s="2">
        <v>42439</v>
      </c>
      <c r="B769" s="32">
        <v>0.52482159722222221</v>
      </c>
      <c r="C769" s="4">
        <v>11.952999999999999</v>
      </c>
      <c r="D769" s="4">
        <v>8.0999999999999996E-3</v>
      </c>
      <c r="E769" s="4" t="s">
        <v>155</v>
      </c>
      <c r="F769" s="4">
        <v>81.179361</v>
      </c>
      <c r="G769" s="4">
        <v>1331.5</v>
      </c>
      <c r="H769" s="4">
        <v>33.4</v>
      </c>
      <c r="I769" s="4">
        <v>108.7</v>
      </c>
      <c r="K769" s="4">
        <v>3.58</v>
      </c>
      <c r="L769" s="4">
        <v>25</v>
      </c>
      <c r="M769" s="4">
        <v>0.89539999999999997</v>
      </c>
      <c r="N769" s="4">
        <v>10.702500000000001</v>
      </c>
      <c r="O769" s="4">
        <v>7.3000000000000001E-3</v>
      </c>
      <c r="P769" s="4">
        <v>1192.2479000000001</v>
      </c>
      <c r="Q769" s="4">
        <v>29.918099999999999</v>
      </c>
      <c r="R769" s="4">
        <v>1222.2</v>
      </c>
      <c r="S769" s="4">
        <v>951.55849999999998</v>
      </c>
      <c r="T769" s="4">
        <v>23.878299999999999</v>
      </c>
      <c r="U769" s="4">
        <v>975.4</v>
      </c>
      <c r="V769" s="4">
        <v>108.6909</v>
      </c>
      <c r="Y769" s="4">
        <v>22.695</v>
      </c>
      <c r="Z769" s="4">
        <v>0</v>
      </c>
      <c r="AA769" s="4">
        <v>3.2090000000000001</v>
      </c>
      <c r="AB769" s="4" t="s">
        <v>384</v>
      </c>
      <c r="AC769" s="4">
        <v>0</v>
      </c>
      <c r="AD769" s="4">
        <v>11.8</v>
      </c>
      <c r="AE769" s="4">
        <v>843</v>
      </c>
      <c r="AF769" s="4">
        <v>862</v>
      </c>
      <c r="AG769" s="4">
        <v>869</v>
      </c>
      <c r="AH769" s="4">
        <v>78</v>
      </c>
      <c r="AI769" s="4">
        <v>21.18</v>
      </c>
      <c r="AJ769" s="4">
        <v>0.49</v>
      </c>
      <c r="AK769" s="4">
        <v>983</v>
      </c>
      <c r="AL769" s="4">
        <v>0</v>
      </c>
      <c r="AM769" s="4">
        <v>0</v>
      </c>
      <c r="AN769" s="4">
        <v>23</v>
      </c>
      <c r="AO769" s="4">
        <v>190</v>
      </c>
      <c r="AP769" s="4">
        <v>190</v>
      </c>
      <c r="AQ769" s="4">
        <v>3</v>
      </c>
      <c r="AR769" s="4">
        <v>195</v>
      </c>
      <c r="AS769" s="4" t="s">
        <v>155</v>
      </c>
      <c r="AT769" s="4">
        <v>2</v>
      </c>
      <c r="AU769" s="5">
        <v>0.73274305555555552</v>
      </c>
      <c r="AV769" s="4">
        <v>47.158971999999999</v>
      </c>
      <c r="AW769" s="4">
        <v>-88.487341999999998</v>
      </c>
      <c r="AX769" s="4">
        <v>330.8</v>
      </c>
      <c r="AY769" s="4">
        <v>44.5</v>
      </c>
      <c r="AZ769" s="4">
        <v>12</v>
      </c>
      <c r="BA769" s="4">
        <v>11</v>
      </c>
      <c r="BB769" s="4" t="s">
        <v>424</v>
      </c>
      <c r="BC769" s="4">
        <v>1.401</v>
      </c>
      <c r="BD769" s="4">
        <v>1</v>
      </c>
      <c r="BE769" s="4">
        <v>1.7010000000000001</v>
      </c>
      <c r="BF769" s="4">
        <v>14.063000000000001</v>
      </c>
      <c r="BG769" s="4">
        <v>17.579999999999998</v>
      </c>
      <c r="BH769" s="4">
        <v>1.25</v>
      </c>
      <c r="BI769" s="4">
        <v>11.683</v>
      </c>
      <c r="BJ769" s="4">
        <v>3029.7429999999999</v>
      </c>
      <c r="BK769" s="4">
        <v>1.31</v>
      </c>
      <c r="BL769" s="4">
        <v>35.344999999999999</v>
      </c>
      <c r="BM769" s="4">
        <v>0.88700000000000001</v>
      </c>
      <c r="BN769" s="4">
        <v>36.231999999999999</v>
      </c>
      <c r="BO769" s="4">
        <v>28.209</v>
      </c>
      <c r="BP769" s="4">
        <v>0.70799999999999996</v>
      </c>
      <c r="BQ769" s="4">
        <v>28.917000000000002</v>
      </c>
      <c r="BR769" s="4">
        <v>1.0174000000000001</v>
      </c>
      <c r="BU769" s="4">
        <v>1.2749999999999999</v>
      </c>
      <c r="BW769" s="4">
        <v>660.53399999999999</v>
      </c>
      <c r="BX769" s="4">
        <v>0.22300600000000001</v>
      </c>
      <c r="BY769" s="4">
        <v>-5</v>
      </c>
      <c r="BZ769" s="4">
        <v>0.90677799999999997</v>
      </c>
      <c r="CA769" s="4">
        <v>5.4497090000000004</v>
      </c>
      <c r="CB769" s="4">
        <v>18.316915999999999</v>
      </c>
    </row>
    <row r="770" spans="1:80">
      <c r="A770" s="2">
        <v>42439</v>
      </c>
      <c r="B770" s="32">
        <v>0.52483317129629625</v>
      </c>
      <c r="C770" s="4">
        <v>12.417999999999999</v>
      </c>
      <c r="D770" s="4">
        <v>5.7999999999999996E-3</v>
      </c>
      <c r="E770" s="4" t="s">
        <v>155</v>
      </c>
      <c r="F770" s="4">
        <v>57.622739000000003</v>
      </c>
      <c r="G770" s="4">
        <v>926.3</v>
      </c>
      <c r="H770" s="4">
        <v>33.200000000000003</v>
      </c>
      <c r="I770" s="4">
        <v>78.599999999999994</v>
      </c>
      <c r="K770" s="4">
        <v>4</v>
      </c>
      <c r="L770" s="4">
        <v>25</v>
      </c>
      <c r="M770" s="4">
        <v>0.89170000000000005</v>
      </c>
      <c r="N770" s="4">
        <v>11.073600000000001</v>
      </c>
      <c r="O770" s="4">
        <v>5.1000000000000004E-3</v>
      </c>
      <c r="P770" s="4">
        <v>825.97979999999995</v>
      </c>
      <c r="Q770" s="4">
        <v>29.6172</v>
      </c>
      <c r="R770" s="4">
        <v>855.6</v>
      </c>
      <c r="S770" s="4">
        <v>659.23209999999995</v>
      </c>
      <c r="T770" s="4">
        <v>23.638100000000001</v>
      </c>
      <c r="U770" s="4">
        <v>682.9</v>
      </c>
      <c r="V770" s="4">
        <v>78.584900000000005</v>
      </c>
      <c r="Y770" s="4">
        <v>22.472000000000001</v>
      </c>
      <c r="Z770" s="4">
        <v>0</v>
      </c>
      <c r="AA770" s="4">
        <v>3.5669</v>
      </c>
      <c r="AB770" s="4" t="s">
        <v>384</v>
      </c>
      <c r="AC770" s="4">
        <v>0</v>
      </c>
      <c r="AD770" s="4">
        <v>11.8</v>
      </c>
      <c r="AE770" s="4">
        <v>843</v>
      </c>
      <c r="AF770" s="4">
        <v>861</v>
      </c>
      <c r="AG770" s="4">
        <v>869</v>
      </c>
      <c r="AH770" s="4">
        <v>78</v>
      </c>
      <c r="AI770" s="4">
        <v>21.18</v>
      </c>
      <c r="AJ770" s="4">
        <v>0.49</v>
      </c>
      <c r="AK770" s="4">
        <v>983</v>
      </c>
      <c r="AL770" s="4">
        <v>0</v>
      </c>
      <c r="AM770" s="4">
        <v>0</v>
      </c>
      <c r="AN770" s="4">
        <v>23</v>
      </c>
      <c r="AO770" s="4">
        <v>190</v>
      </c>
      <c r="AP770" s="4">
        <v>190</v>
      </c>
      <c r="AQ770" s="4">
        <v>3</v>
      </c>
      <c r="AR770" s="4">
        <v>195</v>
      </c>
      <c r="AS770" s="4" t="s">
        <v>155</v>
      </c>
      <c r="AT770" s="4">
        <v>2</v>
      </c>
      <c r="AU770" s="5">
        <v>0.73275462962962967</v>
      </c>
      <c r="AV770" s="4">
        <v>47.158969999999997</v>
      </c>
      <c r="AW770" s="4">
        <v>-88.487086000000005</v>
      </c>
      <c r="AX770" s="4">
        <v>331.2</v>
      </c>
      <c r="AY770" s="4">
        <v>43.2</v>
      </c>
      <c r="AZ770" s="4">
        <v>12</v>
      </c>
      <c r="BA770" s="4">
        <v>11</v>
      </c>
      <c r="BB770" s="4" t="s">
        <v>424</v>
      </c>
      <c r="BC770" s="4">
        <v>1.5</v>
      </c>
      <c r="BD770" s="4">
        <v>1</v>
      </c>
      <c r="BE770" s="4">
        <v>1.8</v>
      </c>
      <c r="BF770" s="4">
        <v>14.063000000000001</v>
      </c>
      <c r="BG770" s="4">
        <v>16.97</v>
      </c>
      <c r="BH770" s="4">
        <v>1.21</v>
      </c>
      <c r="BI770" s="4">
        <v>12.141999999999999</v>
      </c>
      <c r="BJ770" s="4">
        <v>3030.9470000000001</v>
      </c>
      <c r="BK770" s="4">
        <v>0.89500000000000002</v>
      </c>
      <c r="BL770" s="4">
        <v>23.675000000000001</v>
      </c>
      <c r="BM770" s="4">
        <v>0.84899999999999998</v>
      </c>
      <c r="BN770" s="4">
        <v>24.524000000000001</v>
      </c>
      <c r="BO770" s="4">
        <v>18.896000000000001</v>
      </c>
      <c r="BP770" s="4">
        <v>0.67800000000000005</v>
      </c>
      <c r="BQ770" s="4">
        <v>19.573</v>
      </c>
      <c r="BR770" s="4">
        <v>0.71130000000000004</v>
      </c>
      <c r="BU770" s="4">
        <v>1.22</v>
      </c>
      <c r="BW770" s="4">
        <v>709.87300000000005</v>
      </c>
      <c r="BX770" s="4">
        <v>0.19222400000000001</v>
      </c>
      <c r="BY770" s="4">
        <v>-5</v>
      </c>
      <c r="BZ770" s="4">
        <v>0.90661099999999994</v>
      </c>
      <c r="CA770" s="4">
        <v>4.6974739999999997</v>
      </c>
      <c r="CB770" s="4">
        <v>18.313542000000002</v>
      </c>
    </row>
    <row r="771" spans="1:80">
      <c r="A771" s="2">
        <v>42439</v>
      </c>
      <c r="B771" s="32">
        <v>0.5248447453703704</v>
      </c>
      <c r="C771" s="4">
        <v>12.484</v>
      </c>
      <c r="D771" s="4">
        <v>4.0000000000000001E-3</v>
      </c>
      <c r="E771" s="4" t="s">
        <v>155</v>
      </c>
      <c r="F771" s="4">
        <v>40.396210000000004</v>
      </c>
      <c r="G771" s="4">
        <v>767.1</v>
      </c>
      <c r="H771" s="4">
        <v>27.1</v>
      </c>
      <c r="I771" s="4">
        <v>102.9</v>
      </c>
      <c r="K771" s="4">
        <v>3.71</v>
      </c>
      <c r="L771" s="4">
        <v>25</v>
      </c>
      <c r="M771" s="4">
        <v>0.89119999999999999</v>
      </c>
      <c r="N771" s="4">
        <v>11.1251</v>
      </c>
      <c r="O771" s="4">
        <v>3.5999999999999999E-3</v>
      </c>
      <c r="P771" s="4">
        <v>683.66510000000005</v>
      </c>
      <c r="Q771" s="4">
        <v>24.148900000000001</v>
      </c>
      <c r="R771" s="4">
        <v>707.8</v>
      </c>
      <c r="S771" s="4">
        <v>545.64769999999999</v>
      </c>
      <c r="T771" s="4">
        <v>19.273700000000002</v>
      </c>
      <c r="U771" s="4">
        <v>564.9</v>
      </c>
      <c r="V771" s="4">
        <v>102.9273</v>
      </c>
      <c r="Y771" s="4">
        <v>22.486000000000001</v>
      </c>
      <c r="Z771" s="4">
        <v>0</v>
      </c>
      <c r="AA771" s="4">
        <v>3.3073000000000001</v>
      </c>
      <c r="AB771" s="4" t="s">
        <v>384</v>
      </c>
      <c r="AC771" s="4">
        <v>0</v>
      </c>
      <c r="AD771" s="4">
        <v>11.8</v>
      </c>
      <c r="AE771" s="4">
        <v>844</v>
      </c>
      <c r="AF771" s="4">
        <v>861</v>
      </c>
      <c r="AG771" s="4">
        <v>870</v>
      </c>
      <c r="AH771" s="4">
        <v>78</v>
      </c>
      <c r="AI771" s="4">
        <v>21.18</v>
      </c>
      <c r="AJ771" s="4">
        <v>0.49</v>
      </c>
      <c r="AK771" s="4">
        <v>983</v>
      </c>
      <c r="AL771" s="4">
        <v>0</v>
      </c>
      <c r="AM771" s="4">
        <v>0</v>
      </c>
      <c r="AN771" s="4">
        <v>23</v>
      </c>
      <c r="AO771" s="4">
        <v>190</v>
      </c>
      <c r="AP771" s="4">
        <v>190</v>
      </c>
      <c r="AQ771" s="4">
        <v>2.9</v>
      </c>
      <c r="AR771" s="4">
        <v>195</v>
      </c>
      <c r="AS771" s="4" t="s">
        <v>155</v>
      </c>
      <c r="AT771" s="4">
        <v>2</v>
      </c>
      <c r="AU771" s="5">
        <v>0.7327662037037036</v>
      </c>
      <c r="AV771" s="4">
        <v>47.158965000000002</v>
      </c>
      <c r="AW771" s="4">
        <v>-88.486855000000006</v>
      </c>
      <c r="AX771" s="4">
        <v>330.7</v>
      </c>
      <c r="AY771" s="4">
        <v>41</v>
      </c>
      <c r="AZ771" s="4">
        <v>12</v>
      </c>
      <c r="BA771" s="4">
        <v>10</v>
      </c>
      <c r="BB771" s="4" t="s">
        <v>424</v>
      </c>
      <c r="BC771" s="4">
        <v>1.500901</v>
      </c>
      <c r="BD771" s="4">
        <v>1</v>
      </c>
      <c r="BE771" s="4">
        <v>1.8009010000000001</v>
      </c>
      <c r="BF771" s="4">
        <v>14.063000000000001</v>
      </c>
      <c r="BG771" s="4">
        <v>16.88</v>
      </c>
      <c r="BH771" s="4">
        <v>1.2</v>
      </c>
      <c r="BI771" s="4">
        <v>12.211</v>
      </c>
      <c r="BJ771" s="4">
        <v>3030.6680000000001</v>
      </c>
      <c r="BK771" s="4">
        <v>0.624</v>
      </c>
      <c r="BL771" s="4">
        <v>19.504000000000001</v>
      </c>
      <c r="BM771" s="4">
        <v>0.68899999999999995</v>
      </c>
      <c r="BN771" s="4">
        <v>20.192</v>
      </c>
      <c r="BO771" s="4">
        <v>15.566000000000001</v>
      </c>
      <c r="BP771" s="4">
        <v>0.55000000000000004</v>
      </c>
      <c r="BQ771" s="4">
        <v>16.116</v>
      </c>
      <c r="BR771" s="4">
        <v>0.92720000000000002</v>
      </c>
      <c r="BU771" s="4">
        <v>1.2150000000000001</v>
      </c>
      <c r="BW771" s="4">
        <v>655.09199999999998</v>
      </c>
      <c r="BX771" s="4">
        <v>0.15911600000000001</v>
      </c>
      <c r="BY771" s="4">
        <v>-5</v>
      </c>
      <c r="BZ771" s="4">
        <v>0.90761099999999995</v>
      </c>
      <c r="CA771" s="4">
        <v>3.8883969999999999</v>
      </c>
      <c r="CB771" s="4">
        <v>18.333742000000001</v>
      </c>
    </row>
    <row r="772" spans="1:80">
      <c r="A772" s="2">
        <v>42439</v>
      </c>
      <c r="B772" s="32">
        <v>0.52485631944444444</v>
      </c>
      <c r="C772" s="4">
        <v>12.348000000000001</v>
      </c>
      <c r="D772" s="4">
        <v>4.0000000000000001E-3</v>
      </c>
      <c r="E772" s="4" t="s">
        <v>155</v>
      </c>
      <c r="F772" s="4">
        <v>40</v>
      </c>
      <c r="G772" s="4">
        <v>630.29999999999995</v>
      </c>
      <c r="H772" s="4">
        <v>20.100000000000001</v>
      </c>
      <c r="I772" s="4">
        <v>163</v>
      </c>
      <c r="K772" s="4">
        <v>3.26</v>
      </c>
      <c r="L772" s="4">
        <v>28</v>
      </c>
      <c r="M772" s="4">
        <v>0.89200000000000002</v>
      </c>
      <c r="N772" s="4">
        <v>11.0146</v>
      </c>
      <c r="O772" s="4">
        <v>3.5999999999999999E-3</v>
      </c>
      <c r="P772" s="4">
        <v>562.25699999999995</v>
      </c>
      <c r="Q772" s="4">
        <v>17.956299999999999</v>
      </c>
      <c r="R772" s="4">
        <v>580.20000000000005</v>
      </c>
      <c r="S772" s="4">
        <v>448.74930000000001</v>
      </c>
      <c r="T772" s="4">
        <v>14.331300000000001</v>
      </c>
      <c r="U772" s="4">
        <v>463.1</v>
      </c>
      <c r="V772" s="4">
        <v>163.00040000000001</v>
      </c>
      <c r="Y772" s="4">
        <v>24.536999999999999</v>
      </c>
      <c r="Z772" s="4">
        <v>0</v>
      </c>
      <c r="AA772" s="4">
        <v>2.9093</v>
      </c>
      <c r="AB772" s="4" t="s">
        <v>384</v>
      </c>
      <c r="AC772" s="4">
        <v>0</v>
      </c>
      <c r="AD772" s="4">
        <v>11.8</v>
      </c>
      <c r="AE772" s="4">
        <v>844</v>
      </c>
      <c r="AF772" s="4">
        <v>862</v>
      </c>
      <c r="AG772" s="4">
        <v>870</v>
      </c>
      <c r="AH772" s="4">
        <v>78</v>
      </c>
      <c r="AI772" s="4">
        <v>21.18</v>
      </c>
      <c r="AJ772" s="4">
        <v>0.49</v>
      </c>
      <c r="AK772" s="4">
        <v>983</v>
      </c>
      <c r="AL772" s="4">
        <v>0</v>
      </c>
      <c r="AM772" s="4">
        <v>0</v>
      </c>
      <c r="AN772" s="4">
        <v>23</v>
      </c>
      <c r="AO772" s="4">
        <v>189.4</v>
      </c>
      <c r="AP772" s="4">
        <v>190</v>
      </c>
      <c r="AQ772" s="4">
        <v>2.5</v>
      </c>
      <c r="AR772" s="4">
        <v>195</v>
      </c>
      <c r="AS772" s="4" t="s">
        <v>155</v>
      </c>
      <c r="AT772" s="4">
        <v>2</v>
      </c>
      <c r="AU772" s="5">
        <v>0.7327662037037036</v>
      </c>
      <c r="AV772" s="4">
        <v>47.158965000000002</v>
      </c>
      <c r="AW772" s="4">
        <v>-88.486851000000001</v>
      </c>
      <c r="AX772" s="4">
        <v>330.7</v>
      </c>
      <c r="AY772" s="4">
        <v>38.4</v>
      </c>
      <c r="AZ772" s="4">
        <v>12</v>
      </c>
      <c r="BA772" s="4">
        <v>10</v>
      </c>
      <c r="BB772" s="4" t="s">
        <v>427</v>
      </c>
      <c r="BC772" s="4">
        <v>1.601</v>
      </c>
      <c r="BD772" s="4">
        <v>1</v>
      </c>
      <c r="BE772" s="4">
        <v>1.901</v>
      </c>
      <c r="BF772" s="4">
        <v>14.063000000000001</v>
      </c>
      <c r="BG772" s="4">
        <v>17.05</v>
      </c>
      <c r="BH772" s="4">
        <v>1.21</v>
      </c>
      <c r="BI772" s="4">
        <v>12.102</v>
      </c>
      <c r="BJ772" s="4">
        <v>3029.0920000000001</v>
      </c>
      <c r="BK772" s="4">
        <v>0.625</v>
      </c>
      <c r="BL772" s="4">
        <v>16.192</v>
      </c>
      <c r="BM772" s="4">
        <v>0.51700000000000002</v>
      </c>
      <c r="BN772" s="4">
        <v>16.71</v>
      </c>
      <c r="BO772" s="4">
        <v>12.923999999999999</v>
      </c>
      <c r="BP772" s="4">
        <v>0.41299999999999998</v>
      </c>
      <c r="BQ772" s="4">
        <v>13.336</v>
      </c>
      <c r="BR772" s="4">
        <v>1.4823</v>
      </c>
      <c r="BU772" s="4">
        <v>1.339</v>
      </c>
      <c r="BW772" s="4">
        <v>581.74400000000003</v>
      </c>
      <c r="BX772" s="4">
        <v>0.16885700000000001</v>
      </c>
      <c r="BY772" s="4">
        <v>-5</v>
      </c>
      <c r="BZ772" s="4">
        <v>0.90739000000000003</v>
      </c>
      <c r="CA772" s="4">
        <v>4.1264459999999996</v>
      </c>
      <c r="CB772" s="4">
        <v>18.329270000000001</v>
      </c>
    </row>
    <row r="773" spans="1:80">
      <c r="A773" s="2">
        <v>42439</v>
      </c>
      <c r="B773" s="32">
        <v>0.52486789351851859</v>
      </c>
      <c r="C773" s="4">
        <v>12.032999999999999</v>
      </c>
      <c r="D773" s="4">
        <v>4.5999999999999999E-3</v>
      </c>
      <c r="E773" s="4" t="s">
        <v>155</v>
      </c>
      <c r="F773" s="4">
        <v>46.153205999999997</v>
      </c>
      <c r="G773" s="4">
        <v>612.5</v>
      </c>
      <c r="H773" s="4">
        <v>19.100000000000001</v>
      </c>
      <c r="I773" s="4">
        <v>194.5</v>
      </c>
      <c r="K773" s="4">
        <v>3.1</v>
      </c>
      <c r="L773" s="4">
        <v>41</v>
      </c>
      <c r="M773" s="4">
        <v>0.89439999999999997</v>
      </c>
      <c r="N773" s="4">
        <v>10.763199999999999</v>
      </c>
      <c r="O773" s="4">
        <v>4.1000000000000003E-3</v>
      </c>
      <c r="P773" s="4">
        <v>547.84230000000002</v>
      </c>
      <c r="Q773" s="4">
        <v>17.0838</v>
      </c>
      <c r="R773" s="4">
        <v>564.9</v>
      </c>
      <c r="S773" s="4">
        <v>437.24459999999999</v>
      </c>
      <c r="T773" s="4">
        <v>13.635</v>
      </c>
      <c r="U773" s="4">
        <v>450.9</v>
      </c>
      <c r="V773" s="4">
        <v>194.5283</v>
      </c>
      <c r="Y773" s="4">
        <v>36.634</v>
      </c>
      <c r="Z773" s="4">
        <v>0</v>
      </c>
      <c r="AA773" s="4">
        <v>2.7728000000000002</v>
      </c>
      <c r="AB773" s="4" t="s">
        <v>384</v>
      </c>
      <c r="AC773" s="4">
        <v>0</v>
      </c>
      <c r="AD773" s="4">
        <v>11.8</v>
      </c>
      <c r="AE773" s="4">
        <v>845</v>
      </c>
      <c r="AF773" s="4">
        <v>862</v>
      </c>
      <c r="AG773" s="4">
        <v>871</v>
      </c>
      <c r="AH773" s="4">
        <v>78</v>
      </c>
      <c r="AI773" s="4">
        <v>21.18</v>
      </c>
      <c r="AJ773" s="4">
        <v>0.49</v>
      </c>
      <c r="AK773" s="4">
        <v>983</v>
      </c>
      <c r="AL773" s="4">
        <v>0</v>
      </c>
      <c r="AM773" s="4">
        <v>0</v>
      </c>
      <c r="AN773" s="4">
        <v>23</v>
      </c>
      <c r="AO773" s="4">
        <v>189.6</v>
      </c>
      <c r="AP773" s="4">
        <v>190</v>
      </c>
      <c r="AQ773" s="4">
        <v>2.2999999999999998</v>
      </c>
      <c r="AR773" s="4">
        <v>195</v>
      </c>
      <c r="AS773" s="4" t="s">
        <v>155</v>
      </c>
      <c r="AT773" s="4">
        <v>2</v>
      </c>
      <c r="AU773" s="5">
        <v>0.7327893518518519</v>
      </c>
      <c r="AV773" s="4">
        <v>47.158917000000002</v>
      </c>
      <c r="AW773" s="4">
        <v>-88.486440000000002</v>
      </c>
      <c r="AX773" s="4">
        <v>329.5</v>
      </c>
      <c r="AY773" s="4">
        <v>36</v>
      </c>
      <c r="AZ773" s="4">
        <v>12</v>
      </c>
      <c r="BA773" s="4">
        <v>10</v>
      </c>
      <c r="BB773" s="4" t="s">
        <v>424</v>
      </c>
      <c r="BC773" s="4">
        <v>1.7</v>
      </c>
      <c r="BD773" s="4">
        <v>1</v>
      </c>
      <c r="BE773" s="4">
        <v>2</v>
      </c>
      <c r="BF773" s="4">
        <v>14.063000000000001</v>
      </c>
      <c r="BG773" s="4">
        <v>17.46</v>
      </c>
      <c r="BH773" s="4">
        <v>1.24</v>
      </c>
      <c r="BI773" s="4">
        <v>11.802</v>
      </c>
      <c r="BJ773" s="4">
        <v>3028.174</v>
      </c>
      <c r="BK773" s="4">
        <v>0.73899999999999999</v>
      </c>
      <c r="BL773" s="4">
        <v>16.140999999999998</v>
      </c>
      <c r="BM773" s="4">
        <v>0.503</v>
      </c>
      <c r="BN773" s="4">
        <v>16.643999999999998</v>
      </c>
      <c r="BO773" s="4">
        <v>12.882</v>
      </c>
      <c r="BP773" s="4">
        <v>0.40200000000000002</v>
      </c>
      <c r="BQ773" s="4">
        <v>13.284000000000001</v>
      </c>
      <c r="BR773" s="4">
        <v>1.8097000000000001</v>
      </c>
      <c r="BU773" s="4">
        <v>2.0449999999999999</v>
      </c>
      <c r="BW773" s="4">
        <v>567.21900000000005</v>
      </c>
      <c r="BX773" s="4">
        <v>0.163407</v>
      </c>
      <c r="BY773" s="4">
        <v>-5</v>
      </c>
      <c r="BZ773" s="4">
        <v>0.90822099999999995</v>
      </c>
      <c r="CA773" s="4">
        <v>3.9932690000000002</v>
      </c>
      <c r="CB773" s="4">
        <v>18.346069</v>
      </c>
    </row>
    <row r="774" spans="1:80">
      <c r="A774" s="2">
        <v>42439</v>
      </c>
      <c r="B774" s="32">
        <v>0.52487946759259263</v>
      </c>
      <c r="C774" s="4">
        <v>11.58</v>
      </c>
      <c r="D774" s="4">
        <v>6.4000000000000003E-3</v>
      </c>
      <c r="E774" s="4" t="s">
        <v>155</v>
      </c>
      <c r="F774" s="4">
        <v>63.689566999999997</v>
      </c>
      <c r="G774" s="4">
        <v>581.5</v>
      </c>
      <c r="H774" s="4">
        <v>19.100000000000001</v>
      </c>
      <c r="I774" s="4">
        <v>421.5</v>
      </c>
      <c r="K774" s="4">
        <v>3.14</v>
      </c>
      <c r="L774" s="4">
        <v>53</v>
      </c>
      <c r="M774" s="4">
        <v>0.89780000000000004</v>
      </c>
      <c r="N774" s="4">
        <v>10.3963</v>
      </c>
      <c r="O774" s="4">
        <v>5.7000000000000002E-3</v>
      </c>
      <c r="P774" s="4">
        <v>522.05949999999996</v>
      </c>
      <c r="Q774" s="4">
        <v>17.147600000000001</v>
      </c>
      <c r="R774" s="4">
        <v>539.20000000000005</v>
      </c>
      <c r="S774" s="4">
        <v>416.66680000000002</v>
      </c>
      <c r="T774" s="4">
        <v>13.6859</v>
      </c>
      <c r="U774" s="4">
        <v>430.4</v>
      </c>
      <c r="V774" s="4">
        <v>421.54829999999998</v>
      </c>
      <c r="Y774" s="4">
        <v>47.795999999999999</v>
      </c>
      <c r="Z774" s="4">
        <v>0</v>
      </c>
      <c r="AA774" s="4">
        <v>2.8201000000000001</v>
      </c>
      <c r="AB774" s="4" t="s">
        <v>384</v>
      </c>
      <c r="AC774" s="4">
        <v>0</v>
      </c>
      <c r="AD774" s="4">
        <v>11.8</v>
      </c>
      <c r="AE774" s="4">
        <v>845</v>
      </c>
      <c r="AF774" s="4">
        <v>862</v>
      </c>
      <c r="AG774" s="4">
        <v>872</v>
      </c>
      <c r="AH774" s="4">
        <v>78</v>
      </c>
      <c r="AI774" s="4">
        <v>21.18</v>
      </c>
      <c r="AJ774" s="4">
        <v>0.49</v>
      </c>
      <c r="AK774" s="4">
        <v>983</v>
      </c>
      <c r="AL774" s="4">
        <v>0</v>
      </c>
      <c r="AM774" s="4">
        <v>0</v>
      </c>
      <c r="AN774" s="4">
        <v>23</v>
      </c>
      <c r="AO774" s="4">
        <v>190</v>
      </c>
      <c r="AP774" s="4">
        <v>190</v>
      </c>
      <c r="AQ774" s="4">
        <v>2.1</v>
      </c>
      <c r="AR774" s="4">
        <v>195</v>
      </c>
      <c r="AS774" s="4" t="s">
        <v>155</v>
      </c>
      <c r="AT774" s="4">
        <v>2</v>
      </c>
      <c r="AU774" s="5">
        <v>0.73280092592592594</v>
      </c>
      <c r="AV774" s="4">
        <v>47.158878000000001</v>
      </c>
      <c r="AW774" s="4">
        <v>-88.486245999999994</v>
      </c>
      <c r="AX774" s="4">
        <v>329.1</v>
      </c>
      <c r="AY774" s="4">
        <v>33.4</v>
      </c>
      <c r="AZ774" s="4">
        <v>12</v>
      </c>
      <c r="BA774" s="4">
        <v>10</v>
      </c>
      <c r="BB774" s="4" t="s">
        <v>428</v>
      </c>
      <c r="BC774" s="4">
        <v>1.696</v>
      </c>
      <c r="BD774" s="4">
        <v>1.002</v>
      </c>
      <c r="BE774" s="4">
        <v>2.0009999999999999</v>
      </c>
      <c r="BF774" s="4">
        <v>14.063000000000001</v>
      </c>
      <c r="BG774" s="4">
        <v>18.07</v>
      </c>
      <c r="BH774" s="4">
        <v>1.28</v>
      </c>
      <c r="BI774" s="4">
        <v>11.385999999999999</v>
      </c>
      <c r="BJ774" s="4">
        <v>3021.2649999999999</v>
      </c>
      <c r="BK774" s="4">
        <v>1.0580000000000001</v>
      </c>
      <c r="BL774" s="4">
        <v>15.888</v>
      </c>
      <c r="BM774" s="4">
        <v>0.52200000000000002</v>
      </c>
      <c r="BN774" s="4">
        <v>16.41</v>
      </c>
      <c r="BO774" s="4">
        <v>12.68</v>
      </c>
      <c r="BP774" s="4">
        <v>0.41699999999999998</v>
      </c>
      <c r="BQ774" s="4">
        <v>13.097</v>
      </c>
      <c r="BR774" s="4">
        <v>4.0509000000000004</v>
      </c>
      <c r="BU774" s="4">
        <v>2.7559999999999998</v>
      </c>
      <c r="BW774" s="4">
        <v>595.90700000000004</v>
      </c>
      <c r="BX774" s="4">
        <v>0.153888</v>
      </c>
      <c r="BY774" s="4">
        <v>-5</v>
      </c>
      <c r="BZ774" s="4">
        <v>0.90777799999999997</v>
      </c>
      <c r="CA774" s="4">
        <v>3.7606389999999998</v>
      </c>
      <c r="CB774" s="4">
        <v>18.337116000000002</v>
      </c>
    </row>
    <row r="775" spans="1:80">
      <c r="A775" s="2">
        <v>42439</v>
      </c>
      <c r="B775" s="32">
        <v>0.52489104166666667</v>
      </c>
      <c r="C775" s="4">
        <v>11.58</v>
      </c>
      <c r="D775" s="4">
        <v>8.0000000000000002E-3</v>
      </c>
      <c r="E775" s="4" t="s">
        <v>155</v>
      </c>
      <c r="F775" s="4">
        <v>80</v>
      </c>
      <c r="G775" s="4">
        <v>425.8</v>
      </c>
      <c r="H775" s="4">
        <v>18.899999999999999</v>
      </c>
      <c r="I775" s="4">
        <v>382.6</v>
      </c>
      <c r="K775" s="4">
        <v>3.59</v>
      </c>
      <c r="L775" s="4">
        <v>55</v>
      </c>
      <c r="M775" s="4">
        <v>0.89770000000000005</v>
      </c>
      <c r="N775" s="4">
        <v>10.3955</v>
      </c>
      <c r="O775" s="4">
        <v>7.1999999999999998E-3</v>
      </c>
      <c r="P775" s="4">
        <v>382.20420000000001</v>
      </c>
      <c r="Q775" s="4">
        <v>16.990400000000001</v>
      </c>
      <c r="R775" s="4">
        <v>399.2</v>
      </c>
      <c r="S775" s="4">
        <v>305.0453</v>
      </c>
      <c r="T775" s="4">
        <v>13.5604</v>
      </c>
      <c r="U775" s="4">
        <v>318.60000000000002</v>
      </c>
      <c r="V775" s="4">
        <v>382.58</v>
      </c>
      <c r="Y775" s="4">
        <v>49.241999999999997</v>
      </c>
      <c r="Z775" s="4">
        <v>0</v>
      </c>
      <c r="AA775" s="4">
        <v>3.2250000000000001</v>
      </c>
      <c r="AB775" s="4" t="s">
        <v>384</v>
      </c>
      <c r="AC775" s="4">
        <v>0</v>
      </c>
      <c r="AD775" s="4">
        <v>11.8</v>
      </c>
      <c r="AE775" s="4">
        <v>846</v>
      </c>
      <c r="AF775" s="4">
        <v>861</v>
      </c>
      <c r="AG775" s="4">
        <v>871</v>
      </c>
      <c r="AH775" s="4">
        <v>78</v>
      </c>
      <c r="AI775" s="4">
        <v>21.18</v>
      </c>
      <c r="AJ775" s="4">
        <v>0.49</v>
      </c>
      <c r="AK775" s="4">
        <v>983</v>
      </c>
      <c r="AL775" s="4">
        <v>0</v>
      </c>
      <c r="AM775" s="4">
        <v>0</v>
      </c>
      <c r="AN775" s="4">
        <v>23</v>
      </c>
      <c r="AO775" s="4">
        <v>190</v>
      </c>
      <c r="AP775" s="4">
        <v>190</v>
      </c>
      <c r="AQ775" s="4">
        <v>1.8</v>
      </c>
      <c r="AR775" s="4">
        <v>195</v>
      </c>
      <c r="AS775" s="4" t="s">
        <v>155</v>
      </c>
      <c r="AT775" s="4">
        <v>2</v>
      </c>
      <c r="AU775" s="5">
        <v>0.73281249999999998</v>
      </c>
      <c r="AV775" s="4">
        <v>47.158831999999997</v>
      </c>
      <c r="AW775" s="4">
        <v>-88.486064999999996</v>
      </c>
      <c r="AX775" s="4">
        <v>328.7</v>
      </c>
      <c r="AY775" s="4">
        <v>32.299999999999997</v>
      </c>
      <c r="AZ775" s="4">
        <v>12</v>
      </c>
      <c r="BA775" s="4">
        <v>10</v>
      </c>
      <c r="BB775" s="4" t="s">
        <v>428</v>
      </c>
      <c r="BC775" s="4">
        <v>1.2989999999999999</v>
      </c>
      <c r="BD775" s="4">
        <v>1.2010000000000001</v>
      </c>
      <c r="BE775" s="4">
        <v>2.1</v>
      </c>
      <c r="BF775" s="4">
        <v>14.063000000000001</v>
      </c>
      <c r="BG775" s="4">
        <v>18.07</v>
      </c>
      <c r="BH775" s="4">
        <v>1.29</v>
      </c>
      <c r="BI775" s="4">
        <v>11.395</v>
      </c>
      <c r="BJ775" s="4">
        <v>3021.971</v>
      </c>
      <c r="BK775" s="4">
        <v>1.329</v>
      </c>
      <c r="BL775" s="4">
        <v>11.635</v>
      </c>
      <c r="BM775" s="4">
        <v>0.51700000000000002</v>
      </c>
      <c r="BN775" s="4">
        <v>12.153</v>
      </c>
      <c r="BO775" s="4">
        <v>9.2859999999999996</v>
      </c>
      <c r="BP775" s="4">
        <v>0.41299999999999998</v>
      </c>
      <c r="BQ775" s="4">
        <v>9.6989999999999998</v>
      </c>
      <c r="BR775" s="4">
        <v>3.6776</v>
      </c>
      <c r="BU775" s="4">
        <v>2.84</v>
      </c>
      <c r="BW775" s="4">
        <v>681.673</v>
      </c>
      <c r="BX775" s="4">
        <v>0.17288600000000001</v>
      </c>
      <c r="BY775" s="4">
        <v>-5</v>
      </c>
      <c r="BZ775" s="4">
        <v>0.90700000000000003</v>
      </c>
      <c r="CA775" s="4">
        <v>4.2249020000000002</v>
      </c>
      <c r="CB775" s="4">
        <v>18.321400000000001</v>
      </c>
    </row>
    <row r="776" spans="1:80">
      <c r="A776" s="2">
        <v>42439</v>
      </c>
      <c r="B776" s="32">
        <v>0.52490261574074071</v>
      </c>
      <c r="C776" s="4">
        <v>11.303000000000001</v>
      </c>
      <c r="D776" s="4">
        <v>8.2000000000000007E-3</v>
      </c>
      <c r="E776" s="4" t="s">
        <v>155</v>
      </c>
      <c r="F776" s="4">
        <v>82.365956999999995</v>
      </c>
      <c r="G776" s="4">
        <v>365.7</v>
      </c>
      <c r="H776" s="4">
        <v>17.7</v>
      </c>
      <c r="I776" s="4">
        <v>385.4</v>
      </c>
      <c r="K776" s="4">
        <v>3.93</v>
      </c>
      <c r="L776" s="4">
        <v>61</v>
      </c>
      <c r="M776" s="4">
        <v>0.89990000000000003</v>
      </c>
      <c r="N776" s="4">
        <v>10.1724</v>
      </c>
      <c r="O776" s="4">
        <v>7.4000000000000003E-3</v>
      </c>
      <c r="P776" s="4">
        <v>329.07029999999997</v>
      </c>
      <c r="Q776" s="4">
        <v>15.9407</v>
      </c>
      <c r="R776" s="4">
        <v>345</v>
      </c>
      <c r="S776" s="4">
        <v>262.63810000000001</v>
      </c>
      <c r="T776" s="4">
        <v>12.7226</v>
      </c>
      <c r="U776" s="4">
        <v>275.39999999999998</v>
      </c>
      <c r="V776" s="4">
        <v>385.35359999999997</v>
      </c>
      <c r="Y776" s="4">
        <v>55.191000000000003</v>
      </c>
      <c r="Z776" s="4">
        <v>0</v>
      </c>
      <c r="AA776" s="4">
        <v>3.5409000000000002</v>
      </c>
      <c r="AB776" s="4" t="s">
        <v>384</v>
      </c>
      <c r="AC776" s="4">
        <v>0</v>
      </c>
      <c r="AD776" s="4">
        <v>11.8</v>
      </c>
      <c r="AE776" s="4">
        <v>845</v>
      </c>
      <c r="AF776" s="4">
        <v>860</v>
      </c>
      <c r="AG776" s="4">
        <v>872</v>
      </c>
      <c r="AH776" s="4">
        <v>78</v>
      </c>
      <c r="AI776" s="4">
        <v>21.18</v>
      </c>
      <c r="AJ776" s="4">
        <v>0.49</v>
      </c>
      <c r="AK776" s="4">
        <v>983</v>
      </c>
      <c r="AL776" s="4">
        <v>0</v>
      </c>
      <c r="AM776" s="4">
        <v>0</v>
      </c>
      <c r="AN776" s="4">
        <v>23</v>
      </c>
      <c r="AO776" s="4">
        <v>190</v>
      </c>
      <c r="AP776" s="4">
        <v>190</v>
      </c>
      <c r="AQ776" s="4">
        <v>1.8</v>
      </c>
      <c r="AR776" s="4">
        <v>195</v>
      </c>
      <c r="AS776" s="4" t="s">
        <v>155</v>
      </c>
      <c r="AT776" s="4">
        <v>2</v>
      </c>
      <c r="AU776" s="5">
        <v>0.73282407407407402</v>
      </c>
      <c r="AV776" s="4">
        <v>47.158785000000002</v>
      </c>
      <c r="AW776" s="4">
        <v>-88.485900000000001</v>
      </c>
      <c r="AX776" s="4">
        <v>328.3</v>
      </c>
      <c r="AY776" s="4">
        <v>29.7</v>
      </c>
      <c r="AZ776" s="4">
        <v>12</v>
      </c>
      <c r="BA776" s="4">
        <v>10</v>
      </c>
      <c r="BB776" s="4" t="s">
        <v>428</v>
      </c>
      <c r="BC776" s="4">
        <v>1.196</v>
      </c>
      <c r="BD776" s="4">
        <v>1.2989999999999999</v>
      </c>
      <c r="BE776" s="4">
        <v>2.0939999999999999</v>
      </c>
      <c r="BF776" s="4">
        <v>14.063000000000001</v>
      </c>
      <c r="BG776" s="4">
        <v>18.489999999999998</v>
      </c>
      <c r="BH776" s="4">
        <v>1.31</v>
      </c>
      <c r="BI776" s="4">
        <v>11.119</v>
      </c>
      <c r="BJ776" s="4">
        <v>3021.7849999999999</v>
      </c>
      <c r="BK776" s="4">
        <v>1.401</v>
      </c>
      <c r="BL776" s="4">
        <v>10.237</v>
      </c>
      <c r="BM776" s="4">
        <v>0.496</v>
      </c>
      <c r="BN776" s="4">
        <v>10.733000000000001</v>
      </c>
      <c r="BO776" s="4">
        <v>8.17</v>
      </c>
      <c r="BP776" s="4">
        <v>0.39600000000000002</v>
      </c>
      <c r="BQ776" s="4">
        <v>8.5660000000000007</v>
      </c>
      <c r="BR776" s="4">
        <v>3.7852999999999999</v>
      </c>
      <c r="BU776" s="4">
        <v>3.2530000000000001</v>
      </c>
      <c r="BW776" s="4">
        <v>764.81700000000001</v>
      </c>
      <c r="BX776" s="4">
        <v>0.151839</v>
      </c>
      <c r="BY776" s="4">
        <v>-5</v>
      </c>
      <c r="BZ776" s="4">
        <v>0.90700000000000003</v>
      </c>
      <c r="CA776" s="4">
        <v>3.7105649999999999</v>
      </c>
      <c r="CB776" s="4">
        <v>18.321400000000001</v>
      </c>
    </row>
    <row r="777" spans="1:80">
      <c r="A777" s="2">
        <v>42439</v>
      </c>
      <c r="B777" s="32">
        <v>0.52491418981481475</v>
      </c>
      <c r="C777" s="4">
        <v>11.23</v>
      </c>
      <c r="D777" s="4">
        <v>9.9000000000000008E-3</v>
      </c>
      <c r="E777" s="4" t="s">
        <v>155</v>
      </c>
      <c r="F777" s="4">
        <v>99.387234000000007</v>
      </c>
      <c r="G777" s="4">
        <v>329.8</v>
      </c>
      <c r="H777" s="4">
        <v>17.600000000000001</v>
      </c>
      <c r="I777" s="4">
        <v>546</v>
      </c>
      <c r="K777" s="4">
        <v>4.1900000000000004</v>
      </c>
      <c r="L777" s="4">
        <v>70</v>
      </c>
      <c r="M777" s="4">
        <v>0.90039999999999998</v>
      </c>
      <c r="N777" s="4">
        <v>10.111700000000001</v>
      </c>
      <c r="O777" s="4">
        <v>8.8999999999999999E-3</v>
      </c>
      <c r="P777" s="4">
        <v>296.94929999999999</v>
      </c>
      <c r="Q777" s="4">
        <v>15.8607</v>
      </c>
      <c r="R777" s="4">
        <v>312.8</v>
      </c>
      <c r="S777" s="4">
        <v>237.00149999999999</v>
      </c>
      <c r="T777" s="4">
        <v>12.658799999999999</v>
      </c>
      <c r="U777" s="4">
        <v>249.7</v>
      </c>
      <c r="V777" s="4">
        <v>545.9769</v>
      </c>
      <c r="Y777" s="4">
        <v>62.786999999999999</v>
      </c>
      <c r="Z777" s="4">
        <v>0</v>
      </c>
      <c r="AA777" s="4">
        <v>3.7740999999999998</v>
      </c>
      <c r="AB777" s="4" t="s">
        <v>384</v>
      </c>
      <c r="AC777" s="4">
        <v>0</v>
      </c>
      <c r="AD777" s="4">
        <v>11.8</v>
      </c>
      <c r="AE777" s="4">
        <v>845</v>
      </c>
      <c r="AF777" s="4">
        <v>859</v>
      </c>
      <c r="AG777" s="4">
        <v>871</v>
      </c>
      <c r="AH777" s="4">
        <v>78</v>
      </c>
      <c r="AI777" s="4">
        <v>21.18</v>
      </c>
      <c r="AJ777" s="4">
        <v>0.49</v>
      </c>
      <c r="AK777" s="4">
        <v>983</v>
      </c>
      <c r="AL777" s="4">
        <v>0</v>
      </c>
      <c r="AM777" s="4">
        <v>0</v>
      </c>
      <c r="AN777" s="4">
        <v>23</v>
      </c>
      <c r="AO777" s="4">
        <v>190</v>
      </c>
      <c r="AP777" s="4">
        <v>189.4</v>
      </c>
      <c r="AQ777" s="4">
        <v>1.9</v>
      </c>
      <c r="AR777" s="4">
        <v>195</v>
      </c>
      <c r="AS777" s="4" t="s">
        <v>155</v>
      </c>
      <c r="AT777" s="4">
        <v>2</v>
      </c>
      <c r="AU777" s="5">
        <v>0.73283564814814817</v>
      </c>
      <c r="AV777" s="4">
        <v>47.158735</v>
      </c>
      <c r="AW777" s="4">
        <v>-88.485746000000006</v>
      </c>
      <c r="AX777" s="4">
        <v>327.9</v>
      </c>
      <c r="AY777" s="4">
        <v>28.8</v>
      </c>
      <c r="AZ777" s="4">
        <v>12</v>
      </c>
      <c r="BA777" s="4">
        <v>10</v>
      </c>
      <c r="BB777" s="4" t="s">
        <v>428</v>
      </c>
      <c r="BC777" s="4">
        <v>0.80100000000000005</v>
      </c>
      <c r="BD777" s="4">
        <v>1.2</v>
      </c>
      <c r="BE777" s="4">
        <v>1.5</v>
      </c>
      <c r="BF777" s="4">
        <v>14.063000000000001</v>
      </c>
      <c r="BG777" s="4">
        <v>18.57</v>
      </c>
      <c r="BH777" s="4">
        <v>1.32</v>
      </c>
      <c r="BI777" s="4">
        <v>11.06</v>
      </c>
      <c r="BJ777" s="4">
        <v>3016.527</v>
      </c>
      <c r="BK777" s="4">
        <v>1.6990000000000001</v>
      </c>
      <c r="BL777" s="4">
        <v>9.2769999999999992</v>
      </c>
      <c r="BM777" s="4">
        <v>0.496</v>
      </c>
      <c r="BN777" s="4">
        <v>9.7720000000000002</v>
      </c>
      <c r="BO777" s="4">
        <v>7.4039999999999999</v>
      </c>
      <c r="BP777" s="4">
        <v>0.39500000000000002</v>
      </c>
      <c r="BQ777" s="4">
        <v>7.8</v>
      </c>
      <c r="BR777" s="4">
        <v>5.3859000000000004</v>
      </c>
      <c r="BU777" s="4">
        <v>3.7160000000000002</v>
      </c>
      <c r="BW777" s="4">
        <v>818.64700000000005</v>
      </c>
      <c r="BX777" s="4">
        <v>0.13322200000000001</v>
      </c>
      <c r="BY777" s="4">
        <v>-5</v>
      </c>
      <c r="BZ777" s="4">
        <v>0.90700000000000003</v>
      </c>
      <c r="CA777" s="4">
        <v>3.2556129999999999</v>
      </c>
      <c r="CB777" s="4">
        <v>18.321400000000001</v>
      </c>
    </row>
    <row r="778" spans="1:80">
      <c r="A778" s="2">
        <v>42439</v>
      </c>
      <c r="B778" s="32">
        <v>0.5249257638888889</v>
      </c>
      <c r="C778" s="4">
        <v>11.375</v>
      </c>
      <c r="D778" s="4">
        <v>0.01</v>
      </c>
      <c r="E778" s="4" t="s">
        <v>155</v>
      </c>
      <c r="F778" s="4">
        <v>100</v>
      </c>
      <c r="G778" s="4">
        <v>250.8</v>
      </c>
      <c r="H778" s="4">
        <v>6</v>
      </c>
      <c r="I778" s="4">
        <v>540.29999999999995</v>
      </c>
      <c r="K778" s="4">
        <v>4.4400000000000004</v>
      </c>
      <c r="L778" s="4">
        <v>67</v>
      </c>
      <c r="M778" s="4">
        <v>0.8992</v>
      </c>
      <c r="N778" s="4">
        <v>10.2287</v>
      </c>
      <c r="O778" s="4">
        <v>8.9999999999999993E-3</v>
      </c>
      <c r="P778" s="4">
        <v>225.53980000000001</v>
      </c>
      <c r="Q778" s="4">
        <v>5.3712999999999997</v>
      </c>
      <c r="R778" s="4">
        <v>230.9</v>
      </c>
      <c r="S778" s="4">
        <v>180.00810000000001</v>
      </c>
      <c r="T778" s="4">
        <v>4.2869000000000002</v>
      </c>
      <c r="U778" s="4">
        <v>184.3</v>
      </c>
      <c r="V778" s="4">
        <v>540.3424</v>
      </c>
      <c r="Y778" s="4">
        <v>60.421999999999997</v>
      </c>
      <c r="Z778" s="4">
        <v>0</v>
      </c>
      <c r="AA778" s="4">
        <v>3.9883999999999999</v>
      </c>
      <c r="AB778" s="4" t="s">
        <v>384</v>
      </c>
      <c r="AC778" s="4">
        <v>0</v>
      </c>
      <c r="AD778" s="4">
        <v>11.8</v>
      </c>
      <c r="AE778" s="4">
        <v>845</v>
      </c>
      <c r="AF778" s="4">
        <v>858</v>
      </c>
      <c r="AG778" s="4">
        <v>871</v>
      </c>
      <c r="AH778" s="4">
        <v>78</v>
      </c>
      <c r="AI778" s="4">
        <v>21.18</v>
      </c>
      <c r="AJ778" s="4">
        <v>0.49</v>
      </c>
      <c r="AK778" s="4">
        <v>983</v>
      </c>
      <c r="AL778" s="4">
        <v>0</v>
      </c>
      <c r="AM778" s="4">
        <v>0</v>
      </c>
      <c r="AN778" s="4">
        <v>22.388999999999999</v>
      </c>
      <c r="AO778" s="4">
        <v>190</v>
      </c>
      <c r="AP778" s="4">
        <v>189.6</v>
      </c>
      <c r="AQ778" s="4">
        <v>1.9</v>
      </c>
      <c r="AR778" s="4">
        <v>195</v>
      </c>
      <c r="AS778" s="4" t="s">
        <v>155</v>
      </c>
      <c r="AT778" s="4">
        <v>2</v>
      </c>
      <c r="AU778" s="5">
        <v>0.73284722222222232</v>
      </c>
      <c r="AV778" s="4">
        <v>47.158687</v>
      </c>
      <c r="AW778" s="4">
        <v>-88.485603999999995</v>
      </c>
      <c r="AX778" s="4">
        <v>327.60000000000002</v>
      </c>
      <c r="AY778" s="4">
        <v>27.5</v>
      </c>
      <c r="AZ778" s="4">
        <v>12</v>
      </c>
      <c r="BA778" s="4">
        <v>10</v>
      </c>
      <c r="BB778" s="4" t="s">
        <v>428</v>
      </c>
      <c r="BC778" s="4">
        <v>0.90400000000000003</v>
      </c>
      <c r="BD778" s="4">
        <v>1.2050000000000001</v>
      </c>
      <c r="BE778" s="4">
        <v>1.5069999999999999</v>
      </c>
      <c r="BF778" s="4">
        <v>14.063000000000001</v>
      </c>
      <c r="BG778" s="4">
        <v>18.350000000000001</v>
      </c>
      <c r="BH778" s="4">
        <v>1.3</v>
      </c>
      <c r="BI778" s="4">
        <v>11.206</v>
      </c>
      <c r="BJ778" s="4">
        <v>3016.76</v>
      </c>
      <c r="BK778" s="4">
        <v>1.6879999999999999</v>
      </c>
      <c r="BL778" s="4">
        <v>6.9660000000000002</v>
      </c>
      <c r="BM778" s="4">
        <v>0.16600000000000001</v>
      </c>
      <c r="BN778" s="4">
        <v>7.1319999999999997</v>
      </c>
      <c r="BO778" s="4">
        <v>5.56</v>
      </c>
      <c r="BP778" s="4">
        <v>0.13200000000000001</v>
      </c>
      <c r="BQ778" s="4">
        <v>5.6920000000000002</v>
      </c>
      <c r="BR778" s="4">
        <v>5.2697000000000003</v>
      </c>
      <c r="BU778" s="4">
        <v>3.536</v>
      </c>
      <c r="BW778" s="4">
        <v>855.29300000000001</v>
      </c>
      <c r="BX778" s="4">
        <v>0.15232999999999999</v>
      </c>
      <c r="BY778" s="4">
        <v>-5</v>
      </c>
      <c r="BZ778" s="4">
        <v>0.90822199999999997</v>
      </c>
      <c r="CA778" s="4">
        <v>3.7225640000000002</v>
      </c>
      <c r="CB778" s="4">
        <v>18.346084000000001</v>
      </c>
    </row>
    <row r="779" spans="1:80">
      <c r="A779" s="2">
        <v>42439</v>
      </c>
      <c r="B779" s="32">
        <v>0.52493733796296294</v>
      </c>
      <c r="C779" s="4">
        <v>11.769</v>
      </c>
      <c r="D779" s="4">
        <v>8.8000000000000005E-3</v>
      </c>
      <c r="E779" s="4" t="s">
        <v>155</v>
      </c>
      <c r="F779" s="4">
        <v>87.710240999999996</v>
      </c>
      <c r="G779" s="4">
        <v>282.5</v>
      </c>
      <c r="H779" s="4">
        <v>5.2</v>
      </c>
      <c r="I779" s="4">
        <v>402.8</v>
      </c>
      <c r="K779" s="4">
        <v>4.5999999999999996</v>
      </c>
      <c r="L779" s="4">
        <v>49</v>
      </c>
      <c r="M779" s="4">
        <v>0.8962</v>
      </c>
      <c r="N779" s="4">
        <v>10.5473</v>
      </c>
      <c r="O779" s="4">
        <v>7.9000000000000008E-3</v>
      </c>
      <c r="P779" s="4">
        <v>253.1627</v>
      </c>
      <c r="Q779" s="4">
        <v>4.6601999999999997</v>
      </c>
      <c r="R779" s="4">
        <v>257.8</v>
      </c>
      <c r="S779" s="4">
        <v>202.05459999999999</v>
      </c>
      <c r="T779" s="4">
        <v>3.7193999999999998</v>
      </c>
      <c r="U779" s="4">
        <v>205.8</v>
      </c>
      <c r="V779" s="4">
        <v>402.80020000000002</v>
      </c>
      <c r="Y779" s="4">
        <v>43.881999999999998</v>
      </c>
      <c r="Z779" s="4">
        <v>0</v>
      </c>
      <c r="AA779" s="4">
        <v>4.1224999999999996</v>
      </c>
      <c r="AB779" s="4" t="s">
        <v>384</v>
      </c>
      <c r="AC779" s="4">
        <v>0</v>
      </c>
      <c r="AD779" s="4">
        <v>11.8</v>
      </c>
      <c r="AE779" s="4">
        <v>845</v>
      </c>
      <c r="AF779" s="4">
        <v>858</v>
      </c>
      <c r="AG779" s="4">
        <v>871</v>
      </c>
      <c r="AH779" s="4">
        <v>78</v>
      </c>
      <c r="AI779" s="4">
        <v>21.18</v>
      </c>
      <c r="AJ779" s="4">
        <v>0.49</v>
      </c>
      <c r="AK779" s="4">
        <v>983</v>
      </c>
      <c r="AL779" s="4">
        <v>0</v>
      </c>
      <c r="AM779" s="4">
        <v>0</v>
      </c>
      <c r="AN779" s="4">
        <v>22</v>
      </c>
      <c r="AO779" s="4">
        <v>190</v>
      </c>
      <c r="AP779" s="4">
        <v>190</v>
      </c>
      <c r="AQ779" s="4">
        <v>1.9</v>
      </c>
      <c r="AR779" s="4">
        <v>195</v>
      </c>
      <c r="AS779" s="4" t="s">
        <v>155</v>
      </c>
      <c r="AT779" s="4">
        <v>2</v>
      </c>
      <c r="AU779" s="5">
        <v>0.73285879629629624</v>
      </c>
      <c r="AV779" s="4">
        <v>47.158647000000002</v>
      </c>
      <c r="AW779" s="4">
        <v>-88.485471000000004</v>
      </c>
      <c r="AX779" s="4">
        <v>327.10000000000002</v>
      </c>
      <c r="AY779" s="4">
        <v>25.8</v>
      </c>
      <c r="AZ779" s="4">
        <v>12</v>
      </c>
      <c r="BA779" s="4">
        <v>10</v>
      </c>
      <c r="BB779" s="4" t="s">
        <v>428</v>
      </c>
      <c r="BC779" s="4">
        <v>1.302</v>
      </c>
      <c r="BD779" s="4">
        <v>1.6930000000000001</v>
      </c>
      <c r="BE779" s="4">
        <v>2.2010000000000001</v>
      </c>
      <c r="BF779" s="4">
        <v>14.063000000000001</v>
      </c>
      <c r="BG779" s="4">
        <v>17.79</v>
      </c>
      <c r="BH779" s="4">
        <v>1.27</v>
      </c>
      <c r="BI779" s="4">
        <v>11.583</v>
      </c>
      <c r="BJ779" s="4">
        <v>3021.2220000000002</v>
      </c>
      <c r="BK779" s="4">
        <v>1.4330000000000001</v>
      </c>
      <c r="BL779" s="4">
        <v>7.5940000000000003</v>
      </c>
      <c r="BM779" s="4">
        <v>0.14000000000000001</v>
      </c>
      <c r="BN779" s="4">
        <v>7.734</v>
      </c>
      <c r="BO779" s="4">
        <v>6.0609999999999999</v>
      </c>
      <c r="BP779" s="4">
        <v>0.112</v>
      </c>
      <c r="BQ779" s="4">
        <v>6.173</v>
      </c>
      <c r="BR779" s="4">
        <v>3.8153000000000001</v>
      </c>
      <c r="BU779" s="4">
        <v>2.4940000000000002</v>
      </c>
      <c r="BW779" s="4">
        <v>858.61199999999997</v>
      </c>
      <c r="BX779" s="4">
        <v>0.17194300000000001</v>
      </c>
      <c r="BY779" s="4">
        <v>-5</v>
      </c>
      <c r="BZ779" s="4">
        <v>0.90777799999999997</v>
      </c>
      <c r="CA779" s="4">
        <v>4.2018570000000004</v>
      </c>
      <c r="CB779" s="4">
        <v>18.337116000000002</v>
      </c>
    </row>
    <row r="780" spans="1:80">
      <c r="A780" s="2">
        <v>42439</v>
      </c>
      <c r="B780" s="32">
        <v>0.52494891203703709</v>
      </c>
      <c r="C780" s="4">
        <v>12.302</v>
      </c>
      <c r="D780" s="4">
        <v>6.7000000000000002E-3</v>
      </c>
      <c r="E780" s="4" t="s">
        <v>155</v>
      </c>
      <c r="F780" s="4">
        <v>66.586178000000004</v>
      </c>
      <c r="G780" s="4">
        <v>343.3</v>
      </c>
      <c r="H780" s="4">
        <v>5.3</v>
      </c>
      <c r="I780" s="4">
        <v>225.8</v>
      </c>
      <c r="K780" s="4">
        <v>4.5599999999999996</v>
      </c>
      <c r="L780" s="4">
        <v>37</v>
      </c>
      <c r="M780" s="4">
        <v>0.8921</v>
      </c>
      <c r="N780" s="4">
        <v>10.975300000000001</v>
      </c>
      <c r="O780" s="4">
        <v>5.8999999999999999E-3</v>
      </c>
      <c r="P780" s="4">
        <v>306.2724</v>
      </c>
      <c r="Q780" s="4">
        <v>4.7163000000000004</v>
      </c>
      <c r="R780" s="4">
        <v>311</v>
      </c>
      <c r="S780" s="4">
        <v>244.4426</v>
      </c>
      <c r="T780" s="4">
        <v>3.7642000000000002</v>
      </c>
      <c r="U780" s="4">
        <v>248.2</v>
      </c>
      <c r="V780" s="4">
        <v>225.78200000000001</v>
      </c>
      <c r="Y780" s="4">
        <v>32.624000000000002</v>
      </c>
      <c r="Z780" s="4">
        <v>0</v>
      </c>
      <c r="AA780" s="4">
        <v>4.0727000000000002</v>
      </c>
      <c r="AB780" s="4" t="s">
        <v>384</v>
      </c>
      <c r="AC780" s="4">
        <v>0</v>
      </c>
      <c r="AD780" s="4">
        <v>11.8</v>
      </c>
      <c r="AE780" s="4">
        <v>846</v>
      </c>
      <c r="AF780" s="4">
        <v>858</v>
      </c>
      <c r="AG780" s="4">
        <v>872</v>
      </c>
      <c r="AH780" s="4">
        <v>78</v>
      </c>
      <c r="AI780" s="4">
        <v>21.18</v>
      </c>
      <c r="AJ780" s="4">
        <v>0.49</v>
      </c>
      <c r="AK780" s="4">
        <v>983</v>
      </c>
      <c r="AL780" s="4">
        <v>0</v>
      </c>
      <c r="AM780" s="4">
        <v>0</v>
      </c>
      <c r="AN780" s="4">
        <v>22</v>
      </c>
      <c r="AO780" s="4">
        <v>190</v>
      </c>
      <c r="AP780" s="4">
        <v>190</v>
      </c>
      <c r="AQ780" s="4">
        <v>2</v>
      </c>
      <c r="AR780" s="4">
        <v>195</v>
      </c>
      <c r="AS780" s="4" t="s">
        <v>155</v>
      </c>
      <c r="AT780" s="4">
        <v>1</v>
      </c>
      <c r="AU780" s="5">
        <v>0.73287037037037039</v>
      </c>
      <c r="AV780" s="4">
        <v>47.158608000000001</v>
      </c>
      <c r="AW780" s="4">
        <v>-88.485331000000002</v>
      </c>
      <c r="AX780" s="4">
        <v>326.7</v>
      </c>
      <c r="AY780" s="4">
        <v>25.2</v>
      </c>
      <c r="AZ780" s="4">
        <v>12</v>
      </c>
      <c r="BA780" s="4">
        <v>10</v>
      </c>
      <c r="BB780" s="4" t="s">
        <v>428</v>
      </c>
      <c r="BC780" s="4">
        <v>1.4950000000000001</v>
      </c>
      <c r="BD780" s="4">
        <v>1</v>
      </c>
      <c r="BE780" s="4">
        <v>2.2930000000000001</v>
      </c>
      <c r="BF780" s="4">
        <v>14.063000000000001</v>
      </c>
      <c r="BG780" s="4">
        <v>17.100000000000001</v>
      </c>
      <c r="BH780" s="4">
        <v>1.22</v>
      </c>
      <c r="BI780" s="4">
        <v>12.089</v>
      </c>
      <c r="BJ780" s="4">
        <v>3026.7220000000002</v>
      </c>
      <c r="BK780" s="4">
        <v>1.0429999999999999</v>
      </c>
      <c r="BL780" s="4">
        <v>8.8450000000000006</v>
      </c>
      <c r="BM780" s="4">
        <v>0.13600000000000001</v>
      </c>
      <c r="BN780" s="4">
        <v>8.9809999999999999</v>
      </c>
      <c r="BO780" s="4">
        <v>7.0590000000000002</v>
      </c>
      <c r="BP780" s="4">
        <v>0.109</v>
      </c>
      <c r="BQ780" s="4">
        <v>7.1680000000000001</v>
      </c>
      <c r="BR780" s="4">
        <v>2.0589</v>
      </c>
      <c r="BU780" s="4">
        <v>1.7849999999999999</v>
      </c>
      <c r="BW780" s="4">
        <v>816.64300000000003</v>
      </c>
      <c r="BX780" s="4">
        <v>0.17455599999999999</v>
      </c>
      <c r="BY780" s="4">
        <v>-5</v>
      </c>
      <c r="BZ780" s="4">
        <v>0.90700000000000003</v>
      </c>
      <c r="CA780" s="4">
        <v>4.2657119999999997</v>
      </c>
      <c r="CB780" s="4">
        <v>18.321400000000001</v>
      </c>
    </row>
    <row r="781" spans="1:80">
      <c r="A781" s="2">
        <v>42439</v>
      </c>
      <c r="B781" s="32">
        <v>0.52496048611111112</v>
      </c>
      <c r="C781" s="4">
        <v>12.461</v>
      </c>
      <c r="D781" s="4">
        <v>4.7000000000000002E-3</v>
      </c>
      <c r="E781" s="4" t="s">
        <v>155</v>
      </c>
      <c r="F781" s="4">
        <v>47.2</v>
      </c>
      <c r="G781" s="4">
        <v>385.8</v>
      </c>
      <c r="H781" s="4">
        <v>10.6</v>
      </c>
      <c r="I781" s="4">
        <v>172.2</v>
      </c>
      <c r="K781" s="4">
        <v>4.04</v>
      </c>
      <c r="L781" s="4">
        <v>33</v>
      </c>
      <c r="M781" s="4">
        <v>0.89100000000000001</v>
      </c>
      <c r="N781" s="4">
        <v>11.1028</v>
      </c>
      <c r="O781" s="4">
        <v>4.1999999999999997E-3</v>
      </c>
      <c r="P781" s="4">
        <v>343.73820000000001</v>
      </c>
      <c r="Q781" s="4">
        <v>9.4327000000000005</v>
      </c>
      <c r="R781" s="4">
        <v>353.2</v>
      </c>
      <c r="S781" s="4">
        <v>274.34480000000002</v>
      </c>
      <c r="T781" s="4">
        <v>7.5285000000000002</v>
      </c>
      <c r="U781" s="4">
        <v>281.89999999999998</v>
      </c>
      <c r="V781" s="4">
        <v>172.1739</v>
      </c>
      <c r="Y781" s="4">
        <v>29.815000000000001</v>
      </c>
      <c r="Z781" s="4">
        <v>0</v>
      </c>
      <c r="AA781" s="4">
        <v>3.6027999999999998</v>
      </c>
      <c r="AB781" s="4" t="s">
        <v>384</v>
      </c>
      <c r="AC781" s="4">
        <v>0</v>
      </c>
      <c r="AD781" s="4">
        <v>11.8</v>
      </c>
      <c r="AE781" s="4">
        <v>845</v>
      </c>
      <c r="AF781" s="4">
        <v>858</v>
      </c>
      <c r="AG781" s="4">
        <v>871</v>
      </c>
      <c r="AH781" s="4">
        <v>78</v>
      </c>
      <c r="AI781" s="4">
        <v>21.18</v>
      </c>
      <c r="AJ781" s="4">
        <v>0.49</v>
      </c>
      <c r="AK781" s="4">
        <v>983</v>
      </c>
      <c r="AL781" s="4">
        <v>0</v>
      </c>
      <c r="AM781" s="4">
        <v>0</v>
      </c>
      <c r="AN781" s="4">
        <v>22</v>
      </c>
      <c r="AO781" s="4">
        <v>190</v>
      </c>
      <c r="AP781" s="4">
        <v>190</v>
      </c>
      <c r="AQ781" s="4">
        <v>2.1</v>
      </c>
      <c r="AR781" s="4">
        <v>195</v>
      </c>
      <c r="AS781" s="4" t="s">
        <v>155</v>
      </c>
      <c r="AT781" s="4">
        <v>1</v>
      </c>
      <c r="AU781" s="5">
        <v>0.73288194444444443</v>
      </c>
      <c r="AV781" s="4">
        <v>47.158574999999999</v>
      </c>
      <c r="AW781" s="4">
        <v>-88.485191999999998</v>
      </c>
      <c r="AX781" s="4">
        <v>326.3</v>
      </c>
      <c r="AY781" s="4">
        <v>24.5</v>
      </c>
      <c r="AZ781" s="4">
        <v>12</v>
      </c>
      <c r="BA781" s="4">
        <v>10</v>
      </c>
      <c r="BB781" s="4" t="s">
        <v>428</v>
      </c>
      <c r="BC781" s="4">
        <v>0.998</v>
      </c>
      <c r="BD781" s="4">
        <v>1.0009999999999999</v>
      </c>
      <c r="BE781" s="4">
        <v>1.599</v>
      </c>
      <c r="BF781" s="4">
        <v>14.063000000000001</v>
      </c>
      <c r="BG781" s="4">
        <v>16.899999999999999</v>
      </c>
      <c r="BH781" s="4">
        <v>1.2</v>
      </c>
      <c r="BI781" s="4">
        <v>12.231999999999999</v>
      </c>
      <c r="BJ781" s="4">
        <v>3028.6239999999998</v>
      </c>
      <c r="BK781" s="4">
        <v>0.73</v>
      </c>
      <c r="BL781" s="4">
        <v>9.8190000000000008</v>
      </c>
      <c r="BM781" s="4">
        <v>0.26900000000000002</v>
      </c>
      <c r="BN781" s="4">
        <v>10.089</v>
      </c>
      <c r="BO781" s="4">
        <v>7.8369999999999997</v>
      </c>
      <c r="BP781" s="4">
        <v>0.215</v>
      </c>
      <c r="BQ781" s="4">
        <v>8.0519999999999996</v>
      </c>
      <c r="BR781" s="4">
        <v>1.5529999999999999</v>
      </c>
      <c r="BU781" s="4">
        <v>1.6140000000000001</v>
      </c>
      <c r="BW781" s="4">
        <v>714.58100000000002</v>
      </c>
      <c r="BX781" s="4">
        <v>0.17177799999999999</v>
      </c>
      <c r="BY781" s="4">
        <v>-5</v>
      </c>
      <c r="BZ781" s="4">
        <v>0.90761099999999995</v>
      </c>
      <c r="CA781" s="4">
        <v>4.1978249999999999</v>
      </c>
      <c r="CB781" s="4">
        <v>18.333742000000001</v>
      </c>
    </row>
    <row r="782" spans="1:80">
      <c r="A782" s="2">
        <v>42439</v>
      </c>
      <c r="B782" s="32">
        <v>0.52497206018518516</v>
      </c>
      <c r="C782" s="4">
        <v>12.214</v>
      </c>
      <c r="D782" s="4">
        <v>4.1000000000000003E-3</v>
      </c>
      <c r="E782" s="4" t="s">
        <v>155</v>
      </c>
      <c r="F782" s="4">
        <v>41.139983000000001</v>
      </c>
      <c r="G782" s="4">
        <v>333.7</v>
      </c>
      <c r="H782" s="4">
        <v>10.5</v>
      </c>
      <c r="I782" s="4">
        <v>221</v>
      </c>
      <c r="K782" s="4">
        <v>3.43</v>
      </c>
      <c r="L782" s="4">
        <v>34</v>
      </c>
      <c r="M782" s="4">
        <v>0.89290000000000003</v>
      </c>
      <c r="N782" s="4">
        <v>10.906599999999999</v>
      </c>
      <c r="O782" s="4">
        <v>3.7000000000000002E-3</v>
      </c>
      <c r="P782" s="4">
        <v>297.99790000000002</v>
      </c>
      <c r="Q782" s="4">
        <v>9.3757999999999999</v>
      </c>
      <c r="R782" s="4">
        <v>307.39999999999998</v>
      </c>
      <c r="S782" s="4">
        <v>237.83850000000001</v>
      </c>
      <c r="T782" s="4">
        <v>7.4829999999999997</v>
      </c>
      <c r="U782" s="4">
        <v>245.3</v>
      </c>
      <c r="V782" s="4">
        <v>220.95429999999999</v>
      </c>
      <c r="Y782" s="4">
        <v>29.913</v>
      </c>
      <c r="Z782" s="4">
        <v>0</v>
      </c>
      <c r="AA782" s="4">
        <v>3.0602</v>
      </c>
      <c r="AB782" s="4" t="s">
        <v>384</v>
      </c>
      <c r="AC782" s="4">
        <v>0</v>
      </c>
      <c r="AD782" s="4">
        <v>11.8</v>
      </c>
      <c r="AE782" s="4">
        <v>846</v>
      </c>
      <c r="AF782" s="4">
        <v>858</v>
      </c>
      <c r="AG782" s="4">
        <v>872</v>
      </c>
      <c r="AH782" s="4">
        <v>78</v>
      </c>
      <c r="AI782" s="4">
        <v>21.18</v>
      </c>
      <c r="AJ782" s="4">
        <v>0.49</v>
      </c>
      <c r="AK782" s="4">
        <v>983</v>
      </c>
      <c r="AL782" s="4">
        <v>0</v>
      </c>
      <c r="AM782" s="4">
        <v>0</v>
      </c>
      <c r="AN782" s="4">
        <v>22</v>
      </c>
      <c r="AO782" s="4">
        <v>190</v>
      </c>
      <c r="AP782" s="4">
        <v>189.4</v>
      </c>
      <c r="AQ782" s="4">
        <v>2.1</v>
      </c>
      <c r="AR782" s="4">
        <v>195</v>
      </c>
      <c r="AS782" s="4" t="s">
        <v>155</v>
      </c>
      <c r="AT782" s="4">
        <v>1</v>
      </c>
      <c r="AU782" s="5">
        <v>0.73289351851851858</v>
      </c>
      <c r="AV782" s="4">
        <v>47.158565000000003</v>
      </c>
      <c r="AW782" s="4">
        <v>-88.485051999999996</v>
      </c>
      <c r="AX782" s="4">
        <v>326</v>
      </c>
      <c r="AY782" s="4">
        <v>23.9</v>
      </c>
      <c r="AZ782" s="4">
        <v>12</v>
      </c>
      <c r="BA782" s="4">
        <v>10</v>
      </c>
      <c r="BB782" s="4" t="s">
        <v>428</v>
      </c>
      <c r="BC782" s="4">
        <v>0.80200000000000005</v>
      </c>
      <c r="BD782" s="4">
        <v>1.1020000000000001</v>
      </c>
      <c r="BE782" s="4">
        <v>1.5029999999999999</v>
      </c>
      <c r="BF782" s="4">
        <v>14.063000000000001</v>
      </c>
      <c r="BG782" s="4">
        <v>17.22</v>
      </c>
      <c r="BH782" s="4">
        <v>1.22</v>
      </c>
      <c r="BI782" s="4">
        <v>11.99</v>
      </c>
      <c r="BJ782" s="4">
        <v>3027.5059999999999</v>
      </c>
      <c r="BK782" s="4">
        <v>0.64900000000000002</v>
      </c>
      <c r="BL782" s="4">
        <v>8.6630000000000003</v>
      </c>
      <c r="BM782" s="4">
        <v>0.27300000000000002</v>
      </c>
      <c r="BN782" s="4">
        <v>8.9350000000000005</v>
      </c>
      <c r="BO782" s="4">
        <v>6.9139999999999997</v>
      </c>
      <c r="BP782" s="4">
        <v>0.218</v>
      </c>
      <c r="BQ782" s="4">
        <v>7.1310000000000002</v>
      </c>
      <c r="BR782" s="4">
        <v>2.0280999999999998</v>
      </c>
      <c r="BU782" s="4">
        <v>1.647</v>
      </c>
      <c r="BW782" s="4">
        <v>617.64700000000005</v>
      </c>
      <c r="BX782" s="4">
        <v>0.16183500000000001</v>
      </c>
      <c r="BY782" s="4">
        <v>-5</v>
      </c>
      <c r="BZ782" s="4">
        <v>0.907389</v>
      </c>
      <c r="CA782" s="4">
        <v>3.9548429999999999</v>
      </c>
      <c r="CB782" s="4">
        <v>18.329257999999999</v>
      </c>
    </row>
    <row r="783" spans="1:80">
      <c r="A783" s="2">
        <v>42439</v>
      </c>
      <c r="B783" s="32">
        <v>0.5249836342592592</v>
      </c>
      <c r="C783" s="4">
        <v>12.15</v>
      </c>
      <c r="D783" s="4">
        <v>5.0000000000000001E-3</v>
      </c>
      <c r="E783" s="4" t="s">
        <v>155</v>
      </c>
      <c r="F783" s="4">
        <v>49.522213000000001</v>
      </c>
      <c r="G783" s="4">
        <v>278</v>
      </c>
      <c r="H783" s="4">
        <v>15.9</v>
      </c>
      <c r="I783" s="4">
        <v>238.5</v>
      </c>
      <c r="K783" s="4">
        <v>3.2</v>
      </c>
      <c r="L783" s="4">
        <v>34</v>
      </c>
      <c r="M783" s="4">
        <v>0.89339999999999997</v>
      </c>
      <c r="N783" s="4">
        <v>10.8552</v>
      </c>
      <c r="O783" s="4">
        <v>4.4000000000000003E-3</v>
      </c>
      <c r="P783" s="4">
        <v>248.38570000000001</v>
      </c>
      <c r="Q783" s="4">
        <v>14.2309</v>
      </c>
      <c r="R783" s="4">
        <v>262.60000000000002</v>
      </c>
      <c r="S783" s="4">
        <v>198.24189999999999</v>
      </c>
      <c r="T783" s="4">
        <v>11.358000000000001</v>
      </c>
      <c r="U783" s="4">
        <v>209.6</v>
      </c>
      <c r="V783" s="4">
        <v>238.46950000000001</v>
      </c>
      <c r="Y783" s="4">
        <v>29.93</v>
      </c>
      <c r="Z783" s="4">
        <v>0</v>
      </c>
      <c r="AA783" s="4">
        <v>2.859</v>
      </c>
      <c r="AB783" s="4" t="s">
        <v>384</v>
      </c>
      <c r="AC783" s="4">
        <v>0</v>
      </c>
      <c r="AD783" s="4">
        <v>11.8</v>
      </c>
      <c r="AE783" s="4">
        <v>846</v>
      </c>
      <c r="AF783" s="4">
        <v>858</v>
      </c>
      <c r="AG783" s="4">
        <v>872</v>
      </c>
      <c r="AH783" s="4">
        <v>78</v>
      </c>
      <c r="AI783" s="4">
        <v>21.18</v>
      </c>
      <c r="AJ783" s="4">
        <v>0.49</v>
      </c>
      <c r="AK783" s="4">
        <v>983</v>
      </c>
      <c r="AL783" s="4">
        <v>0</v>
      </c>
      <c r="AM783" s="4">
        <v>0</v>
      </c>
      <c r="AN783" s="4">
        <v>22</v>
      </c>
      <c r="AO783" s="4">
        <v>190</v>
      </c>
      <c r="AP783" s="4">
        <v>189</v>
      </c>
      <c r="AQ783" s="4">
        <v>2.2000000000000002</v>
      </c>
      <c r="AR783" s="4">
        <v>195</v>
      </c>
      <c r="AS783" s="4" t="s">
        <v>155</v>
      </c>
      <c r="AT783" s="4">
        <v>1</v>
      </c>
      <c r="AU783" s="5">
        <v>0.73290509259259251</v>
      </c>
      <c r="AV783" s="4">
        <v>47.158552</v>
      </c>
      <c r="AW783" s="4">
        <v>-88.484915999999998</v>
      </c>
      <c r="AX783" s="4">
        <v>325.60000000000002</v>
      </c>
      <c r="AY783" s="4">
        <v>23.5</v>
      </c>
      <c r="AZ783" s="4">
        <v>12</v>
      </c>
      <c r="BA783" s="4">
        <v>10</v>
      </c>
      <c r="BB783" s="4" t="s">
        <v>428</v>
      </c>
      <c r="BC783" s="4">
        <v>1</v>
      </c>
      <c r="BD783" s="4">
        <v>1.2969999999999999</v>
      </c>
      <c r="BE783" s="4">
        <v>1.7989999999999999</v>
      </c>
      <c r="BF783" s="4">
        <v>14.063000000000001</v>
      </c>
      <c r="BG783" s="4">
        <v>17.3</v>
      </c>
      <c r="BH783" s="4">
        <v>1.23</v>
      </c>
      <c r="BI783" s="4">
        <v>11.928000000000001</v>
      </c>
      <c r="BJ783" s="4">
        <v>3026.8249999999998</v>
      </c>
      <c r="BK783" s="4">
        <v>0.78500000000000003</v>
      </c>
      <c r="BL783" s="4">
        <v>7.2530000000000001</v>
      </c>
      <c r="BM783" s="4">
        <v>0.41599999999999998</v>
      </c>
      <c r="BN783" s="4">
        <v>7.6680000000000001</v>
      </c>
      <c r="BO783" s="4">
        <v>5.7889999999999997</v>
      </c>
      <c r="BP783" s="4">
        <v>0.33200000000000002</v>
      </c>
      <c r="BQ783" s="4">
        <v>6.12</v>
      </c>
      <c r="BR783" s="4">
        <v>2.1987999999999999</v>
      </c>
      <c r="BU783" s="4">
        <v>1.6559999999999999</v>
      </c>
      <c r="BW783" s="4">
        <v>579.64200000000005</v>
      </c>
      <c r="BX783" s="4">
        <v>0.16516500000000001</v>
      </c>
      <c r="BY783" s="4">
        <v>-5</v>
      </c>
      <c r="BZ783" s="4">
        <v>0.90822199999999997</v>
      </c>
      <c r="CA783" s="4">
        <v>4.0362200000000001</v>
      </c>
      <c r="CB783" s="4">
        <v>18.346084000000001</v>
      </c>
    </row>
    <row r="784" spans="1:80">
      <c r="A784" s="2">
        <v>42439</v>
      </c>
      <c r="B784" s="32">
        <v>0.52499520833333335</v>
      </c>
      <c r="C784" s="4">
        <v>12.287000000000001</v>
      </c>
      <c r="D784" s="4">
        <v>5.0000000000000001E-3</v>
      </c>
      <c r="E784" s="4" t="s">
        <v>155</v>
      </c>
      <c r="F784" s="4">
        <v>50</v>
      </c>
      <c r="G784" s="4">
        <v>274.89999999999998</v>
      </c>
      <c r="H784" s="4">
        <v>16.899999999999999</v>
      </c>
      <c r="I784" s="4">
        <v>250.6</v>
      </c>
      <c r="K784" s="4">
        <v>3.2</v>
      </c>
      <c r="L784" s="4">
        <v>34</v>
      </c>
      <c r="M784" s="4">
        <v>0.89219999999999999</v>
      </c>
      <c r="N784" s="4">
        <v>10.962400000000001</v>
      </c>
      <c r="O784" s="4">
        <v>4.4999999999999997E-3</v>
      </c>
      <c r="P784" s="4">
        <v>245.25659999999999</v>
      </c>
      <c r="Q784" s="4">
        <v>15.0785</v>
      </c>
      <c r="R784" s="4">
        <v>260.3</v>
      </c>
      <c r="S784" s="4">
        <v>195.74449999999999</v>
      </c>
      <c r="T784" s="4">
        <v>12.0345</v>
      </c>
      <c r="U784" s="4">
        <v>207.8</v>
      </c>
      <c r="V784" s="4">
        <v>250.63829999999999</v>
      </c>
      <c r="Y784" s="4">
        <v>29.9</v>
      </c>
      <c r="Z784" s="4">
        <v>0</v>
      </c>
      <c r="AA784" s="4">
        <v>2.8551000000000002</v>
      </c>
      <c r="AB784" s="4" t="s">
        <v>384</v>
      </c>
      <c r="AC784" s="4">
        <v>0</v>
      </c>
      <c r="AD784" s="4">
        <v>11.8</v>
      </c>
      <c r="AE784" s="4">
        <v>847</v>
      </c>
      <c r="AF784" s="4">
        <v>858</v>
      </c>
      <c r="AG784" s="4">
        <v>873</v>
      </c>
      <c r="AH784" s="4">
        <v>78</v>
      </c>
      <c r="AI784" s="4">
        <v>21.18</v>
      </c>
      <c r="AJ784" s="4">
        <v>0.49</v>
      </c>
      <c r="AK784" s="4">
        <v>983</v>
      </c>
      <c r="AL784" s="4">
        <v>0</v>
      </c>
      <c r="AM784" s="4">
        <v>0</v>
      </c>
      <c r="AN784" s="4">
        <v>22</v>
      </c>
      <c r="AO784" s="4">
        <v>190</v>
      </c>
      <c r="AP784" s="4">
        <v>189</v>
      </c>
      <c r="AQ784" s="4">
        <v>1.8</v>
      </c>
      <c r="AR784" s="4">
        <v>195</v>
      </c>
      <c r="AS784" s="4" t="s">
        <v>155</v>
      </c>
      <c r="AT784" s="4">
        <v>1</v>
      </c>
      <c r="AU784" s="5">
        <v>0.73291666666666666</v>
      </c>
      <c r="AV784" s="4">
        <v>47.158541999999997</v>
      </c>
      <c r="AW784" s="4">
        <v>-88.484784000000005</v>
      </c>
      <c r="AX784" s="4">
        <v>325.2</v>
      </c>
      <c r="AY784" s="4">
        <v>22.8</v>
      </c>
      <c r="AZ784" s="4">
        <v>12</v>
      </c>
      <c r="BA784" s="4">
        <v>10</v>
      </c>
      <c r="BB784" s="4" t="s">
        <v>428</v>
      </c>
      <c r="BC784" s="4">
        <v>1.002</v>
      </c>
      <c r="BD784" s="4">
        <v>1</v>
      </c>
      <c r="BE784" s="4">
        <v>1.7010000000000001</v>
      </c>
      <c r="BF784" s="4">
        <v>14.063000000000001</v>
      </c>
      <c r="BG784" s="4">
        <v>17.12</v>
      </c>
      <c r="BH784" s="4">
        <v>1.22</v>
      </c>
      <c r="BI784" s="4">
        <v>12.08</v>
      </c>
      <c r="BJ784" s="4">
        <v>3026.4479999999999</v>
      </c>
      <c r="BK784" s="4">
        <v>0.78400000000000003</v>
      </c>
      <c r="BL784" s="4">
        <v>7.0910000000000002</v>
      </c>
      <c r="BM784" s="4">
        <v>0.436</v>
      </c>
      <c r="BN784" s="4">
        <v>7.5270000000000001</v>
      </c>
      <c r="BO784" s="4">
        <v>5.6589999999999998</v>
      </c>
      <c r="BP784" s="4">
        <v>0.34799999999999998</v>
      </c>
      <c r="BQ784" s="4">
        <v>6.0069999999999997</v>
      </c>
      <c r="BR784" s="4">
        <v>2.2881</v>
      </c>
      <c r="BU784" s="4">
        <v>1.6379999999999999</v>
      </c>
      <c r="BW784" s="4">
        <v>573.12400000000002</v>
      </c>
      <c r="BX784" s="4">
        <v>0.14533799999999999</v>
      </c>
      <c r="BY784" s="4">
        <v>-5</v>
      </c>
      <c r="BZ784" s="4">
        <v>0.90777799999999997</v>
      </c>
      <c r="CA784" s="4">
        <v>3.551698</v>
      </c>
      <c r="CB784" s="4">
        <v>18.337116000000002</v>
      </c>
    </row>
    <row r="785" spans="1:80">
      <c r="A785" s="2">
        <v>42439</v>
      </c>
      <c r="B785" s="32">
        <v>0.52500678240740739</v>
      </c>
      <c r="C785" s="4">
        <v>12.547000000000001</v>
      </c>
      <c r="D785" s="4">
        <v>4.4000000000000003E-3</v>
      </c>
      <c r="E785" s="4" t="s">
        <v>155</v>
      </c>
      <c r="F785" s="4">
        <v>43.855120999999997</v>
      </c>
      <c r="G785" s="4">
        <v>275.7</v>
      </c>
      <c r="H785" s="4">
        <v>16.899999999999999</v>
      </c>
      <c r="I785" s="4">
        <v>216.3</v>
      </c>
      <c r="K785" s="4">
        <v>3.3</v>
      </c>
      <c r="L785" s="4">
        <v>34</v>
      </c>
      <c r="M785" s="4">
        <v>0.89019999999999999</v>
      </c>
      <c r="N785" s="4">
        <v>11.1685</v>
      </c>
      <c r="O785" s="4">
        <v>3.8999999999999998E-3</v>
      </c>
      <c r="P785" s="4">
        <v>245.40719999999999</v>
      </c>
      <c r="Q785" s="4">
        <v>15.043699999999999</v>
      </c>
      <c r="R785" s="4">
        <v>260.5</v>
      </c>
      <c r="S785" s="4">
        <v>195.8647</v>
      </c>
      <c r="T785" s="4">
        <v>12.0067</v>
      </c>
      <c r="U785" s="4">
        <v>207.9</v>
      </c>
      <c r="V785" s="4">
        <v>216.3192</v>
      </c>
      <c r="Y785" s="4">
        <v>29.908000000000001</v>
      </c>
      <c r="Z785" s="4">
        <v>0</v>
      </c>
      <c r="AA785" s="4">
        <v>2.9375</v>
      </c>
      <c r="AB785" s="4" t="s">
        <v>384</v>
      </c>
      <c r="AC785" s="4">
        <v>0</v>
      </c>
      <c r="AD785" s="4">
        <v>11.8</v>
      </c>
      <c r="AE785" s="4">
        <v>847</v>
      </c>
      <c r="AF785" s="4">
        <v>859</v>
      </c>
      <c r="AG785" s="4">
        <v>872</v>
      </c>
      <c r="AH785" s="4">
        <v>78</v>
      </c>
      <c r="AI785" s="4">
        <v>21.18</v>
      </c>
      <c r="AJ785" s="4">
        <v>0.49</v>
      </c>
      <c r="AK785" s="4">
        <v>983</v>
      </c>
      <c r="AL785" s="4">
        <v>0</v>
      </c>
      <c r="AM785" s="4">
        <v>0</v>
      </c>
      <c r="AN785" s="4">
        <v>22</v>
      </c>
      <c r="AO785" s="4">
        <v>190</v>
      </c>
      <c r="AP785" s="4">
        <v>189.6</v>
      </c>
      <c r="AQ785" s="4">
        <v>1.7</v>
      </c>
      <c r="AR785" s="4">
        <v>195</v>
      </c>
      <c r="AS785" s="4" t="s">
        <v>155</v>
      </c>
      <c r="AT785" s="4">
        <v>1</v>
      </c>
      <c r="AU785" s="5">
        <v>0.73292824074074081</v>
      </c>
      <c r="AV785" s="4">
        <v>47.158544999999997</v>
      </c>
      <c r="AW785" s="4">
        <v>-88.484651999999997</v>
      </c>
      <c r="AX785" s="4">
        <v>324.8</v>
      </c>
      <c r="AY785" s="4">
        <v>22.3</v>
      </c>
      <c r="AZ785" s="4">
        <v>12</v>
      </c>
      <c r="BA785" s="4">
        <v>10</v>
      </c>
      <c r="BB785" s="4" t="s">
        <v>428</v>
      </c>
      <c r="BC785" s="4">
        <v>1.202</v>
      </c>
      <c r="BD785" s="4">
        <v>1</v>
      </c>
      <c r="BE785" s="4">
        <v>1.802</v>
      </c>
      <c r="BF785" s="4">
        <v>14.063000000000001</v>
      </c>
      <c r="BG785" s="4">
        <v>16.79</v>
      </c>
      <c r="BH785" s="4">
        <v>1.19</v>
      </c>
      <c r="BI785" s="4">
        <v>12.34</v>
      </c>
      <c r="BJ785" s="4">
        <v>3027.4780000000001</v>
      </c>
      <c r="BK785" s="4">
        <v>0.67400000000000004</v>
      </c>
      <c r="BL785" s="4">
        <v>6.9660000000000002</v>
      </c>
      <c r="BM785" s="4">
        <v>0.42699999999999999</v>
      </c>
      <c r="BN785" s="4">
        <v>7.3940000000000001</v>
      </c>
      <c r="BO785" s="4">
        <v>5.56</v>
      </c>
      <c r="BP785" s="4">
        <v>0.34100000000000003</v>
      </c>
      <c r="BQ785" s="4">
        <v>5.9009999999999998</v>
      </c>
      <c r="BR785" s="4">
        <v>1.9390000000000001</v>
      </c>
      <c r="BU785" s="4">
        <v>1.609</v>
      </c>
      <c r="BW785" s="4">
        <v>578.98500000000001</v>
      </c>
      <c r="BX785" s="4">
        <v>0.14183100000000001</v>
      </c>
      <c r="BY785" s="4">
        <v>-5</v>
      </c>
      <c r="BZ785" s="4">
        <v>0.906389</v>
      </c>
      <c r="CA785" s="4">
        <v>3.4659949999999999</v>
      </c>
      <c r="CB785" s="4">
        <v>18.309058</v>
      </c>
    </row>
    <row r="786" spans="1:80">
      <c r="A786" s="2">
        <v>42439</v>
      </c>
      <c r="B786" s="32">
        <v>0.52501835648148154</v>
      </c>
      <c r="C786" s="4">
        <v>12.807</v>
      </c>
      <c r="D786" s="4">
        <v>3.0999999999999999E-3</v>
      </c>
      <c r="E786" s="4" t="s">
        <v>155</v>
      </c>
      <c r="F786" s="4">
        <v>30.921385999999998</v>
      </c>
      <c r="G786" s="4">
        <v>271.10000000000002</v>
      </c>
      <c r="H786" s="4">
        <v>16.899999999999999</v>
      </c>
      <c r="I786" s="4">
        <v>181.7</v>
      </c>
      <c r="K786" s="4">
        <v>3.26</v>
      </c>
      <c r="L786" s="4">
        <v>31</v>
      </c>
      <c r="M786" s="4">
        <v>0.88819999999999999</v>
      </c>
      <c r="N786" s="4">
        <v>11.375999999999999</v>
      </c>
      <c r="O786" s="4">
        <v>2.7000000000000001E-3</v>
      </c>
      <c r="P786" s="4">
        <v>240.80430000000001</v>
      </c>
      <c r="Q786" s="4">
        <v>15.0114</v>
      </c>
      <c r="R786" s="4">
        <v>255.8</v>
      </c>
      <c r="S786" s="4">
        <v>192.19110000000001</v>
      </c>
      <c r="T786" s="4">
        <v>11.9809</v>
      </c>
      <c r="U786" s="4">
        <v>204.2</v>
      </c>
      <c r="V786" s="4">
        <v>181.72219999999999</v>
      </c>
      <c r="Y786" s="4">
        <v>27.401</v>
      </c>
      <c r="Z786" s="4">
        <v>0</v>
      </c>
      <c r="AA786" s="4">
        <v>2.8984999999999999</v>
      </c>
      <c r="AB786" s="4" t="s">
        <v>384</v>
      </c>
      <c r="AC786" s="4">
        <v>0</v>
      </c>
      <c r="AD786" s="4">
        <v>11.9</v>
      </c>
      <c r="AE786" s="4">
        <v>847</v>
      </c>
      <c r="AF786" s="4">
        <v>860</v>
      </c>
      <c r="AG786" s="4">
        <v>872</v>
      </c>
      <c r="AH786" s="4">
        <v>78</v>
      </c>
      <c r="AI786" s="4">
        <v>21.18</v>
      </c>
      <c r="AJ786" s="4">
        <v>0.49</v>
      </c>
      <c r="AK786" s="4">
        <v>983</v>
      </c>
      <c r="AL786" s="4">
        <v>0</v>
      </c>
      <c r="AM786" s="4">
        <v>0</v>
      </c>
      <c r="AN786" s="4">
        <v>22</v>
      </c>
      <c r="AO786" s="4">
        <v>190</v>
      </c>
      <c r="AP786" s="4">
        <v>190</v>
      </c>
      <c r="AQ786" s="4">
        <v>2</v>
      </c>
      <c r="AR786" s="4">
        <v>195</v>
      </c>
      <c r="AS786" s="4" t="s">
        <v>155</v>
      </c>
      <c r="AT786" s="4">
        <v>1</v>
      </c>
      <c r="AU786" s="5">
        <v>0.73293981481481474</v>
      </c>
      <c r="AV786" s="4">
        <v>47.158544999999997</v>
      </c>
      <c r="AW786" s="4">
        <v>-88.484521000000001</v>
      </c>
      <c r="AX786" s="4">
        <v>324.3</v>
      </c>
      <c r="AY786" s="4">
        <v>22.1</v>
      </c>
      <c r="AZ786" s="4">
        <v>12</v>
      </c>
      <c r="BA786" s="4">
        <v>10</v>
      </c>
      <c r="BB786" s="4" t="s">
        <v>428</v>
      </c>
      <c r="BC786" s="4">
        <v>1.396004</v>
      </c>
      <c r="BD786" s="4">
        <v>1</v>
      </c>
      <c r="BE786" s="4">
        <v>1.9970030000000001</v>
      </c>
      <c r="BF786" s="4">
        <v>14.063000000000001</v>
      </c>
      <c r="BG786" s="4">
        <v>16.47</v>
      </c>
      <c r="BH786" s="4">
        <v>1.17</v>
      </c>
      <c r="BI786" s="4">
        <v>12.581</v>
      </c>
      <c r="BJ786" s="4">
        <v>3028.6379999999999</v>
      </c>
      <c r="BK786" s="4">
        <v>0.46500000000000002</v>
      </c>
      <c r="BL786" s="4">
        <v>6.7140000000000004</v>
      </c>
      <c r="BM786" s="4">
        <v>0.41899999999999998</v>
      </c>
      <c r="BN786" s="4">
        <v>7.1319999999999997</v>
      </c>
      <c r="BO786" s="4">
        <v>5.3579999999999997</v>
      </c>
      <c r="BP786" s="4">
        <v>0.33400000000000002</v>
      </c>
      <c r="BQ786" s="4">
        <v>5.6920000000000002</v>
      </c>
      <c r="BR786" s="4">
        <v>1.5998000000000001</v>
      </c>
      <c r="BU786" s="4">
        <v>1.4470000000000001</v>
      </c>
      <c r="BW786" s="4">
        <v>561.09699999999998</v>
      </c>
      <c r="BX786" s="4">
        <v>0.154888</v>
      </c>
      <c r="BY786" s="4">
        <v>-5</v>
      </c>
      <c r="BZ786" s="4">
        <v>0.90661099999999994</v>
      </c>
      <c r="CA786" s="4">
        <v>3.7850760000000001</v>
      </c>
      <c r="CB786" s="4">
        <v>18.313542000000002</v>
      </c>
    </row>
    <row r="787" spans="1:80">
      <c r="A787" s="2">
        <v>42439</v>
      </c>
      <c r="B787" s="32">
        <v>0.52502993055555558</v>
      </c>
      <c r="C787" s="4">
        <v>13.009</v>
      </c>
      <c r="D787" s="4">
        <v>2.5999999999999999E-3</v>
      </c>
      <c r="E787" s="4" t="s">
        <v>155</v>
      </c>
      <c r="F787" s="4">
        <v>25.904921000000002</v>
      </c>
      <c r="G787" s="4">
        <v>278.89999999999998</v>
      </c>
      <c r="H787" s="4">
        <v>14.8</v>
      </c>
      <c r="I787" s="4">
        <v>139.6</v>
      </c>
      <c r="K787" s="4">
        <v>3.01</v>
      </c>
      <c r="L787" s="4">
        <v>27</v>
      </c>
      <c r="M787" s="4">
        <v>0.88670000000000004</v>
      </c>
      <c r="N787" s="4">
        <v>11.5352</v>
      </c>
      <c r="O787" s="4">
        <v>2.3E-3</v>
      </c>
      <c r="P787" s="4">
        <v>247.2807</v>
      </c>
      <c r="Q787" s="4">
        <v>13.126899999999999</v>
      </c>
      <c r="R787" s="4">
        <v>260.39999999999998</v>
      </c>
      <c r="S787" s="4">
        <v>197.36</v>
      </c>
      <c r="T787" s="4">
        <v>10.476900000000001</v>
      </c>
      <c r="U787" s="4">
        <v>207.8</v>
      </c>
      <c r="V787" s="4">
        <v>139.64779999999999</v>
      </c>
      <c r="Y787" s="4">
        <v>23.728999999999999</v>
      </c>
      <c r="Z787" s="4">
        <v>0</v>
      </c>
      <c r="AA787" s="4">
        <v>2.6724999999999999</v>
      </c>
      <c r="AB787" s="4" t="s">
        <v>384</v>
      </c>
      <c r="AC787" s="4">
        <v>0</v>
      </c>
      <c r="AD787" s="4">
        <v>11.8</v>
      </c>
      <c r="AE787" s="4">
        <v>848</v>
      </c>
      <c r="AF787" s="4">
        <v>860</v>
      </c>
      <c r="AG787" s="4">
        <v>873</v>
      </c>
      <c r="AH787" s="4">
        <v>78</v>
      </c>
      <c r="AI787" s="4">
        <v>21.18</v>
      </c>
      <c r="AJ787" s="4">
        <v>0.49</v>
      </c>
      <c r="AK787" s="4">
        <v>983</v>
      </c>
      <c r="AL787" s="4">
        <v>0</v>
      </c>
      <c r="AM787" s="4">
        <v>0</v>
      </c>
      <c r="AN787" s="4">
        <v>22</v>
      </c>
      <c r="AO787" s="4">
        <v>190</v>
      </c>
      <c r="AP787" s="4">
        <v>190</v>
      </c>
      <c r="AQ787" s="4">
        <v>2.1</v>
      </c>
      <c r="AR787" s="4">
        <v>195</v>
      </c>
      <c r="AS787" s="4" t="s">
        <v>155</v>
      </c>
      <c r="AT787" s="4">
        <v>1</v>
      </c>
      <c r="AU787" s="5">
        <v>0.73295138888888889</v>
      </c>
      <c r="AV787" s="4">
        <v>47.158566999999998</v>
      </c>
      <c r="AW787" s="4">
        <v>-88.484391000000002</v>
      </c>
      <c r="AX787" s="4">
        <v>323.60000000000002</v>
      </c>
      <c r="AY787" s="4">
        <v>22.3</v>
      </c>
      <c r="AZ787" s="4">
        <v>12</v>
      </c>
      <c r="BA787" s="4">
        <v>10</v>
      </c>
      <c r="BB787" s="4" t="s">
        <v>428</v>
      </c>
      <c r="BC787" s="4">
        <v>1</v>
      </c>
      <c r="BD787" s="4">
        <v>1.000901</v>
      </c>
      <c r="BE787" s="4">
        <v>1.7</v>
      </c>
      <c r="BF787" s="4">
        <v>14.063000000000001</v>
      </c>
      <c r="BG787" s="4">
        <v>16.239999999999998</v>
      </c>
      <c r="BH787" s="4">
        <v>1.1499999999999999</v>
      </c>
      <c r="BI787" s="4">
        <v>12.773</v>
      </c>
      <c r="BJ787" s="4">
        <v>3029.7930000000001</v>
      </c>
      <c r="BK787" s="4">
        <v>0.38400000000000001</v>
      </c>
      <c r="BL787" s="4">
        <v>6.8019999999999996</v>
      </c>
      <c r="BM787" s="4">
        <v>0.36099999999999999</v>
      </c>
      <c r="BN787" s="4">
        <v>7.1630000000000003</v>
      </c>
      <c r="BO787" s="4">
        <v>5.4290000000000003</v>
      </c>
      <c r="BP787" s="4">
        <v>0.28799999999999998</v>
      </c>
      <c r="BQ787" s="4">
        <v>5.7169999999999996</v>
      </c>
      <c r="BR787" s="4">
        <v>1.2129000000000001</v>
      </c>
      <c r="BU787" s="4">
        <v>1.2370000000000001</v>
      </c>
      <c r="BW787" s="4">
        <v>510.39699999999999</v>
      </c>
      <c r="BX787" s="4">
        <v>0.16655400000000001</v>
      </c>
      <c r="BY787" s="4">
        <v>-5</v>
      </c>
      <c r="BZ787" s="4">
        <v>0.90577799999999997</v>
      </c>
      <c r="CA787" s="4">
        <v>4.070163</v>
      </c>
      <c r="CB787" s="4">
        <v>18.296716</v>
      </c>
    </row>
    <row r="788" spans="1:80">
      <c r="A788" s="2">
        <v>42439</v>
      </c>
      <c r="B788" s="32">
        <v>0.52504150462962962</v>
      </c>
      <c r="C788" s="4">
        <v>13.247</v>
      </c>
      <c r="D788" s="4">
        <v>3.8999999999999998E-3</v>
      </c>
      <c r="E788" s="4" t="s">
        <v>155</v>
      </c>
      <c r="F788" s="4">
        <v>38.721122000000001</v>
      </c>
      <c r="G788" s="4">
        <v>333.4</v>
      </c>
      <c r="H788" s="4">
        <v>13.4</v>
      </c>
      <c r="I788" s="4">
        <v>114.7</v>
      </c>
      <c r="K788" s="4">
        <v>2.66</v>
      </c>
      <c r="L788" s="4">
        <v>24</v>
      </c>
      <c r="M788" s="4">
        <v>0.88480000000000003</v>
      </c>
      <c r="N788" s="4">
        <v>11.7212</v>
      </c>
      <c r="O788" s="4">
        <v>3.3999999999999998E-3</v>
      </c>
      <c r="P788" s="4">
        <v>294.96609999999998</v>
      </c>
      <c r="Q788" s="4">
        <v>11.856999999999999</v>
      </c>
      <c r="R788" s="4">
        <v>306.8</v>
      </c>
      <c r="S788" s="4">
        <v>235.40710000000001</v>
      </c>
      <c r="T788" s="4">
        <v>9.4627999999999997</v>
      </c>
      <c r="U788" s="4">
        <v>244.9</v>
      </c>
      <c r="V788" s="4">
        <v>114.74550000000001</v>
      </c>
      <c r="Y788" s="4">
        <v>21.151</v>
      </c>
      <c r="Z788" s="4">
        <v>0</v>
      </c>
      <c r="AA788" s="4">
        <v>2.3563999999999998</v>
      </c>
      <c r="AB788" s="4" t="s">
        <v>384</v>
      </c>
      <c r="AC788" s="4">
        <v>0</v>
      </c>
      <c r="AD788" s="4">
        <v>11.8</v>
      </c>
      <c r="AE788" s="4">
        <v>847</v>
      </c>
      <c r="AF788" s="4">
        <v>860</v>
      </c>
      <c r="AG788" s="4">
        <v>874</v>
      </c>
      <c r="AH788" s="4">
        <v>78</v>
      </c>
      <c r="AI788" s="4">
        <v>21.17</v>
      </c>
      <c r="AJ788" s="4">
        <v>0.49</v>
      </c>
      <c r="AK788" s="4">
        <v>984</v>
      </c>
      <c r="AL788" s="4">
        <v>0</v>
      </c>
      <c r="AM788" s="4">
        <v>0</v>
      </c>
      <c r="AN788" s="4">
        <v>22</v>
      </c>
      <c r="AO788" s="4">
        <v>190</v>
      </c>
      <c r="AP788" s="4">
        <v>190</v>
      </c>
      <c r="AQ788" s="4">
        <v>2</v>
      </c>
      <c r="AR788" s="4">
        <v>195</v>
      </c>
      <c r="AS788" s="4" t="s">
        <v>155</v>
      </c>
      <c r="AT788" s="4">
        <v>1</v>
      </c>
      <c r="AU788" s="5">
        <v>0.73296296296296293</v>
      </c>
      <c r="AV788" s="4">
        <v>47.158620999999997</v>
      </c>
      <c r="AW788" s="4">
        <v>-88.484284000000002</v>
      </c>
      <c r="AX788" s="4">
        <v>323.10000000000002</v>
      </c>
      <c r="AY788" s="4">
        <v>22.2</v>
      </c>
      <c r="AZ788" s="4">
        <v>12</v>
      </c>
      <c r="BA788" s="4">
        <v>10</v>
      </c>
      <c r="BB788" s="4" t="s">
        <v>428</v>
      </c>
      <c r="BC788" s="4">
        <v>1</v>
      </c>
      <c r="BD788" s="4">
        <v>1.1000000000000001</v>
      </c>
      <c r="BE788" s="4">
        <v>1.6990000000000001</v>
      </c>
      <c r="BF788" s="4">
        <v>14.063000000000001</v>
      </c>
      <c r="BG788" s="4">
        <v>15.97</v>
      </c>
      <c r="BH788" s="4">
        <v>1.1399999999999999</v>
      </c>
      <c r="BI788" s="4">
        <v>13.013999999999999</v>
      </c>
      <c r="BJ788" s="4">
        <v>3030.0479999999998</v>
      </c>
      <c r="BK788" s="4">
        <v>0.56399999999999995</v>
      </c>
      <c r="BL788" s="4">
        <v>7.9850000000000003</v>
      </c>
      <c r="BM788" s="4">
        <v>0.32100000000000001</v>
      </c>
      <c r="BN788" s="4">
        <v>8.3059999999999992</v>
      </c>
      <c r="BO788" s="4">
        <v>6.3730000000000002</v>
      </c>
      <c r="BP788" s="4">
        <v>0.25600000000000001</v>
      </c>
      <c r="BQ788" s="4">
        <v>6.6289999999999996</v>
      </c>
      <c r="BR788" s="4">
        <v>0.98089999999999999</v>
      </c>
      <c r="BU788" s="4">
        <v>1.085</v>
      </c>
      <c r="BW788" s="4">
        <v>442.911</v>
      </c>
      <c r="BX788" s="4">
        <v>0.16955600000000001</v>
      </c>
      <c r="BY788" s="4">
        <v>-5</v>
      </c>
      <c r="BZ788" s="4">
        <v>0.906833</v>
      </c>
      <c r="CA788" s="4">
        <v>4.1435250000000003</v>
      </c>
      <c r="CB788" s="4">
        <v>18.318027000000001</v>
      </c>
    </row>
    <row r="789" spans="1:80">
      <c r="A789" s="2">
        <v>42439</v>
      </c>
      <c r="B789" s="32">
        <v>0.52505307870370366</v>
      </c>
      <c r="C789" s="4">
        <v>13.186999999999999</v>
      </c>
      <c r="D789" s="4">
        <v>3.0000000000000001E-3</v>
      </c>
      <c r="E789" s="4" t="s">
        <v>155</v>
      </c>
      <c r="F789" s="4">
        <v>30.470296999999999</v>
      </c>
      <c r="G789" s="4">
        <v>388.8</v>
      </c>
      <c r="H789" s="4">
        <v>13.3</v>
      </c>
      <c r="I789" s="4">
        <v>102.1</v>
      </c>
      <c r="K789" s="4">
        <v>2.31</v>
      </c>
      <c r="L789" s="4">
        <v>23</v>
      </c>
      <c r="M789" s="4">
        <v>0.88519999999999999</v>
      </c>
      <c r="N789" s="4">
        <v>11.6739</v>
      </c>
      <c r="O789" s="4">
        <v>2.7000000000000001E-3</v>
      </c>
      <c r="P789" s="4">
        <v>344.17989999999998</v>
      </c>
      <c r="Q789" s="4">
        <v>11.7737</v>
      </c>
      <c r="R789" s="4">
        <v>356</v>
      </c>
      <c r="S789" s="4">
        <v>274.68860000000001</v>
      </c>
      <c r="T789" s="4">
        <v>9.3964999999999996</v>
      </c>
      <c r="U789" s="4">
        <v>284.10000000000002</v>
      </c>
      <c r="V789" s="4">
        <v>102.06910000000001</v>
      </c>
      <c r="Y789" s="4">
        <v>20.332999999999998</v>
      </c>
      <c r="Z789" s="4">
        <v>0</v>
      </c>
      <c r="AA789" s="4">
        <v>2.0474000000000001</v>
      </c>
      <c r="AB789" s="4" t="s">
        <v>384</v>
      </c>
      <c r="AC789" s="4">
        <v>0</v>
      </c>
      <c r="AD789" s="4">
        <v>11.8</v>
      </c>
      <c r="AE789" s="4">
        <v>847</v>
      </c>
      <c r="AF789" s="4">
        <v>859</v>
      </c>
      <c r="AG789" s="4">
        <v>873</v>
      </c>
      <c r="AH789" s="4">
        <v>78</v>
      </c>
      <c r="AI789" s="4">
        <v>21.17</v>
      </c>
      <c r="AJ789" s="4">
        <v>0.49</v>
      </c>
      <c r="AK789" s="4">
        <v>983</v>
      </c>
      <c r="AL789" s="4">
        <v>0</v>
      </c>
      <c r="AM789" s="4">
        <v>0</v>
      </c>
      <c r="AN789" s="4">
        <v>22</v>
      </c>
      <c r="AO789" s="4">
        <v>190</v>
      </c>
      <c r="AP789" s="4">
        <v>190</v>
      </c>
      <c r="AQ789" s="4">
        <v>1.8</v>
      </c>
      <c r="AR789" s="4">
        <v>195</v>
      </c>
      <c r="AS789" s="4" t="s">
        <v>155</v>
      </c>
      <c r="AT789" s="4">
        <v>1</v>
      </c>
      <c r="AU789" s="5">
        <v>0.73297453703703708</v>
      </c>
      <c r="AV789" s="4">
        <v>47.158684999999998</v>
      </c>
      <c r="AW789" s="4">
        <v>-88.484193000000005</v>
      </c>
      <c r="AX789" s="4">
        <v>322.5</v>
      </c>
      <c r="AY789" s="4">
        <v>22</v>
      </c>
      <c r="AZ789" s="4">
        <v>12</v>
      </c>
      <c r="BA789" s="4">
        <v>10</v>
      </c>
      <c r="BB789" s="4" t="s">
        <v>428</v>
      </c>
      <c r="BC789" s="4">
        <v>0.999</v>
      </c>
      <c r="BD789" s="4">
        <v>1.1000000000000001</v>
      </c>
      <c r="BE789" s="4">
        <v>1.6</v>
      </c>
      <c r="BF789" s="4">
        <v>14.063000000000001</v>
      </c>
      <c r="BG789" s="4">
        <v>16.04</v>
      </c>
      <c r="BH789" s="4">
        <v>1.1399999999999999</v>
      </c>
      <c r="BI789" s="4">
        <v>12.964</v>
      </c>
      <c r="BJ789" s="4">
        <v>3030.5929999999998</v>
      </c>
      <c r="BK789" s="4">
        <v>0.44600000000000001</v>
      </c>
      <c r="BL789" s="4">
        <v>9.3569999999999993</v>
      </c>
      <c r="BM789" s="4">
        <v>0.32</v>
      </c>
      <c r="BN789" s="4">
        <v>9.6769999999999996</v>
      </c>
      <c r="BO789" s="4">
        <v>7.468</v>
      </c>
      <c r="BP789" s="4">
        <v>0.255</v>
      </c>
      <c r="BQ789" s="4">
        <v>7.7229999999999999</v>
      </c>
      <c r="BR789" s="4">
        <v>0.87619999999999998</v>
      </c>
      <c r="BU789" s="4">
        <v>1.0469999999999999</v>
      </c>
      <c r="BW789" s="4">
        <v>386.47199999999998</v>
      </c>
      <c r="BX789" s="4">
        <v>0.16738900000000001</v>
      </c>
      <c r="BY789" s="4">
        <v>-5</v>
      </c>
      <c r="BZ789" s="4">
        <v>0.90555600000000003</v>
      </c>
      <c r="CA789" s="4">
        <v>4.0905680000000002</v>
      </c>
      <c r="CB789" s="4">
        <v>18.292231000000001</v>
      </c>
    </row>
    <row r="790" spans="1:80">
      <c r="A790" s="2">
        <v>42439</v>
      </c>
      <c r="B790" s="32">
        <v>0.52506465277777781</v>
      </c>
      <c r="C790" s="4">
        <v>13.082000000000001</v>
      </c>
      <c r="D790" s="4">
        <v>3.8E-3</v>
      </c>
      <c r="E790" s="4" t="s">
        <v>155</v>
      </c>
      <c r="F790" s="4">
        <v>37.806291000000002</v>
      </c>
      <c r="G790" s="4">
        <v>548.4</v>
      </c>
      <c r="H790" s="4">
        <v>13.2</v>
      </c>
      <c r="I790" s="4">
        <v>99.5</v>
      </c>
      <c r="K790" s="4">
        <v>2.0699999999999998</v>
      </c>
      <c r="L790" s="4">
        <v>23</v>
      </c>
      <c r="M790" s="4">
        <v>0.88600000000000001</v>
      </c>
      <c r="N790" s="4">
        <v>11.5914</v>
      </c>
      <c r="O790" s="4">
        <v>3.3E-3</v>
      </c>
      <c r="P790" s="4">
        <v>485.89420000000001</v>
      </c>
      <c r="Q790" s="4">
        <v>11.6959</v>
      </c>
      <c r="R790" s="4">
        <v>497.6</v>
      </c>
      <c r="S790" s="4">
        <v>387.80250000000001</v>
      </c>
      <c r="T790" s="4">
        <v>9.3346999999999998</v>
      </c>
      <c r="U790" s="4">
        <v>397.1</v>
      </c>
      <c r="V790" s="4">
        <v>99.505700000000004</v>
      </c>
      <c r="Y790" s="4">
        <v>20.27</v>
      </c>
      <c r="Z790" s="4">
        <v>0</v>
      </c>
      <c r="AA790" s="4">
        <v>1.8299000000000001</v>
      </c>
      <c r="AB790" s="4" t="s">
        <v>384</v>
      </c>
      <c r="AC790" s="4">
        <v>0</v>
      </c>
      <c r="AD790" s="4">
        <v>11.8</v>
      </c>
      <c r="AE790" s="4">
        <v>847</v>
      </c>
      <c r="AF790" s="4">
        <v>860</v>
      </c>
      <c r="AG790" s="4">
        <v>873</v>
      </c>
      <c r="AH790" s="4">
        <v>78</v>
      </c>
      <c r="AI790" s="4">
        <v>21.18</v>
      </c>
      <c r="AJ790" s="4">
        <v>0.49</v>
      </c>
      <c r="AK790" s="4">
        <v>983</v>
      </c>
      <c r="AL790" s="4">
        <v>0</v>
      </c>
      <c r="AM790" s="4">
        <v>0</v>
      </c>
      <c r="AN790" s="4">
        <v>22</v>
      </c>
      <c r="AO790" s="4">
        <v>190</v>
      </c>
      <c r="AP790" s="4">
        <v>190</v>
      </c>
      <c r="AQ790" s="4">
        <v>1.7</v>
      </c>
      <c r="AR790" s="4">
        <v>195</v>
      </c>
      <c r="AS790" s="4" t="s">
        <v>155</v>
      </c>
      <c r="AT790" s="4">
        <v>1</v>
      </c>
      <c r="AU790" s="5">
        <v>0.73297453703703708</v>
      </c>
      <c r="AV790" s="4">
        <v>47.158686000000003</v>
      </c>
      <c r="AW790" s="4">
        <v>-88.484191999999993</v>
      </c>
      <c r="AX790" s="4">
        <v>322.5</v>
      </c>
      <c r="AY790" s="4">
        <v>22.9</v>
      </c>
      <c r="AZ790" s="4">
        <v>12</v>
      </c>
      <c r="BA790" s="4">
        <v>10</v>
      </c>
      <c r="BB790" s="4" t="s">
        <v>428</v>
      </c>
      <c r="BC790" s="4">
        <v>0.9</v>
      </c>
      <c r="BD790" s="4">
        <v>1.101</v>
      </c>
      <c r="BE790" s="4">
        <v>1.6</v>
      </c>
      <c r="BF790" s="4">
        <v>14.063000000000001</v>
      </c>
      <c r="BG790" s="4">
        <v>16.16</v>
      </c>
      <c r="BH790" s="4">
        <v>1.1499999999999999</v>
      </c>
      <c r="BI790" s="4">
        <v>12.86</v>
      </c>
      <c r="BJ790" s="4">
        <v>3030.5390000000002</v>
      </c>
      <c r="BK790" s="4">
        <v>0.55700000000000005</v>
      </c>
      <c r="BL790" s="4">
        <v>13.303000000000001</v>
      </c>
      <c r="BM790" s="4">
        <v>0.32</v>
      </c>
      <c r="BN790" s="4">
        <v>13.624000000000001</v>
      </c>
      <c r="BO790" s="4">
        <v>10.618</v>
      </c>
      <c r="BP790" s="4">
        <v>0.25600000000000001</v>
      </c>
      <c r="BQ790" s="4">
        <v>10.872999999999999</v>
      </c>
      <c r="BR790" s="4">
        <v>0.86029999999999995</v>
      </c>
      <c r="BU790" s="4">
        <v>1.0509999999999999</v>
      </c>
      <c r="BW790" s="4">
        <v>347.87</v>
      </c>
      <c r="BX790" s="4">
        <v>0.18288599999999999</v>
      </c>
      <c r="BY790" s="4">
        <v>-5</v>
      </c>
      <c r="BZ790" s="4">
        <v>0.90461100000000005</v>
      </c>
      <c r="CA790" s="4">
        <v>4.4692769999999999</v>
      </c>
      <c r="CB790" s="4">
        <v>18.273142</v>
      </c>
    </row>
    <row r="791" spans="1:80">
      <c r="A791" s="2">
        <v>42439</v>
      </c>
      <c r="B791" s="32">
        <v>0.52507622685185185</v>
      </c>
      <c r="C791" s="4">
        <v>12.981999999999999</v>
      </c>
      <c r="D791" s="4">
        <v>4.0000000000000001E-3</v>
      </c>
      <c r="E791" s="4" t="s">
        <v>155</v>
      </c>
      <c r="F791" s="4">
        <v>40</v>
      </c>
      <c r="G791" s="4">
        <v>786.3</v>
      </c>
      <c r="H791" s="4">
        <v>13.2</v>
      </c>
      <c r="I791" s="4">
        <v>99.8</v>
      </c>
      <c r="K791" s="4">
        <v>2</v>
      </c>
      <c r="L791" s="4">
        <v>23</v>
      </c>
      <c r="M791" s="4">
        <v>0.88680000000000003</v>
      </c>
      <c r="N791" s="4">
        <v>11.512700000000001</v>
      </c>
      <c r="O791" s="4">
        <v>3.5000000000000001E-3</v>
      </c>
      <c r="P791" s="4">
        <v>697.35990000000004</v>
      </c>
      <c r="Q791" s="4">
        <v>11.706300000000001</v>
      </c>
      <c r="R791" s="4">
        <v>709.1</v>
      </c>
      <c r="S791" s="4">
        <v>556.57780000000002</v>
      </c>
      <c r="T791" s="4">
        <v>9.3430999999999997</v>
      </c>
      <c r="U791" s="4">
        <v>565.9</v>
      </c>
      <c r="V791" s="4">
        <v>99.786799999999999</v>
      </c>
      <c r="Y791" s="4">
        <v>20.14</v>
      </c>
      <c r="Z791" s="4">
        <v>0</v>
      </c>
      <c r="AA791" s="4">
        <v>1.7737000000000001</v>
      </c>
      <c r="AB791" s="4" t="s">
        <v>384</v>
      </c>
      <c r="AC791" s="4">
        <v>0</v>
      </c>
      <c r="AD791" s="4">
        <v>11.9</v>
      </c>
      <c r="AE791" s="4">
        <v>846</v>
      </c>
      <c r="AF791" s="4">
        <v>859</v>
      </c>
      <c r="AG791" s="4">
        <v>872</v>
      </c>
      <c r="AH791" s="4">
        <v>78</v>
      </c>
      <c r="AI791" s="4">
        <v>21.18</v>
      </c>
      <c r="AJ791" s="4">
        <v>0.49</v>
      </c>
      <c r="AK791" s="4">
        <v>983</v>
      </c>
      <c r="AL791" s="4">
        <v>0</v>
      </c>
      <c r="AM791" s="4">
        <v>0</v>
      </c>
      <c r="AN791" s="4">
        <v>22</v>
      </c>
      <c r="AO791" s="4">
        <v>190</v>
      </c>
      <c r="AP791" s="4">
        <v>189.4</v>
      </c>
      <c r="AQ791" s="4">
        <v>1.7</v>
      </c>
      <c r="AR791" s="4">
        <v>195</v>
      </c>
      <c r="AS791" s="4" t="s">
        <v>155</v>
      </c>
      <c r="AT791" s="4">
        <v>1</v>
      </c>
      <c r="AU791" s="5">
        <v>0.73298611111111101</v>
      </c>
      <c r="AV791" s="4">
        <v>47.158768000000002</v>
      </c>
      <c r="AW791" s="4">
        <v>-88.484125000000006</v>
      </c>
      <c r="AX791" s="4">
        <v>321.89999999999998</v>
      </c>
      <c r="AY791" s="4">
        <v>24.3</v>
      </c>
      <c r="AZ791" s="4">
        <v>12</v>
      </c>
      <c r="BA791" s="4">
        <v>10</v>
      </c>
      <c r="BB791" s="4" t="s">
        <v>428</v>
      </c>
      <c r="BC791" s="4">
        <v>0.9</v>
      </c>
      <c r="BD791" s="4">
        <v>1.2</v>
      </c>
      <c r="BE791" s="4">
        <v>1.601</v>
      </c>
      <c r="BF791" s="4">
        <v>14.063000000000001</v>
      </c>
      <c r="BG791" s="4">
        <v>16.28</v>
      </c>
      <c r="BH791" s="4">
        <v>1.1599999999999999</v>
      </c>
      <c r="BI791" s="4">
        <v>12.76</v>
      </c>
      <c r="BJ791" s="4">
        <v>3030.527</v>
      </c>
      <c r="BK791" s="4">
        <v>0.59399999999999997</v>
      </c>
      <c r="BL791" s="4">
        <v>19.224</v>
      </c>
      <c r="BM791" s="4">
        <v>0.32300000000000001</v>
      </c>
      <c r="BN791" s="4">
        <v>19.545999999999999</v>
      </c>
      <c r="BO791" s="4">
        <v>15.343</v>
      </c>
      <c r="BP791" s="4">
        <v>0.25800000000000001</v>
      </c>
      <c r="BQ791" s="4">
        <v>15.6</v>
      </c>
      <c r="BR791" s="4">
        <v>0.86860000000000004</v>
      </c>
      <c r="BU791" s="4">
        <v>1.052</v>
      </c>
      <c r="BW791" s="4">
        <v>339.48099999999999</v>
      </c>
      <c r="BX791" s="4">
        <v>0.20887</v>
      </c>
      <c r="BY791" s="4">
        <v>-5</v>
      </c>
      <c r="BZ791" s="4">
        <v>0.90561000000000003</v>
      </c>
      <c r="CA791" s="4">
        <v>5.1042639999999997</v>
      </c>
      <c r="CB791" s="4">
        <v>18.293330000000001</v>
      </c>
    </row>
    <row r="792" spans="1:80">
      <c r="A792" s="2">
        <v>42439</v>
      </c>
      <c r="B792" s="32">
        <v>0.525087800925926</v>
      </c>
      <c r="C792" s="4">
        <v>12.843</v>
      </c>
      <c r="D792" s="4">
        <v>4.4999999999999997E-3</v>
      </c>
      <c r="E792" s="4" t="s">
        <v>155</v>
      </c>
      <c r="F792" s="4">
        <v>44.653379999999999</v>
      </c>
      <c r="G792" s="4">
        <v>988.8</v>
      </c>
      <c r="H792" s="4">
        <v>13.5</v>
      </c>
      <c r="I792" s="4">
        <v>95.9</v>
      </c>
      <c r="K792" s="4">
        <v>2.1</v>
      </c>
      <c r="L792" s="4">
        <v>22</v>
      </c>
      <c r="M792" s="4">
        <v>0.88790000000000002</v>
      </c>
      <c r="N792" s="4">
        <v>11.403700000000001</v>
      </c>
      <c r="O792" s="4">
        <v>4.0000000000000001E-3</v>
      </c>
      <c r="P792" s="4">
        <v>877.98519999999996</v>
      </c>
      <c r="Q792" s="4">
        <v>11.9755</v>
      </c>
      <c r="R792" s="4">
        <v>890</v>
      </c>
      <c r="S792" s="4">
        <v>700.73869999999999</v>
      </c>
      <c r="T792" s="4">
        <v>9.5579000000000001</v>
      </c>
      <c r="U792" s="4">
        <v>710.3</v>
      </c>
      <c r="V792" s="4">
        <v>95.926100000000005</v>
      </c>
      <c r="Y792" s="4">
        <v>19.946999999999999</v>
      </c>
      <c r="Z792" s="4">
        <v>0</v>
      </c>
      <c r="AA792" s="4">
        <v>1.8647</v>
      </c>
      <c r="AB792" s="4" t="s">
        <v>384</v>
      </c>
      <c r="AC792" s="4">
        <v>0</v>
      </c>
      <c r="AD792" s="4">
        <v>11.8</v>
      </c>
      <c r="AE792" s="4">
        <v>847</v>
      </c>
      <c r="AF792" s="4">
        <v>860</v>
      </c>
      <c r="AG792" s="4">
        <v>873</v>
      </c>
      <c r="AH792" s="4">
        <v>78</v>
      </c>
      <c r="AI792" s="4">
        <v>21.18</v>
      </c>
      <c r="AJ792" s="4">
        <v>0.49</v>
      </c>
      <c r="AK792" s="4">
        <v>983</v>
      </c>
      <c r="AL792" s="4">
        <v>0</v>
      </c>
      <c r="AM792" s="4">
        <v>0</v>
      </c>
      <c r="AN792" s="4">
        <v>22</v>
      </c>
      <c r="AO792" s="4">
        <v>190</v>
      </c>
      <c r="AP792" s="4">
        <v>189.6</v>
      </c>
      <c r="AQ792" s="4">
        <v>1.8</v>
      </c>
      <c r="AR792" s="4">
        <v>195</v>
      </c>
      <c r="AS792" s="4" t="s">
        <v>155</v>
      </c>
      <c r="AT792" s="4">
        <v>1</v>
      </c>
      <c r="AU792" s="5">
        <v>0.73299768518518515</v>
      </c>
      <c r="AV792" s="4">
        <v>47.158862999999997</v>
      </c>
      <c r="AW792" s="4">
        <v>-88.484082999999998</v>
      </c>
      <c r="AX792" s="4">
        <v>321.5</v>
      </c>
      <c r="AY792" s="4">
        <v>25.7</v>
      </c>
      <c r="AZ792" s="4">
        <v>12</v>
      </c>
      <c r="BA792" s="4">
        <v>10</v>
      </c>
      <c r="BB792" s="4" t="s">
        <v>428</v>
      </c>
      <c r="BC792" s="4">
        <v>0.90100000000000002</v>
      </c>
      <c r="BD792" s="4">
        <v>1.2010000000000001</v>
      </c>
      <c r="BE792" s="4">
        <v>1.7</v>
      </c>
      <c r="BF792" s="4">
        <v>14.063000000000001</v>
      </c>
      <c r="BG792" s="4">
        <v>16.440000000000001</v>
      </c>
      <c r="BH792" s="4">
        <v>1.17</v>
      </c>
      <c r="BI792" s="4">
        <v>12.62</v>
      </c>
      <c r="BJ792" s="4">
        <v>3030.585</v>
      </c>
      <c r="BK792" s="4">
        <v>0.67100000000000004</v>
      </c>
      <c r="BL792" s="4">
        <v>24.434999999999999</v>
      </c>
      <c r="BM792" s="4">
        <v>0.33300000000000002</v>
      </c>
      <c r="BN792" s="4">
        <v>24.768000000000001</v>
      </c>
      <c r="BO792" s="4">
        <v>19.501999999999999</v>
      </c>
      <c r="BP792" s="4">
        <v>0.26600000000000001</v>
      </c>
      <c r="BQ792" s="4">
        <v>19.768000000000001</v>
      </c>
      <c r="BR792" s="4">
        <v>0.84299999999999997</v>
      </c>
      <c r="BU792" s="4">
        <v>1.052</v>
      </c>
      <c r="BW792" s="4">
        <v>360.31599999999997</v>
      </c>
      <c r="BX792" s="4">
        <v>0.219611</v>
      </c>
      <c r="BY792" s="4">
        <v>-5</v>
      </c>
      <c r="BZ792" s="4">
        <v>0.905389</v>
      </c>
      <c r="CA792" s="4">
        <v>5.3667340000000001</v>
      </c>
      <c r="CB792" s="4">
        <v>18.288865999999999</v>
      </c>
    </row>
    <row r="793" spans="1:80">
      <c r="A793" s="2">
        <v>42439</v>
      </c>
      <c r="B793" s="32">
        <v>0.52509937500000003</v>
      </c>
      <c r="C793" s="4">
        <v>12.926</v>
      </c>
      <c r="D793" s="4">
        <v>5.0000000000000001E-3</v>
      </c>
      <c r="E793" s="4" t="s">
        <v>155</v>
      </c>
      <c r="F793" s="4">
        <v>50</v>
      </c>
      <c r="G793" s="4">
        <v>1117.5</v>
      </c>
      <c r="H793" s="4">
        <v>18.100000000000001</v>
      </c>
      <c r="I793" s="4">
        <v>102.9</v>
      </c>
      <c r="K793" s="4">
        <v>2.2000000000000002</v>
      </c>
      <c r="L793" s="4">
        <v>22</v>
      </c>
      <c r="M793" s="4">
        <v>0.88729999999999998</v>
      </c>
      <c r="N793" s="4">
        <v>11.4693</v>
      </c>
      <c r="O793" s="4">
        <v>4.4000000000000003E-3</v>
      </c>
      <c r="P793" s="4">
        <v>991.56539999999995</v>
      </c>
      <c r="Q793" s="4">
        <v>16.060199999999998</v>
      </c>
      <c r="R793" s="4">
        <v>1007.6</v>
      </c>
      <c r="S793" s="4">
        <v>791.3895</v>
      </c>
      <c r="T793" s="4">
        <v>12.818</v>
      </c>
      <c r="U793" s="4">
        <v>804.2</v>
      </c>
      <c r="V793" s="4">
        <v>102.94750000000001</v>
      </c>
      <c r="Y793" s="4">
        <v>19.311</v>
      </c>
      <c r="Z793" s="4">
        <v>0</v>
      </c>
      <c r="AA793" s="4">
        <v>1.952</v>
      </c>
      <c r="AB793" s="4" t="s">
        <v>384</v>
      </c>
      <c r="AC793" s="4">
        <v>0</v>
      </c>
      <c r="AD793" s="4">
        <v>11.8</v>
      </c>
      <c r="AE793" s="4">
        <v>846</v>
      </c>
      <c r="AF793" s="4">
        <v>859</v>
      </c>
      <c r="AG793" s="4">
        <v>873</v>
      </c>
      <c r="AH793" s="4">
        <v>78</v>
      </c>
      <c r="AI793" s="4">
        <v>21.18</v>
      </c>
      <c r="AJ793" s="4">
        <v>0.49</v>
      </c>
      <c r="AK793" s="4">
        <v>983</v>
      </c>
      <c r="AL793" s="4">
        <v>0</v>
      </c>
      <c r="AM793" s="4">
        <v>0</v>
      </c>
      <c r="AN793" s="4">
        <v>22</v>
      </c>
      <c r="AO793" s="4">
        <v>190</v>
      </c>
      <c r="AP793" s="4">
        <v>190.6</v>
      </c>
      <c r="AQ793" s="4">
        <v>1.8</v>
      </c>
      <c r="AR793" s="4">
        <v>195</v>
      </c>
      <c r="AS793" s="4" t="s">
        <v>155</v>
      </c>
      <c r="AT793" s="4">
        <v>1</v>
      </c>
      <c r="AU793" s="5">
        <v>0.7330092592592593</v>
      </c>
      <c r="AV793" s="4">
        <v>47.158968999999999</v>
      </c>
      <c r="AW793" s="4">
        <v>-88.484071999999998</v>
      </c>
      <c r="AX793" s="4">
        <v>320.7</v>
      </c>
      <c r="AY793" s="4">
        <v>26.6</v>
      </c>
      <c r="AZ793" s="4">
        <v>12</v>
      </c>
      <c r="BA793" s="4">
        <v>10</v>
      </c>
      <c r="BB793" s="4" t="s">
        <v>428</v>
      </c>
      <c r="BC793" s="4">
        <v>1</v>
      </c>
      <c r="BD793" s="4">
        <v>1.3</v>
      </c>
      <c r="BE793" s="4">
        <v>1.7010000000000001</v>
      </c>
      <c r="BF793" s="4">
        <v>14.063000000000001</v>
      </c>
      <c r="BG793" s="4">
        <v>16.34</v>
      </c>
      <c r="BH793" s="4">
        <v>1.1599999999999999</v>
      </c>
      <c r="BI793" s="4">
        <v>12.702999999999999</v>
      </c>
      <c r="BJ793" s="4">
        <v>3030.2339999999999</v>
      </c>
      <c r="BK793" s="4">
        <v>0.746</v>
      </c>
      <c r="BL793" s="4">
        <v>27.434999999999999</v>
      </c>
      <c r="BM793" s="4">
        <v>0.44400000000000001</v>
      </c>
      <c r="BN793" s="4">
        <v>27.879000000000001</v>
      </c>
      <c r="BO793" s="4">
        <v>21.896000000000001</v>
      </c>
      <c r="BP793" s="4">
        <v>0.35499999999999998</v>
      </c>
      <c r="BQ793" s="4">
        <v>22.251000000000001</v>
      </c>
      <c r="BR793" s="4">
        <v>0.89939999999999998</v>
      </c>
      <c r="BU793" s="4">
        <v>1.012</v>
      </c>
      <c r="BW793" s="4">
        <v>374.995</v>
      </c>
      <c r="BX793" s="4">
        <v>0.23955199999999999</v>
      </c>
      <c r="BY793" s="4">
        <v>-5</v>
      </c>
      <c r="BZ793" s="4">
        <v>0.90622199999999997</v>
      </c>
      <c r="CA793" s="4">
        <v>5.8540520000000003</v>
      </c>
      <c r="CB793" s="4">
        <v>18.305683999999999</v>
      </c>
    </row>
    <row r="794" spans="1:80">
      <c r="A794" s="2">
        <v>42439</v>
      </c>
      <c r="B794" s="32">
        <v>0.52511094907407407</v>
      </c>
      <c r="C794" s="4">
        <v>12.867000000000001</v>
      </c>
      <c r="D794" s="4">
        <v>5.0000000000000001E-3</v>
      </c>
      <c r="E794" s="4" t="s">
        <v>155</v>
      </c>
      <c r="F794" s="4">
        <v>50</v>
      </c>
      <c r="G794" s="4">
        <v>1357.7</v>
      </c>
      <c r="H794" s="4">
        <v>18.899999999999999</v>
      </c>
      <c r="I794" s="4">
        <v>97.5</v>
      </c>
      <c r="K794" s="4">
        <v>2.2999999999999998</v>
      </c>
      <c r="L794" s="4">
        <v>21</v>
      </c>
      <c r="M794" s="4">
        <v>0.88780000000000003</v>
      </c>
      <c r="N794" s="4">
        <v>11.4232</v>
      </c>
      <c r="O794" s="4">
        <v>4.4000000000000003E-3</v>
      </c>
      <c r="P794" s="4">
        <v>1205.3864000000001</v>
      </c>
      <c r="Q794" s="4">
        <v>16.767399999999999</v>
      </c>
      <c r="R794" s="4">
        <v>1222.2</v>
      </c>
      <c r="S794" s="4">
        <v>962.04459999999995</v>
      </c>
      <c r="T794" s="4">
        <v>13.3825</v>
      </c>
      <c r="U794" s="4">
        <v>975.4</v>
      </c>
      <c r="V794" s="4">
        <v>97.494600000000005</v>
      </c>
      <c r="Y794" s="4">
        <v>18.75</v>
      </c>
      <c r="Z794" s="4">
        <v>0</v>
      </c>
      <c r="AA794" s="4">
        <v>2.0419</v>
      </c>
      <c r="AB794" s="4" t="s">
        <v>384</v>
      </c>
      <c r="AC794" s="4">
        <v>0</v>
      </c>
      <c r="AD794" s="4">
        <v>11.8</v>
      </c>
      <c r="AE794" s="4">
        <v>846</v>
      </c>
      <c r="AF794" s="4">
        <v>859</v>
      </c>
      <c r="AG794" s="4">
        <v>873</v>
      </c>
      <c r="AH794" s="4">
        <v>78</v>
      </c>
      <c r="AI794" s="4">
        <v>21.18</v>
      </c>
      <c r="AJ794" s="4">
        <v>0.49</v>
      </c>
      <c r="AK794" s="4">
        <v>983</v>
      </c>
      <c r="AL794" s="4">
        <v>0</v>
      </c>
      <c r="AM794" s="4">
        <v>0</v>
      </c>
      <c r="AN794" s="4">
        <v>22</v>
      </c>
      <c r="AO794" s="4">
        <v>190</v>
      </c>
      <c r="AP794" s="4">
        <v>190.4</v>
      </c>
      <c r="AQ794" s="4">
        <v>1.9</v>
      </c>
      <c r="AR794" s="4">
        <v>195</v>
      </c>
      <c r="AS794" s="4" t="s">
        <v>155</v>
      </c>
      <c r="AT794" s="4">
        <v>1</v>
      </c>
      <c r="AU794" s="5">
        <v>0.73303240740740738</v>
      </c>
      <c r="AV794" s="4">
        <v>47.159187000000003</v>
      </c>
      <c r="AW794" s="4">
        <v>-88.484071999999998</v>
      </c>
      <c r="AX794" s="4">
        <v>319.5</v>
      </c>
      <c r="AY794" s="4">
        <v>26.8</v>
      </c>
      <c r="AZ794" s="4">
        <v>12</v>
      </c>
      <c r="BA794" s="4">
        <v>10</v>
      </c>
      <c r="BB794" s="4" t="s">
        <v>428</v>
      </c>
      <c r="BC794" s="4">
        <v>1</v>
      </c>
      <c r="BD794" s="4">
        <v>1.3009999999999999</v>
      </c>
      <c r="BE794" s="4">
        <v>1.8</v>
      </c>
      <c r="BF794" s="4">
        <v>14.063000000000001</v>
      </c>
      <c r="BG794" s="4">
        <v>16.41</v>
      </c>
      <c r="BH794" s="4">
        <v>1.17</v>
      </c>
      <c r="BI794" s="4">
        <v>12.638</v>
      </c>
      <c r="BJ794" s="4">
        <v>3030.4050000000002</v>
      </c>
      <c r="BK794" s="4">
        <v>0.75</v>
      </c>
      <c r="BL794" s="4">
        <v>33.487000000000002</v>
      </c>
      <c r="BM794" s="4">
        <v>0.46600000000000003</v>
      </c>
      <c r="BN794" s="4">
        <v>33.953000000000003</v>
      </c>
      <c r="BO794" s="4">
        <v>26.727</v>
      </c>
      <c r="BP794" s="4">
        <v>0.372</v>
      </c>
      <c r="BQ794" s="4">
        <v>27.097999999999999</v>
      </c>
      <c r="BR794" s="4">
        <v>0.85519999999999996</v>
      </c>
      <c r="BU794" s="4">
        <v>0.98699999999999999</v>
      </c>
      <c r="BW794" s="4">
        <v>393.87200000000001</v>
      </c>
      <c r="BX794" s="4">
        <v>0.26177600000000001</v>
      </c>
      <c r="BY794" s="4">
        <v>-5</v>
      </c>
      <c r="BZ794" s="4">
        <v>0.90577799999999997</v>
      </c>
      <c r="CA794" s="4">
        <v>6.397151</v>
      </c>
      <c r="CB794" s="4">
        <v>18.296716</v>
      </c>
    </row>
    <row r="795" spans="1:80">
      <c r="A795" s="2">
        <v>42439</v>
      </c>
      <c r="B795" s="32">
        <v>0.52512252314814811</v>
      </c>
      <c r="C795" s="4">
        <v>12.917999999999999</v>
      </c>
      <c r="D795" s="4">
        <v>5.0000000000000001E-3</v>
      </c>
      <c r="E795" s="4" t="s">
        <v>155</v>
      </c>
      <c r="F795" s="4">
        <v>50</v>
      </c>
      <c r="G795" s="4">
        <v>1421.6</v>
      </c>
      <c r="H795" s="4">
        <v>19</v>
      </c>
      <c r="I795" s="4">
        <v>97.5</v>
      </c>
      <c r="K795" s="4">
        <v>2.2999999999999998</v>
      </c>
      <c r="L795" s="4">
        <v>21</v>
      </c>
      <c r="M795" s="4">
        <v>0.88739999999999997</v>
      </c>
      <c r="N795" s="4">
        <v>11.4627</v>
      </c>
      <c r="O795" s="4">
        <v>4.4000000000000003E-3</v>
      </c>
      <c r="P795" s="4">
        <v>1261.4794999999999</v>
      </c>
      <c r="Q795" s="4">
        <v>16.848199999999999</v>
      </c>
      <c r="R795" s="4">
        <v>1278.3</v>
      </c>
      <c r="S795" s="4">
        <v>1006.8137</v>
      </c>
      <c r="T795" s="4">
        <v>13.446899999999999</v>
      </c>
      <c r="U795" s="4">
        <v>1020.3</v>
      </c>
      <c r="V795" s="4">
        <v>97.503900000000002</v>
      </c>
      <c r="Y795" s="4">
        <v>18.431999999999999</v>
      </c>
      <c r="Z795" s="4">
        <v>0</v>
      </c>
      <c r="AA795" s="4">
        <v>2.0409000000000002</v>
      </c>
      <c r="AB795" s="4" t="s">
        <v>384</v>
      </c>
      <c r="AC795" s="4">
        <v>0</v>
      </c>
      <c r="AD795" s="4">
        <v>11.8</v>
      </c>
      <c r="AE795" s="4">
        <v>846</v>
      </c>
      <c r="AF795" s="4">
        <v>859</v>
      </c>
      <c r="AG795" s="4">
        <v>873</v>
      </c>
      <c r="AH795" s="4">
        <v>78</v>
      </c>
      <c r="AI795" s="4">
        <v>21.18</v>
      </c>
      <c r="AJ795" s="4">
        <v>0.49</v>
      </c>
      <c r="AK795" s="4">
        <v>983</v>
      </c>
      <c r="AL795" s="4">
        <v>0</v>
      </c>
      <c r="AM795" s="4">
        <v>0</v>
      </c>
      <c r="AN795" s="4">
        <v>22</v>
      </c>
      <c r="AO795" s="4">
        <v>190</v>
      </c>
      <c r="AP795" s="4">
        <v>190</v>
      </c>
      <c r="AQ795" s="4">
        <v>1.8</v>
      </c>
      <c r="AR795" s="4">
        <v>195</v>
      </c>
      <c r="AS795" s="4" t="s">
        <v>155</v>
      </c>
      <c r="AT795" s="4">
        <v>1</v>
      </c>
      <c r="AU795" s="5">
        <v>0.73303240740740738</v>
      </c>
      <c r="AV795" s="4">
        <v>47.159188</v>
      </c>
      <c r="AW795" s="4">
        <v>-88.484071999999998</v>
      </c>
      <c r="AX795" s="4">
        <v>319.5</v>
      </c>
      <c r="AY795" s="4">
        <v>26.8</v>
      </c>
      <c r="AZ795" s="4">
        <v>12</v>
      </c>
      <c r="BA795" s="4">
        <v>10</v>
      </c>
      <c r="BB795" s="4" t="s">
        <v>428</v>
      </c>
      <c r="BC795" s="4">
        <v>1.002</v>
      </c>
      <c r="BD795" s="4">
        <v>1.3959999999999999</v>
      </c>
      <c r="BE795" s="4">
        <v>1.8009999999999999</v>
      </c>
      <c r="BF795" s="4">
        <v>14.063000000000001</v>
      </c>
      <c r="BG795" s="4">
        <v>16.350000000000001</v>
      </c>
      <c r="BH795" s="4">
        <v>1.1599999999999999</v>
      </c>
      <c r="BI795" s="4">
        <v>12.693</v>
      </c>
      <c r="BJ795" s="4">
        <v>3030.3820000000001</v>
      </c>
      <c r="BK795" s="4">
        <v>0.747</v>
      </c>
      <c r="BL795" s="4">
        <v>34.923999999999999</v>
      </c>
      <c r="BM795" s="4">
        <v>0.46600000000000003</v>
      </c>
      <c r="BN795" s="4">
        <v>35.390999999999998</v>
      </c>
      <c r="BO795" s="4">
        <v>27.873999999999999</v>
      </c>
      <c r="BP795" s="4">
        <v>0.372</v>
      </c>
      <c r="BQ795" s="4">
        <v>28.245999999999999</v>
      </c>
      <c r="BR795" s="4">
        <v>0.85240000000000005</v>
      </c>
      <c r="BU795" s="4">
        <v>0.96699999999999997</v>
      </c>
      <c r="BW795" s="4">
        <v>392.31799999999998</v>
      </c>
      <c r="BX795" s="4">
        <v>0.25272499999999998</v>
      </c>
      <c r="BY795" s="4">
        <v>-5</v>
      </c>
      <c r="BZ795" s="4">
        <v>0.904389</v>
      </c>
      <c r="CA795" s="4">
        <v>6.175967</v>
      </c>
      <c r="CB795" s="4">
        <v>18.268657999999999</v>
      </c>
    </row>
    <row r="796" spans="1:80">
      <c r="A796" s="2">
        <v>42439</v>
      </c>
      <c r="B796" s="32">
        <v>0.52513409722222215</v>
      </c>
      <c r="C796" s="4">
        <v>12.852</v>
      </c>
      <c r="D796" s="4">
        <v>5.0000000000000001E-3</v>
      </c>
      <c r="E796" s="4" t="s">
        <v>155</v>
      </c>
      <c r="F796" s="4">
        <v>50</v>
      </c>
      <c r="G796" s="4">
        <v>1573.5</v>
      </c>
      <c r="H796" s="4">
        <v>23.4</v>
      </c>
      <c r="I796" s="4">
        <v>103.1</v>
      </c>
      <c r="K796" s="4">
        <v>2.34</v>
      </c>
      <c r="L796" s="4">
        <v>21</v>
      </c>
      <c r="M796" s="4">
        <v>0.88780000000000003</v>
      </c>
      <c r="N796" s="4">
        <v>11.4102</v>
      </c>
      <c r="O796" s="4">
        <v>4.4000000000000003E-3</v>
      </c>
      <c r="P796" s="4">
        <v>1397.008</v>
      </c>
      <c r="Q796" s="4">
        <v>20.816700000000001</v>
      </c>
      <c r="R796" s="4">
        <v>1417.8</v>
      </c>
      <c r="S796" s="4">
        <v>1114.9819</v>
      </c>
      <c r="T796" s="4">
        <v>16.6143</v>
      </c>
      <c r="U796" s="4">
        <v>1131.5999999999999</v>
      </c>
      <c r="V796" s="4">
        <v>103.1427</v>
      </c>
      <c r="Y796" s="4">
        <v>18.344999999999999</v>
      </c>
      <c r="Z796" s="4">
        <v>0</v>
      </c>
      <c r="AA796" s="4">
        <v>2.0756999999999999</v>
      </c>
      <c r="AB796" s="4" t="s">
        <v>384</v>
      </c>
      <c r="AC796" s="4">
        <v>0</v>
      </c>
      <c r="AD796" s="4">
        <v>11.9</v>
      </c>
      <c r="AE796" s="4">
        <v>845</v>
      </c>
      <c r="AF796" s="4">
        <v>859</v>
      </c>
      <c r="AG796" s="4">
        <v>872</v>
      </c>
      <c r="AH796" s="4">
        <v>78</v>
      </c>
      <c r="AI796" s="4">
        <v>21.18</v>
      </c>
      <c r="AJ796" s="4">
        <v>0.49</v>
      </c>
      <c r="AK796" s="4">
        <v>983</v>
      </c>
      <c r="AL796" s="4">
        <v>0</v>
      </c>
      <c r="AM796" s="4">
        <v>0</v>
      </c>
      <c r="AN796" s="4">
        <v>22</v>
      </c>
      <c r="AO796" s="4">
        <v>190.6</v>
      </c>
      <c r="AP796" s="4">
        <v>190</v>
      </c>
      <c r="AQ796" s="4">
        <v>1.7</v>
      </c>
      <c r="AR796" s="4">
        <v>195</v>
      </c>
      <c r="AS796" s="4" t="s">
        <v>155</v>
      </c>
      <c r="AT796" s="4">
        <v>2</v>
      </c>
      <c r="AU796" s="5">
        <v>0.73304398148148142</v>
      </c>
      <c r="AV796" s="4">
        <v>47.159306999999998</v>
      </c>
      <c r="AW796" s="4">
        <v>-88.484080000000006</v>
      </c>
      <c r="AX796" s="4">
        <v>319.10000000000002</v>
      </c>
      <c r="AY796" s="4">
        <v>28.4</v>
      </c>
      <c r="AZ796" s="4">
        <v>12</v>
      </c>
      <c r="BA796" s="4">
        <v>10</v>
      </c>
      <c r="BB796" s="4" t="s">
        <v>428</v>
      </c>
      <c r="BC796" s="4">
        <v>1.2010000000000001</v>
      </c>
      <c r="BD796" s="4">
        <v>1.0009999999999999</v>
      </c>
      <c r="BE796" s="4">
        <v>1.9019999999999999</v>
      </c>
      <c r="BF796" s="4">
        <v>14.063000000000001</v>
      </c>
      <c r="BG796" s="4">
        <v>16.43</v>
      </c>
      <c r="BH796" s="4">
        <v>1.17</v>
      </c>
      <c r="BI796" s="4">
        <v>12.632999999999999</v>
      </c>
      <c r="BJ796" s="4">
        <v>3030.2629999999999</v>
      </c>
      <c r="BK796" s="4">
        <v>0.75</v>
      </c>
      <c r="BL796" s="4">
        <v>38.853000000000002</v>
      </c>
      <c r="BM796" s="4">
        <v>0.57899999999999996</v>
      </c>
      <c r="BN796" s="4">
        <v>39.432000000000002</v>
      </c>
      <c r="BO796" s="4">
        <v>31.009</v>
      </c>
      <c r="BP796" s="4">
        <v>0.46200000000000002</v>
      </c>
      <c r="BQ796" s="4">
        <v>31.471</v>
      </c>
      <c r="BR796" s="4">
        <v>0.90580000000000005</v>
      </c>
      <c r="BU796" s="4">
        <v>0.96699999999999997</v>
      </c>
      <c r="BW796" s="4">
        <v>400.82799999999997</v>
      </c>
      <c r="BX796" s="4">
        <v>0.34992499999999999</v>
      </c>
      <c r="BY796" s="4">
        <v>-5</v>
      </c>
      <c r="BZ796" s="4">
        <v>0.90522199999999997</v>
      </c>
      <c r="CA796" s="4">
        <v>8.5512920000000001</v>
      </c>
      <c r="CB796" s="4">
        <v>18.285484</v>
      </c>
    </row>
    <row r="797" spans="1:80">
      <c r="A797" s="2">
        <v>42439</v>
      </c>
      <c r="B797" s="32">
        <v>0.5251456712962963</v>
      </c>
      <c r="C797" s="4">
        <v>12.755000000000001</v>
      </c>
      <c r="D797" s="4">
        <v>6.1999999999999998E-3</v>
      </c>
      <c r="E797" s="4" t="s">
        <v>155</v>
      </c>
      <c r="F797" s="4">
        <v>62.345678999999997</v>
      </c>
      <c r="G797" s="4">
        <v>1957.8</v>
      </c>
      <c r="H797" s="4">
        <v>29.5</v>
      </c>
      <c r="I797" s="4">
        <v>91</v>
      </c>
      <c r="K797" s="4">
        <v>2.4</v>
      </c>
      <c r="L797" s="4">
        <v>20</v>
      </c>
      <c r="M797" s="4">
        <v>0.88859999999999995</v>
      </c>
      <c r="N797" s="4">
        <v>11.3338</v>
      </c>
      <c r="O797" s="4">
        <v>5.4999999999999997E-3</v>
      </c>
      <c r="P797" s="4">
        <v>1739.6859999999999</v>
      </c>
      <c r="Q797" s="4">
        <v>26.202200000000001</v>
      </c>
      <c r="R797" s="4">
        <v>1765.9</v>
      </c>
      <c r="S797" s="4">
        <v>1388.4804999999999</v>
      </c>
      <c r="T797" s="4">
        <v>20.912500000000001</v>
      </c>
      <c r="U797" s="4">
        <v>1409.4</v>
      </c>
      <c r="V797" s="4">
        <v>91.048000000000002</v>
      </c>
      <c r="Y797" s="4">
        <v>18.14</v>
      </c>
      <c r="Z797" s="4">
        <v>0</v>
      </c>
      <c r="AA797" s="4">
        <v>2.1326999999999998</v>
      </c>
      <c r="AB797" s="4" t="s">
        <v>384</v>
      </c>
      <c r="AC797" s="4">
        <v>0</v>
      </c>
      <c r="AD797" s="4">
        <v>11.8</v>
      </c>
      <c r="AE797" s="4">
        <v>845</v>
      </c>
      <c r="AF797" s="4">
        <v>859</v>
      </c>
      <c r="AG797" s="4">
        <v>871</v>
      </c>
      <c r="AH797" s="4">
        <v>78</v>
      </c>
      <c r="AI797" s="4">
        <v>21.18</v>
      </c>
      <c r="AJ797" s="4">
        <v>0.49</v>
      </c>
      <c r="AK797" s="4">
        <v>983</v>
      </c>
      <c r="AL797" s="4">
        <v>0</v>
      </c>
      <c r="AM797" s="4">
        <v>0</v>
      </c>
      <c r="AN797" s="4">
        <v>22</v>
      </c>
      <c r="AO797" s="4">
        <v>191</v>
      </c>
      <c r="AP797" s="4">
        <v>190</v>
      </c>
      <c r="AQ797" s="4">
        <v>1.7</v>
      </c>
      <c r="AR797" s="4">
        <v>195</v>
      </c>
      <c r="AS797" s="4" t="s">
        <v>155</v>
      </c>
      <c r="AT797" s="4">
        <v>2</v>
      </c>
      <c r="AU797" s="5">
        <v>0.73306712962962972</v>
      </c>
      <c r="AV797" s="4">
        <v>47.159542000000002</v>
      </c>
      <c r="AW797" s="4">
        <v>-88.484115000000003</v>
      </c>
      <c r="AX797" s="4">
        <v>318.89999999999998</v>
      </c>
      <c r="AY797" s="4">
        <v>28.7</v>
      </c>
      <c r="AZ797" s="4">
        <v>12</v>
      </c>
      <c r="BA797" s="4">
        <v>11</v>
      </c>
      <c r="BB797" s="4" t="s">
        <v>424</v>
      </c>
      <c r="BC797" s="4">
        <v>1.3029999999999999</v>
      </c>
      <c r="BD797" s="4">
        <v>1.099</v>
      </c>
      <c r="BE797" s="4">
        <v>2.1019999999999999</v>
      </c>
      <c r="BF797" s="4">
        <v>14.063000000000001</v>
      </c>
      <c r="BG797" s="4">
        <v>16.55</v>
      </c>
      <c r="BH797" s="4">
        <v>1.18</v>
      </c>
      <c r="BI797" s="4">
        <v>12.536</v>
      </c>
      <c r="BJ797" s="4">
        <v>3030.337</v>
      </c>
      <c r="BK797" s="4">
        <v>0.94299999999999995</v>
      </c>
      <c r="BL797" s="4">
        <v>48.710999999999999</v>
      </c>
      <c r="BM797" s="4">
        <v>0.73399999999999999</v>
      </c>
      <c r="BN797" s="4">
        <v>49.444000000000003</v>
      </c>
      <c r="BO797" s="4">
        <v>38.877000000000002</v>
      </c>
      <c r="BP797" s="4">
        <v>0.58599999999999997</v>
      </c>
      <c r="BQ797" s="4">
        <v>39.463000000000001</v>
      </c>
      <c r="BR797" s="4">
        <v>0.80500000000000005</v>
      </c>
      <c r="BU797" s="4">
        <v>0.96199999999999997</v>
      </c>
      <c r="BW797" s="4">
        <v>414.60599999999999</v>
      </c>
      <c r="BX797" s="4">
        <v>0.37095299999999998</v>
      </c>
      <c r="BY797" s="4">
        <v>-5</v>
      </c>
      <c r="BZ797" s="4">
        <v>0.90477799999999997</v>
      </c>
      <c r="CA797" s="4">
        <v>9.0651639999999993</v>
      </c>
      <c r="CB797" s="4">
        <v>18.276516000000001</v>
      </c>
    </row>
    <row r="798" spans="1:80">
      <c r="A798" s="2">
        <v>42439</v>
      </c>
      <c r="B798" s="32">
        <v>0.52515724537037034</v>
      </c>
      <c r="C798" s="4">
        <v>12.840999999999999</v>
      </c>
      <c r="D798" s="4">
        <v>6.6E-3</v>
      </c>
      <c r="E798" s="4" t="s">
        <v>155</v>
      </c>
      <c r="F798" s="4">
        <v>65.530493000000007</v>
      </c>
      <c r="G798" s="4">
        <v>2081.6</v>
      </c>
      <c r="H798" s="4">
        <v>34.299999999999997</v>
      </c>
      <c r="I798" s="4">
        <v>89.8</v>
      </c>
      <c r="K798" s="4">
        <v>2.2999999999999998</v>
      </c>
      <c r="L798" s="4">
        <v>20</v>
      </c>
      <c r="M798" s="4">
        <v>0.88800000000000001</v>
      </c>
      <c r="N798" s="4">
        <v>11.403</v>
      </c>
      <c r="O798" s="4">
        <v>5.7999999999999996E-3</v>
      </c>
      <c r="P798" s="4">
        <v>1848.4689000000001</v>
      </c>
      <c r="Q798" s="4">
        <v>30.458500000000001</v>
      </c>
      <c r="R798" s="4">
        <v>1878.9</v>
      </c>
      <c r="S798" s="4">
        <v>1475.3025</v>
      </c>
      <c r="T798" s="4">
        <v>24.3096</v>
      </c>
      <c r="U798" s="4">
        <v>1499.6</v>
      </c>
      <c r="V798" s="4">
        <v>89.806100000000001</v>
      </c>
      <c r="Y798" s="4">
        <v>17.419</v>
      </c>
      <c r="Z798" s="4">
        <v>0</v>
      </c>
      <c r="AA798" s="4">
        <v>2.0424000000000002</v>
      </c>
      <c r="AB798" s="4" t="s">
        <v>384</v>
      </c>
      <c r="AC798" s="4">
        <v>0</v>
      </c>
      <c r="AD798" s="4">
        <v>11.8</v>
      </c>
      <c r="AE798" s="4">
        <v>846</v>
      </c>
      <c r="AF798" s="4">
        <v>860</v>
      </c>
      <c r="AG798" s="4">
        <v>872</v>
      </c>
      <c r="AH798" s="4">
        <v>78</v>
      </c>
      <c r="AI798" s="4">
        <v>21.18</v>
      </c>
      <c r="AJ798" s="4">
        <v>0.49</v>
      </c>
      <c r="AK798" s="4">
        <v>983</v>
      </c>
      <c r="AL798" s="4">
        <v>0</v>
      </c>
      <c r="AM798" s="4">
        <v>0</v>
      </c>
      <c r="AN798" s="4">
        <v>22</v>
      </c>
      <c r="AO798" s="4">
        <v>191</v>
      </c>
      <c r="AP798" s="4">
        <v>190</v>
      </c>
      <c r="AQ798" s="4">
        <v>1.9</v>
      </c>
      <c r="AR798" s="4">
        <v>195</v>
      </c>
      <c r="AS798" s="4" t="s">
        <v>155</v>
      </c>
      <c r="AT798" s="4">
        <v>2</v>
      </c>
      <c r="AU798" s="5">
        <v>0.73306712962962972</v>
      </c>
      <c r="AV798" s="4">
        <v>47.159545000000001</v>
      </c>
      <c r="AW798" s="4">
        <v>-88.484115000000003</v>
      </c>
      <c r="AX798" s="4">
        <v>318.89999999999998</v>
      </c>
      <c r="AY798" s="4">
        <v>30.3</v>
      </c>
      <c r="AZ798" s="4">
        <v>12</v>
      </c>
      <c r="BA798" s="4">
        <v>11</v>
      </c>
      <c r="BB798" s="4" t="s">
        <v>424</v>
      </c>
      <c r="BC798" s="4">
        <v>1.6</v>
      </c>
      <c r="BD798" s="4">
        <v>1.0009999999999999</v>
      </c>
      <c r="BE798" s="4">
        <v>2.3010000000000002</v>
      </c>
      <c r="BF798" s="4">
        <v>14.063000000000001</v>
      </c>
      <c r="BG798" s="4">
        <v>16.440000000000001</v>
      </c>
      <c r="BH798" s="4">
        <v>1.17</v>
      </c>
      <c r="BI798" s="4">
        <v>12.612</v>
      </c>
      <c r="BJ798" s="4">
        <v>3030.2539999999999</v>
      </c>
      <c r="BK798" s="4">
        <v>0.98399999999999999</v>
      </c>
      <c r="BL798" s="4">
        <v>51.441000000000003</v>
      </c>
      <c r="BM798" s="4">
        <v>0.84799999999999998</v>
      </c>
      <c r="BN798" s="4">
        <v>52.289000000000001</v>
      </c>
      <c r="BO798" s="4">
        <v>41.055999999999997</v>
      </c>
      <c r="BP798" s="4">
        <v>0.67700000000000005</v>
      </c>
      <c r="BQ798" s="4">
        <v>41.732999999999997</v>
      </c>
      <c r="BR798" s="4">
        <v>0.78920000000000001</v>
      </c>
      <c r="BU798" s="4">
        <v>0.91800000000000004</v>
      </c>
      <c r="BW798" s="4">
        <v>394.64100000000002</v>
      </c>
      <c r="BX798" s="4">
        <v>0.306784</v>
      </c>
      <c r="BY798" s="4">
        <v>-5</v>
      </c>
      <c r="BZ798" s="4">
        <v>0.90461100000000005</v>
      </c>
      <c r="CA798" s="4">
        <v>7.4970340000000002</v>
      </c>
      <c r="CB798" s="4">
        <v>18.273142</v>
      </c>
    </row>
    <row r="799" spans="1:80">
      <c r="A799" s="2">
        <v>42439</v>
      </c>
      <c r="B799" s="32">
        <v>0.52516881944444449</v>
      </c>
      <c r="C799" s="4">
        <v>12.849</v>
      </c>
      <c r="D799" s="4">
        <v>8.2000000000000007E-3</v>
      </c>
      <c r="E799" s="4" t="s">
        <v>155</v>
      </c>
      <c r="F799" s="4">
        <v>82.477140000000006</v>
      </c>
      <c r="G799" s="4">
        <v>2106.3000000000002</v>
      </c>
      <c r="H799" s="4">
        <v>34.299999999999997</v>
      </c>
      <c r="I799" s="4">
        <v>83.9</v>
      </c>
      <c r="K799" s="4">
        <v>2.2999999999999998</v>
      </c>
      <c r="L799" s="4">
        <v>19</v>
      </c>
      <c r="M799" s="4">
        <v>0.88790000000000002</v>
      </c>
      <c r="N799" s="4">
        <v>11.4095</v>
      </c>
      <c r="O799" s="4">
        <v>7.3000000000000001E-3</v>
      </c>
      <c r="P799" s="4">
        <v>1870.2544</v>
      </c>
      <c r="Q799" s="4">
        <v>30.456299999999999</v>
      </c>
      <c r="R799" s="4">
        <v>1900.7</v>
      </c>
      <c r="S799" s="4">
        <v>1492.69</v>
      </c>
      <c r="T799" s="4">
        <v>24.3079</v>
      </c>
      <c r="U799" s="4">
        <v>1517</v>
      </c>
      <c r="V799" s="4">
        <v>83.869299999999996</v>
      </c>
      <c r="Y799" s="4">
        <v>16.952000000000002</v>
      </c>
      <c r="Z799" s="4">
        <v>0</v>
      </c>
      <c r="AA799" s="4">
        <v>2.0423</v>
      </c>
      <c r="AB799" s="4" t="s">
        <v>384</v>
      </c>
      <c r="AC799" s="4">
        <v>0</v>
      </c>
      <c r="AD799" s="4">
        <v>11.8</v>
      </c>
      <c r="AE799" s="4">
        <v>846</v>
      </c>
      <c r="AF799" s="4">
        <v>860</v>
      </c>
      <c r="AG799" s="4">
        <v>872</v>
      </c>
      <c r="AH799" s="4">
        <v>78</v>
      </c>
      <c r="AI799" s="4">
        <v>21.18</v>
      </c>
      <c r="AJ799" s="4">
        <v>0.49</v>
      </c>
      <c r="AK799" s="4">
        <v>983</v>
      </c>
      <c r="AL799" s="4">
        <v>0</v>
      </c>
      <c r="AM799" s="4">
        <v>0</v>
      </c>
      <c r="AN799" s="4">
        <v>22</v>
      </c>
      <c r="AO799" s="4">
        <v>191</v>
      </c>
      <c r="AP799" s="4">
        <v>190</v>
      </c>
      <c r="AQ799" s="4">
        <v>2</v>
      </c>
      <c r="AR799" s="4">
        <v>195</v>
      </c>
      <c r="AS799" s="4" t="s">
        <v>155</v>
      </c>
      <c r="AT799" s="4">
        <v>2</v>
      </c>
      <c r="AU799" s="5">
        <v>0.7330902777777778</v>
      </c>
      <c r="AV799" s="4">
        <v>47.159806000000003</v>
      </c>
      <c r="AW799" s="4">
        <v>-88.484120000000004</v>
      </c>
      <c r="AX799" s="4">
        <v>319.5</v>
      </c>
      <c r="AY799" s="4">
        <v>31.4</v>
      </c>
      <c r="AZ799" s="4">
        <v>12</v>
      </c>
      <c r="BA799" s="4">
        <v>11</v>
      </c>
      <c r="BB799" s="4" t="s">
        <v>424</v>
      </c>
      <c r="BC799" s="4">
        <v>1.603</v>
      </c>
      <c r="BD799" s="4">
        <v>1.1020000000000001</v>
      </c>
      <c r="BE799" s="4">
        <v>2.4020000000000001</v>
      </c>
      <c r="BF799" s="4">
        <v>14.063000000000001</v>
      </c>
      <c r="BG799" s="4">
        <v>16.43</v>
      </c>
      <c r="BH799" s="4">
        <v>1.17</v>
      </c>
      <c r="BI799" s="4">
        <v>12.62</v>
      </c>
      <c r="BJ799" s="4">
        <v>3030.0079999999998</v>
      </c>
      <c r="BK799" s="4">
        <v>1.238</v>
      </c>
      <c r="BL799" s="4">
        <v>52.012999999999998</v>
      </c>
      <c r="BM799" s="4">
        <v>0.84699999999999998</v>
      </c>
      <c r="BN799" s="4">
        <v>52.86</v>
      </c>
      <c r="BO799" s="4">
        <v>41.512999999999998</v>
      </c>
      <c r="BP799" s="4">
        <v>0.67600000000000005</v>
      </c>
      <c r="BQ799" s="4">
        <v>42.189</v>
      </c>
      <c r="BR799" s="4">
        <v>0.73650000000000004</v>
      </c>
      <c r="BU799" s="4">
        <v>0.89300000000000002</v>
      </c>
      <c r="BW799" s="4">
        <v>394.35300000000001</v>
      </c>
      <c r="BX799" s="4">
        <v>0.29783100000000001</v>
      </c>
      <c r="BY799" s="4">
        <v>-5</v>
      </c>
      <c r="BZ799" s="4">
        <v>0.90255600000000002</v>
      </c>
      <c r="CA799" s="4">
        <v>7.2782450000000001</v>
      </c>
      <c r="CB799" s="4">
        <v>18.231631</v>
      </c>
    </row>
    <row r="800" spans="1:80">
      <c r="A800" s="2">
        <v>42439</v>
      </c>
      <c r="B800" s="32">
        <v>0.52518039351851853</v>
      </c>
      <c r="C800" s="4">
        <v>13.473000000000001</v>
      </c>
      <c r="D800" s="4">
        <v>1.34E-2</v>
      </c>
      <c r="E800" s="4" t="s">
        <v>155</v>
      </c>
      <c r="F800" s="4">
        <v>134.33724799999999</v>
      </c>
      <c r="G800" s="4">
        <v>2088.1999999999998</v>
      </c>
      <c r="H800" s="4">
        <v>34.4</v>
      </c>
      <c r="I800" s="4">
        <v>86.5</v>
      </c>
      <c r="K800" s="4">
        <v>2.17</v>
      </c>
      <c r="L800" s="4">
        <v>19</v>
      </c>
      <c r="M800" s="4">
        <v>0.88300000000000001</v>
      </c>
      <c r="N800" s="4">
        <v>11.8972</v>
      </c>
      <c r="O800" s="4">
        <v>1.1900000000000001E-2</v>
      </c>
      <c r="P800" s="4">
        <v>1843.8896</v>
      </c>
      <c r="Q800" s="4">
        <v>30.364100000000001</v>
      </c>
      <c r="R800" s="4">
        <v>1874.3</v>
      </c>
      <c r="S800" s="4">
        <v>1471.6476</v>
      </c>
      <c r="T800" s="4">
        <v>24.234200000000001</v>
      </c>
      <c r="U800" s="4">
        <v>1495.9</v>
      </c>
      <c r="V800" s="4">
        <v>86.458799999999997</v>
      </c>
      <c r="Y800" s="4">
        <v>16.771999999999998</v>
      </c>
      <c r="Z800" s="4">
        <v>0</v>
      </c>
      <c r="AA800" s="4">
        <v>1.915</v>
      </c>
      <c r="AB800" s="4" t="s">
        <v>384</v>
      </c>
      <c r="AC800" s="4">
        <v>0</v>
      </c>
      <c r="AD800" s="4">
        <v>11.8</v>
      </c>
      <c r="AE800" s="4">
        <v>846</v>
      </c>
      <c r="AF800" s="4">
        <v>859</v>
      </c>
      <c r="AG800" s="4">
        <v>871</v>
      </c>
      <c r="AH800" s="4">
        <v>78</v>
      </c>
      <c r="AI800" s="4">
        <v>21.18</v>
      </c>
      <c r="AJ800" s="4">
        <v>0.49</v>
      </c>
      <c r="AK800" s="4">
        <v>983</v>
      </c>
      <c r="AL800" s="4">
        <v>0</v>
      </c>
      <c r="AM800" s="4">
        <v>0</v>
      </c>
      <c r="AN800" s="4">
        <v>22</v>
      </c>
      <c r="AO800" s="4">
        <v>191</v>
      </c>
      <c r="AP800" s="4">
        <v>190</v>
      </c>
      <c r="AQ800" s="4">
        <v>2</v>
      </c>
      <c r="AR800" s="4">
        <v>195</v>
      </c>
      <c r="AS800" s="4" t="s">
        <v>155</v>
      </c>
      <c r="AT800" s="4">
        <v>2</v>
      </c>
      <c r="AU800" s="5">
        <v>0.73310185185185184</v>
      </c>
      <c r="AV800" s="4">
        <v>47.159942000000001</v>
      </c>
      <c r="AW800" s="4">
        <v>-88.484121999999999</v>
      </c>
      <c r="AX800" s="4">
        <v>319.7</v>
      </c>
      <c r="AY800" s="4">
        <v>32.5</v>
      </c>
      <c r="AZ800" s="4">
        <v>12</v>
      </c>
      <c r="BA800" s="4">
        <v>10</v>
      </c>
      <c r="BB800" s="4" t="s">
        <v>424</v>
      </c>
      <c r="BC800" s="4">
        <v>1.9019999999999999</v>
      </c>
      <c r="BD800" s="4">
        <v>1.2969999999999999</v>
      </c>
      <c r="BE800" s="4">
        <v>2.601</v>
      </c>
      <c r="BF800" s="4">
        <v>14.063000000000001</v>
      </c>
      <c r="BG800" s="4">
        <v>15.71</v>
      </c>
      <c r="BH800" s="4">
        <v>1.1200000000000001</v>
      </c>
      <c r="BI800" s="4">
        <v>13.247999999999999</v>
      </c>
      <c r="BJ800" s="4">
        <v>3028.5210000000002</v>
      </c>
      <c r="BK800" s="4">
        <v>1.9219999999999999</v>
      </c>
      <c r="BL800" s="4">
        <v>49.154000000000003</v>
      </c>
      <c r="BM800" s="4">
        <v>0.80900000000000005</v>
      </c>
      <c r="BN800" s="4">
        <v>49.963000000000001</v>
      </c>
      <c r="BO800" s="4">
        <v>39.231000000000002</v>
      </c>
      <c r="BP800" s="4">
        <v>0.64600000000000002</v>
      </c>
      <c r="BQ800" s="4">
        <v>39.877000000000002</v>
      </c>
      <c r="BR800" s="4">
        <v>0.7278</v>
      </c>
      <c r="BU800" s="4">
        <v>0.84699999999999998</v>
      </c>
      <c r="BW800" s="4">
        <v>354.45699999999999</v>
      </c>
      <c r="BX800" s="4">
        <v>0.33838299999999999</v>
      </c>
      <c r="BY800" s="4">
        <v>-5</v>
      </c>
      <c r="BZ800" s="4">
        <v>0.90100000000000002</v>
      </c>
      <c r="CA800" s="4">
        <v>8.2692350000000001</v>
      </c>
      <c r="CB800" s="4">
        <v>18.200199999999999</v>
      </c>
    </row>
    <row r="801" spans="1:80">
      <c r="A801" s="2">
        <v>42439</v>
      </c>
      <c r="B801" s="32">
        <v>0.52519196759259257</v>
      </c>
      <c r="C801" s="4">
        <v>13.484999999999999</v>
      </c>
      <c r="D801" s="4">
        <v>9.1999999999999998E-3</v>
      </c>
      <c r="E801" s="4" t="s">
        <v>155</v>
      </c>
      <c r="F801" s="4">
        <v>92.390940000000001</v>
      </c>
      <c r="G801" s="4">
        <v>2202.1999999999998</v>
      </c>
      <c r="H801" s="4">
        <v>41.2</v>
      </c>
      <c r="I801" s="4">
        <v>90.7</v>
      </c>
      <c r="K801" s="4">
        <v>2.31</v>
      </c>
      <c r="L801" s="4">
        <v>19</v>
      </c>
      <c r="M801" s="4">
        <v>0.88290000000000002</v>
      </c>
      <c r="N801" s="4">
        <v>11.9062</v>
      </c>
      <c r="O801" s="4">
        <v>8.2000000000000007E-3</v>
      </c>
      <c r="P801" s="4">
        <v>1944.3978999999999</v>
      </c>
      <c r="Q801" s="4">
        <v>36.377400000000002</v>
      </c>
      <c r="R801" s="4">
        <v>1980.8</v>
      </c>
      <c r="S801" s="4">
        <v>1551.8653999999999</v>
      </c>
      <c r="T801" s="4">
        <v>29.0336</v>
      </c>
      <c r="U801" s="4">
        <v>1580.9</v>
      </c>
      <c r="V801" s="4">
        <v>90.745500000000007</v>
      </c>
      <c r="Y801" s="4">
        <v>16.809999999999999</v>
      </c>
      <c r="Z801" s="4">
        <v>0</v>
      </c>
      <c r="AA801" s="4">
        <v>2.0421999999999998</v>
      </c>
      <c r="AB801" s="4" t="s">
        <v>384</v>
      </c>
      <c r="AC801" s="4">
        <v>0</v>
      </c>
      <c r="AD801" s="4">
        <v>11.8</v>
      </c>
      <c r="AE801" s="4">
        <v>845</v>
      </c>
      <c r="AF801" s="4">
        <v>859</v>
      </c>
      <c r="AG801" s="4">
        <v>871</v>
      </c>
      <c r="AH801" s="4">
        <v>78</v>
      </c>
      <c r="AI801" s="4">
        <v>21.18</v>
      </c>
      <c r="AJ801" s="4">
        <v>0.49</v>
      </c>
      <c r="AK801" s="4">
        <v>983</v>
      </c>
      <c r="AL801" s="4">
        <v>0</v>
      </c>
      <c r="AM801" s="4">
        <v>0</v>
      </c>
      <c r="AN801" s="4">
        <v>22</v>
      </c>
      <c r="AO801" s="4">
        <v>190.4</v>
      </c>
      <c r="AP801" s="4">
        <v>190</v>
      </c>
      <c r="AQ801" s="4">
        <v>2</v>
      </c>
      <c r="AR801" s="4">
        <v>195</v>
      </c>
      <c r="AS801" s="4" t="s">
        <v>155</v>
      </c>
      <c r="AT801" s="4">
        <v>2</v>
      </c>
      <c r="AU801" s="5">
        <v>0.73310185185185184</v>
      </c>
      <c r="AV801" s="4">
        <v>47.159945</v>
      </c>
      <c r="AW801" s="4">
        <v>-88.484121999999999</v>
      </c>
      <c r="AX801" s="4">
        <v>319.7</v>
      </c>
      <c r="AY801" s="4">
        <v>32.700000000000003</v>
      </c>
      <c r="AZ801" s="4">
        <v>12</v>
      </c>
      <c r="BA801" s="4">
        <v>10</v>
      </c>
      <c r="BB801" s="4" t="s">
        <v>429</v>
      </c>
      <c r="BC801" s="4">
        <v>2.089</v>
      </c>
      <c r="BD801" s="4">
        <v>1.0009999999999999</v>
      </c>
      <c r="BE801" s="4">
        <v>2.6920000000000002</v>
      </c>
      <c r="BF801" s="4">
        <v>14.063000000000001</v>
      </c>
      <c r="BG801" s="4">
        <v>15.7</v>
      </c>
      <c r="BH801" s="4">
        <v>1.1200000000000001</v>
      </c>
      <c r="BI801" s="4">
        <v>13.257</v>
      </c>
      <c r="BJ801" s="4">
        <v>3029.3530000000001</v>
      </c>
      <c r="BK801" s="4">
        <v>1.321</v>
      </c>
      <c r="BL801" s="4">
        <v>51.808</v>
      </c>
      <c r="BM801" s="4">
        <v>0.96899999999999997</v>
      </c>
      <c r="BN801" s="4">
        <v>52.777000000000001</v>
      </c>
      <c r="BO801" s="4">
        <v>41.348999999999997</v>
      </c>
      <c r="BP801" s="4">
        <v>0.77400000000000002</v>
      </c>
      <c r="BQ801" s="4">
        <v>42.122999999999998</v>
      </c>
      <c r="BR801" s="4">
        <v>0.76349999999999996</v>
      </c>
      <c r="BU801" s="4">
        <v>0.84899999999999998</v>
      </c>
      <c r="BW801" s="4">
        <v>377.803</v>
      </c>
      <c r="BX801" s="4">
        <v>0.39260499999999998</v>
      </c>
      <c r="BY801" s="4">
        <v>-5</v>
      </c>
      <c r="BZ801" s="4">
        <v>0.90100000000000002</v>
      </c>
      <c r="CA801" s="4">
        <v>9.5942849999999993</v>
      </c>
      <c r="CB801" s="4">
        <v>18.200199999999999</v>
      </c>
    </row>
    <row r="802" spans="1:80">
      <c r="A802" s="2">
        <v>42439</v>
      </c>
      <c r="B802" s="32">
        <v>0.52520354166666661</v>
      </c>
      <c r="C802" s="4">
        <v>13.211</v>
      </c>
      <c r="D802" s="4">
        <v>7.4000000000000003E-3</v>
      </c>
      <c r="E802" s="4" t="s">
        <v>155</v>
      </c>
      <c r="F802" s="4">
        <v>74.400330999999994</v>
      </c>
      <c r="G802" s="4">
        <v>2454</v>
      </c>
      <c r="H802" s="4">
        <v>41.2</v>
      </c>
      <c r="I802" s="4">
        <v>74.3</v>
      </c>
      <c r="K802" s="4">
        <v>1.73</v>
      </c>
      <c r="L802" s="4">
        <v>19</v>
      </c>
      <c r="M802" s="4">
        <v>0.88490000000000002</v>
      </c>
      <c r="N802" s="4">
        <v>11.6911</v>
      </c>
      <c r="O802" s="4">
        <v>6.6E-3</v>
      </c>
      <c r="P802" s="4">
        <v>2171.6217000000001</v>
      </c>
      <c r="Q802" s="4">
        <v>36.459899999999998</v>
      </c>
      <c r="R802" s="4">
        <v>2208.1</v>
      </c>
      <c r="S802" s="4">
        <v>1733.2175999999999</v>
      </c>
      <c r="T802" s="4">
        <v>29.099399999999999</v>
      </c>
      <c r="U802" s="4">
        <v>1762.3</v>
      </c>
      <c r="V802" s="4">
        <v>74.330399999999997</v>
      </c>
      <c r="Y802" s="4">
        <v>16.704999999999998</v>
      </c>
      <c r="Z802" s="4">
        <v>0</v>
      </c>
      <c r="AA802" s="4">
        <v>1.5322</v>
      </c>
      <c r="AB802" s="4" t="s">
        <v>384</v>
      </c>
      <c r="AC802" s="4">
        <v>0</v>
      </c>
      <c r="AD802" s="4">
        <v>11.8</v>
      </c>
      <c r="AE802" s="4">
        <v>845</v>
      </c>
      <c r="AF802" s="4">
        <v>859</v>
      </c>
      <c r="AG802" s="4">
        <v>871</v>
      </c>
      <c r="AH802" s="4">
        <v>78</v>
      </c>
      <c r="AI802" s="4">
        <v>21.18</v>
      </c>
      <c r="AJ802" s="4">
        <v>0.49</v>
      </c>
      <c r="AK802" s="4">
        <v>983</v>
      </c>
      <c r="AL802" s="4">
        <v>0</v>
      </c>
      <c r="AM802" s="4">
        <v>0</v>
      </c>
      <c r="AN802" s="4">
        <v>22</v>
      </c>
      <c r="AO802" s="4">
        <v>190</v>
      </c>
      <c r="AP802" s="4">
        <v>189.4</v>
      </c>
      <c r="AQ802" s="4">
        <v>1.5</v>
      </c>
      <c r="AR802" s="4">
        <v>195</v>
      </c>
      <c r="AS802" s="4" t="s">
        <v>155</v>
      </c>
      <c r="AT802" s="4">
        <v>2</v>
      </c>
      <c r="AU802" s="5">
        <v>0.73312499999999992</v>
      </c>
      <c r="AV802" s="4">
        <v>47.160212999999999</v>
      </c>
      <c r="AW802" s="4">
        <v>-88.484125000000006</v>
      </c>
      <c r="AX802" s="4">
        <v>319.39999999999998</v>
      </c>
      <c r="AY802" s="4">
        <v>33.4</v>
      </c>
      <c r="AZ802" s="4">
        <v>12</v>
      </c>
      <c r="BA802" s="4">
        <v>10</v>
      </c>
      <c r="BB802" s="4" t="s">
        <v>429</v>
      </c>
      <c r="BC802" s="4">
        <v>1</v>
      </c>
      <c r="BD802" s="4">
        <v>1.1009990000000001</v>
      </c>
      <c r="BE802" s="4">
        <v>1.9</v>
      </c>
      <c r="BF802" s="4">
        <v>14.063000000000001</v>
      </c>
      <c r="BG802" s="4">
        <v>16.010000000000002</v>
      </c>
      <c r="BH802" s="4">
        <v>1.1399999999999999</v>
      </c>
      <c r="BI802" s="4">
        <v>13.000999999999999</v>
      </c>
      <c r="BJ802" s="4">
        <v>3030.2930000000001</v>
      </c>
      <c r="BK802" s="4">
        <v>1.0860000000000001</v>
      </c>
      <c r="BL802" s="4">
        <v>58.945</v>
      </c>
      <c r="BM802" s="4">
        <v>0.99</v>
      </c>
      <c r="BN802" s="4">
        <v>59.935000000000002</v>
      </c>
      <c r="BO802" s="4">
        <v>47.045000000000002</v>
      </c>
      <c r="BP802" s="4">
        <v>0.79</v>
      </c>
      <c r="BQ802" s="4">
        <v>47.835000000000001</v>
      </c>
      <c r="BR802" s="4">
        <v>0.6371</v>
      </c>
      <c r="BU802" s="4">
        <v>0.85899999999999999</v>
      </c>
      <c r="BW802" s="4">
        <v>288.75599999999997</v>
      </c>
      <c r="BX802" s="4">
        <v>0.403613</v>
      </c>
      <c r="BY802" s="4">
        <v>-5</v>
      </c>
      <c r="BZ802" s="4">
        <v>0.89916700000000005</v>
      </c>
      <c r="CA802" s="4">
        <v>9.8632930000000005</v>
      </c>
      <c r="CB802" s="4">
        <v>18.163173</v>
      </c>
    </row>
    <row r="803" spans="1:80">
      <c r="A803" s="2">
        <v>42439</v>
      </c>
      <c r="B803" s="32">
        <v>0.52521511574074076</v>
      </c>
      <c r="C803" s="4">
        <v>12.986000000000001</v>
      </c>
      <c r="D803" s="4">
        <v>5.7999999999999996E-3</v>
      </c>
      <c r="E803" s="4" t="s">
        <v>155</v>
      </c>
      <c r="F803" s="4">
        <v>57.877786999999998</v>
      </c>
      <c r="G803" s="4">
        <v>2447.8000000000002</v>
      </c>
      <c r="H803" s="4">
        <v>42.3</v>
      </c>
      <c r="I803" s="4">
        <v>68.2</v>
      </c>
      <c r="K803" s="4">
        <v>1.6</v>
      </c>
      <c r="L803" s="4">
        <v>19</v>
      </c>
      <c r="M803" s="4">
        <v>0.88670000000000004</v>
      </c>
      <c r="N803" s="4">
        <v>11.5153</v>
      </c>
      <c r="O803" s="4">
        <v>5.1000000000000004E-3</v>
      </c>
      <c r="P803" s="4">
        <v>2170.4917</v>
      </c>
      <c r="Q803" s="4">
        <v>37.545299999999997</v>
      </c>
      <c r="R803" s="4">
        <v>2208</v>
      </c>
      <c r="S803" s="4">
        <v>1732.3157000000001</v>
      </c>
      <c r="T803" s="4">
        <v>29.965699999999998</v>
      </c>
      <c r="U803" s="4">
        <v>1762.3</v>
      </c>
      <c r="V803" s="4">
        <v>68.2</v>
      </c>
      <c r="Y803" s="4">
        <v>16.59</v>
      </c>
      <c r="Z803" s="4">
        <v>0</v>
      </c>
      <c r="AA803" s="4">
        <v>1.4188000000000001</v>
      </c>
      <c r="AB803" s="4" t="s">
        <v>384</v>
      </c>
      <c r="AC803" s="4">
        <v>0</v>
      </c>
      <c r="AD803" s="4">
        <v>11.8</v>
      </c>
      <c r="AE803" s="4">
        <v>845</v>
      </c>
      <c r="AF803" s="4">
        <v>860</v>
      </c>
      <c r="AG803" s="4">
        <v>870</v>
      </c>
      <c r="AH803" s="4">
        <v>78</v>
      </c>
      <c r="AI803" s="4">
        <v>21.18</v>
      </c>
      <c r="AJ803" s="4">
        <v>0.49</v>
      </c>
      <c r="AK803" s="4">
        <v>983</v>
      </c>
      <c r="AL803" s="4">
        <v>0</v>
      </c>
      <c r="AM803" s="4">
        <v>0</v>
      </c>
      <c r="AN803" s="4">
        <v>22</v>
      </c>
      <c r="AO803" s="4">
        <v>190</v>
      </c>
      <c r="AP803" s="4">
        <v>189.6</v>
      </c>
      <c r="AQ803" s="4">
        <v>1.4</v>
      </c>
      <c r="AR803" s="4">
        <v>195</v>
      </c>
      <c r="AS803" s="4" t="s">
        <v>155</v>
      </c>
      <c r="AT803" s="4">
        <v>2</v>
      </c>
      <c r="AU803" s="5">
        <v>0.73313657407407407</v>
      </c>
      <c r="AV803" s="4">
        <v>47.160362999999997</v>
      </c>
      <c r="AW803" s="4">
        <v>-88.484117999999995</v>
      </c>
      <c r="AX803" s="4">
        <v>319.39999999999998</v>
      </c>
      <c r="AY803" s="4">
        <v>35.200000000000003</v>
      </c>
      <c r="AZ803" s="4">
        <v>12</v>
      </c>
      <c r="BA803" s="4">
        <v>10</v>
      </c>
      <c r="BB803" s="4" t="s">
        <v>429</v>
      </c>
      <c r="BC803" s="4">
        <v>1.0027029999999999</v>
      </c>
      <c r="BD803" s="4">
        <v>1.1981980000000001</v>
      </c>
      <c r="BE803" s="4">
        <v>1.901802</v>
      </c>
      <c r="BF803" s="4">
        <v>14.063000000000001</v>
      </c>
      <c r="BG803" s="4">
        <v>16.27</v>
      </c>
      <c r="BH803" s="4">
        <v>1.1599999999999999</v>
      </c>
      <c r="BI803" s="4">
        <v>12.775</v>
      </c>
      <c r="BJ803" s="4">
        <v>3030.9409999999998</v>
      </c>
      <c r="BK803" s="4">
        <v>0.86</v>
      </c>
      <c r="BL803" s="4">
        <v>59.826999999999998</v>
      </c>
      <c r="BM803" s="4">
        <v>1.0349999999999999</v>
      </c>
      <c r="BN803" s="4">
        <v>60.862000000000002</v>
      </c>
      <c r="BO803" s="4">
        <v>47.749000000000002</v>
      </c>
      <c r="BP803" s="4">
        <v>0.82599999999999996</v>
      </c>
      <c r="BQ803" s="4">
        <v>48.575000000000003</v>
      </c>
      <c r="BR803" s="4">
        <v>0.59360000000000002</v>
      </c>
      <c r="BU803" s="4">
        <v>0.86599999999999999</v>
      </c>
      <c r="BW803" s="4">
        <v>271.524</v>
      </c>
      <c r="BX803" s="4">
        <v>0.31451499999999999</v>
      </c>
      <c r="BY803" s="4">
        <v>-5</v>
      </c>
      <c r="BZ803" s="4">
        <v>0.89738899999999999</v>
      </c>
      <c r="CA803" s="4">
        <v>7.6859609999999998</v>
      </c>
      <c r="CB803" s="4">
        <v>18.127258000000001</v>
      </c>
    </row>
    <row r="804" spans="1:80">
      <c r="A804" s="2">
        <v>42439</v>
      </c>
      <c r="B804" s="32">
        <v>0.5252266898148148</v>
      </c>
      <c r="C804" s="4">
        <v>12.922000000000001</v>
      </c>
      <c r="D804" s="4">
        <v>5.0000000000000001E-3</v>
      </c>
      <c r="E804" s="4" t="s">
        <v>155</v>
      </c>
      <c r="F804" s="4">
        <v>50</v>
      </c>
      <c r="G804" s="4">
        <v>2348.9</v>
      </c>
      <c r="H804" s="4">
        <v>42.5</v>
      </c>
      <c r="I804" s="4">
        <v>67.5</v>
      </c>
      <c r="K804" s="4">
        <v>1.84</v>
      </c>
      <c r="L804" s="4">
        <v>19</v>
      </c>
      <c r="M804" s="4">
        <v>0.88729999999999998</v>
      </c>
      <c r="N804" s="4">
        <v>11.466100000000001</v>
      </c>
      <c r="O804" s="4">
        <v>4.4000000000000003E-3</v>
      </c>
      <c r="P804" s="4">
        <v>2084.2013999999999</v>
      </c>
      <c r="Q804" s="4">
        <v>37.711399999999998</v>
      </c>
      <c r="R804" s="4">
        <v>2121.9</v>
      </c>
      <c r="S804" s="4">
        <v>1663.4456</v>
      </c>
      <c r="T804" s="4">
        <v>30.098299999999998</v>
      </c>
      <c r="U804" s="4">
        <v>1693.5</v>
      </c>
      <c r="V804" s="4">
        <v>67.475499999999997</v>
      </c>
      <c r="Y804" s="4">
        <v>16.521000000000001</v>
      </c>
      <c r="Z804" s="4">
        <v>0</v>
      </c>
      <c r="AA804" s="4">
        <v>1.6312</v>
      </c>
      <c r="AB804" s="4" t="s">
        <v>384</v>
      </c>
      <c r="AC804" s="4">
        <v>0</v>
      </c>
      <c r="AD804" s="4">
        <v>11.8</v>
      </c>
      <c r="AE804" s="4">
        <v>844</v>
      </c>
      <c r="AF804" s="4">
        <v>861</v>
      </c>
      <c r="AG804" s="4">
        <v>871</v>
      </c>
      <c r="AH804" s="4">
        <v>78</v>
      </c>
      <c r="AI804" s="4">
        <v>21.18</v>
      </c>
      <c r="AJ804" s="4">
        <v>0.49</v>
      </c>
      <c r="AK804" s="4">
        <v>983</v>
      </c>
      <c r="AL804" s="4">
        <v>0</v>
      </c>
      <c r="AM804" s="4">
        <v>0</v>
      </c>
      <c r="AN804" s="4">
        <v>22</v>
      </c>
      <c r="AO804" s="4">
        <v>190</v>
      </c>
      <c r="AP804" s="4">
        <v>190</v>
      </c>
      <c r="AQ804" s="4">
        <v>1.7</v>
      </c>
      <c r="AR804" s="4">
        <v>195</v>
      </c>
      <c r="AS804" s="4" t="s">
        <v>155</v>
      </c>
      <c r="AT804" s="4">
        <v>2</v>
      </c>
      <c r="AU804" s="5">
        <v>0.73314814814814822</v>
      </c>
      <c r="AV804" s="4">
        <v>47.160507000000003</v>
      </c>
      <c r="AW804" s="4">
        <v>-88.484106999999995</v>
      </c>
      <c r="AX804" s="4">
        <v>319.2</v>
      </c>
      <c r="AY804" s="4">
        <v>35.4</v>
      </c>
      <c r="AZ804" s="4">
        <v>12</v>
      </c>
      <c r="BA804" s="4">
        <v>10</v>
      </c>
      <c r="BB804" s="4" t="s">
        <v>429</v>
      </c>
      <c r="BC804" s="4">
        <v>1.2969999999999999</v>
      </c>
      <c r="BD804" s="4">
        <v>1.0009999999999999</v>
      </c>
      <c r="BE804" s="4">
        <v>2.0979999999999999</v>
      </c>
      <c r="BF804" s="4">
        <v>14.063000000000001</v>
      </c>
      <c r="BG804" s="4">
        <v>16.350000000000001</v>
      </c>
      <c r="BH804" s="4">
        <v>1.1599999999999999</v>
      </c>
      <c r="BI804" s="4">
        <v>12.698</v>
      </c>
      <c r="BJ804" s="4">
        <v>3031.1759999999999</v>
      </c>
      <c r="BK804" s="4">
        <v>0.746</v>
      </c>
      <c r="BL804" s="4">
        <v>57.698999999999998</v>
      </c>
      <c r="BM804" s="4">
        <v>1.044</v>
      </c>
      <c r="BN804" s="4">
        <v>58.743000000000002</v>
      </c>
      <c r="BO804" s="4">
        <v>46.051000000000002</v>
      </c>
      <c r="BP804" s="4">
        <v>0.83299999999999996</v>
      </c>
      <c r="BQ804" s="4">
        <v>46.884</v>
      </c>
      <c r="BR804" s="4">
        <v>0.58979999999999999</v>
      </c>
      <c r="BU804" s="4">
        <v>0.86699999999999999</v>
      </c>
      <c r="BW804" s="4">
        <v>313.55</v>
      </c>
      <c r="BX804" s="4">
        <v>0.28399600000000003</v>
      </c>
      <c r="BY804" s="4">
        <v>-5</v>
      </c>
      <c r="BZ804" s="4">
        <v>0.89516700000000005</v>
      </c>
      <c r="CA804" s="4">
        <v>6.9401520000000003</v>
      </c>
      <c r="CB804" s="4">
        <v>18.082373</v>
      </c>
    </row>
    <row r="805" spans="1:80">
      <c r="A805" s="2">
        <v>42439</v>
      </c>
      <c r="B805" s="32">
        <v>0.52523826388888895</v>
      </c>
      <c r="C805" s="4">
        <v>12.863</v>
      </c>
      <c r="D805" s="4">
        <v>5.0000000000000001E-3</v>
      </c>
      <c r="E805" s="4" t="s">
        <v>155</v>
      </c>
      <c r="F805" s="4">
        <v>50</v>
      </c>
      <c r="G805" s="4">
        <v>2326</v>
      </c>
      <c r="H805" s="4">
        <v>44.5</v>
      </c>
      <c r="I805" s="4">
        <v>64.5</v>
      </c>
      <c r="K805" s="4">
        <v>2.09</v>
      </c>
      <c r="L805" s="4">
        <v>18</v>
      </c>
      <c r="M805" s="4">
        <v>0.88780000000000003</v>
      </c>
      <c r="N805" s="4">
        <v>11.42</v>
      </c>
      <c r="O805" s="4">
        <v>4.4000000000000003E-3</v>
      </c>
      <c r="P805" s="4">
        <v>2064.9870999999998</v>
      </c>
      <c r="Q805" s="4">
        <v>39.476399999999998</v>
      </c>
      <c r="R805" s="4">
        <v>2104.5</v>
      </c>
      <c r="S805" s="4">
        <v>1648.1103000000001</v>
      </c>
      <c r="T805" s="4">
        <v>31.506900000000002</v>
      </c>
      <c r="U805" s="4">
        <v>1679.6</v>
      </c>
      <c r="V805" s="4">
        <v>64.460300000000004</v>
      </c>
      <c r="Y805" s="4">
        <v>16.401</v>
      </c>
      <c r="Z805" s="4">
        <v>0</v>
      </c>
      <c r="AA805" s="4">
        <v>1.8515999999999999</v>
      </c>
      <c r="AB805" s="4" t="s">
        <v>384</v>
      </c>
      <c r="AC805" s="4">
        <v>0</v>
      </c>
      <c r="AD805" s="4">
        <v>11.8</v>
      </c>
      <c r="AE805" s="4">
        <v>845</v>
      </c>
      <c r="AF805" s="4">
        <v>861</v>
      </c>
      <c r="AG805" s="4">
        <v>871</v>
      </c>
      <c r="AH805" s="4">
        <v>78</v>
      </c>
      <c r="AI805" s="4">
        <v>21.18</v>
      </c>
      <c r="AJ805" s="4">
        <v>0.49</v>
      </c>
      <c r="AK805" s="4">
        <v>983</v>
      </c>
      <c r="AL805" s="4">
        <v>0</v>
      </c>
      <c r="AM805" s="4">
        <v>0</v>
      </c>
      <c r="AN805" s="4">
        <v>22</v>
      </c>
      <c r="AO805" s="4">
        <v>190</v>
      </c>
      <c r="AP805" s="4">
        <v>189.4</v>
      </c>
      <c r="AQ805" s="4">
        <v>1.7</v>
      </c>
      <c r="AR805" s="4">
        <v>195</v>
      </c>
      <c r="AS805" s="4" t="s">
        <v>155</v>
      </c>
      <c r="AT805" s="4">
        <v>2</v>
      </c>
      <c r="AU805" s="5">
        <v>0.73314814814814822</v>
      </c>
      <c r="AV805" s="4">
        <v>47.160510000000002</v>
      </c>
      <c r="AW805" s="4">
        <v>-88.484105999999997</v>
      </c>
      <c r="AX805" s="4">
        <v>319.2</v>
      </c>
      <c r="AY805" s="4">
        <v>36.5</v>
      </c>
      <c r="AZ805" s="4">
        <v>12</v>
      </c>
      <c r="BA805" s="4">
        <v>10</v>
      </c>
      <c r="BB805" s="4" t="s">
        <v>429</v>
      </c>
      <c r="BC805" s="4">
        <v>1.002</v>
      </c>
      <c r="BD805" s="4">
        <v>1.099</v>
      </c>
      <c r="BE805" s="4">
        <v>1.901</v>
      </c>
      <c r="BF805" s="4">
        <v>14.063000000000001</v>
      </c>
      <c r="BG805" s="4">
        <v>16.420000000000002</v>
      </c>
      <c r="BH805" s="4">
        <v>1.17</v>
      </c>
      <c r="BI805" s="4">
        <v>12.638</v>
      </c>
      <c r="BJ805" s="4">
        <v>3031.2860000000001</v>
      </c>
      <c r="BK805" s="4">
        <v>0.75</v>
      </c>
      <c r="BL805" s="4">
        <v>57.4</v>
      </c>
      <c r="BM805" s="4">
        <v>1.097</v>
      </c>
      <c r="BN805" s="4">
        <v>58.497999999999998</v>
      </c>
      <c r="BO805" s="4">
        <v>45.811999999999998</v>
      </c>
      <c r="BP805" s="4">
        <v>0.876</v>
      </c>
      <c r="BQ805" s="4">
        <v>46.688000000000002</v>
      </c>
      <c r="BR805" s="4">
        <v>0.56579999999999997</v>
      </c>
      <c r="BU805" s="4">
        <v>0.86399999999999999</v>
      </c>
      <c r="BW805" s="4">
        <v>357.36599999999999</v>
      </c>
      <c r="BX805" s="4">
        <v>0.31083100000000002</v>
      </c>
      <c r="BY805" s="4">
        <v>-5</v>
      </c>
      <c r="BZ805" s="4">
        <v>0.89155600000000002</v>
      </c>
      <c r="CA805" s="4">
        <v>7.5959329999999996</v>
      </c>
      <c r="CB805" s="4">
        <v>18.009430999999999</v>
      </c>
    </row>
    <row r="806" spans="1:80">
      <c r="A806" s="2">
        <v>42439</v>
      </c>
      <c r="B806" s="32">
        <v>0.52524983796296298</v>
      </c>
      <c r="C806" s="4">
        <v>12.673999999999999</v>
      </c>
      <c r="D806" s="4">
        <v>5.1000000000000004E-3</v>
      </c>
      <c r="E806" s="4" t="s">
        <v>155</v>
      </c>
      <c r="F806" s="4">
        <v>51.084128</v>
      </c>
      <c r="G806" s="4">
        <v>2225.4</v>
      </c>
      <c r="H806" s="4">
        <v>46</v>
      </c>
      <c r="I806" s="4">
        <v>66</v>
      </c>
      <c r="K806" s="4">
        <v>2.2000000000000002</v>
      </c>
      <c r="L806" s="4">
        <v>18</v>
      </c>
      <c r="M806" s="4">
        <v>0.88929999999999998</v>
      </c>
      <c r="N806" s="4">
        <v>11.270300000000001</v>
      </c>
      <c r="O806" s="4">
        <v>4.4999999999999997E-3</v>
      </c>
      <c r="P806" s="4">
        <v>1979.0073</v>
      </c>
      <c r="Q806" s="4">
        <v>40.895200000000003</v>
      </c>
      <c r="R806" s="4">
        <v>2019.9</v>
      </c>
      <c r="S806" s="4">
        <v>1579.4879000000001</v>
      </c>
      <c r="T806" s="4">
        <v>32.639299999999999</v>
      </c>
      <c r="U806" s="4">
        <v>1612.1</v>
      </c>
      <c r="V806" s="4">
        <v>65.9816</v>
      </c>
      <c r="Y806" s="4">
        <v>16.28</v>
      </c>
      <c r="Z806" s="4">
        <v>0</v>
      </c>
      <c r="AA806" s="4">
        <v>1.9563999999999999</v>
      </c>
      <c r="AB806" s="4" t="s">
        <v>384</v>
      </c>
      <c r="AC806" s="4">
        <v>0</v>
      </c>
      <c r="AD806" s="4">
        <v>11.8</v>
      </c>
      <c r="AE806" s="4">
        <v>845</v>
      </c>
      <c r="AF806" s="4">
        <v>861</v>
      </c>
      <c r="AG806" s="4">
        <v>871</v>
      </c>
      <c r="AH806" s="4">
        <v>78</v>
      </c>
      <c r="AI806" s="4">
        <v>21.18</v>
      </c>
      <c r="AJ806" s="4">
        <v>0.49</v>
      </c>
      <c r="AK806" s="4">
        <v>983</v>
      </c>
      <c r="AL806" s="4">
        <v>0</v>
      </c>
      <c r="AM806" s="4">
        <v>0</v>
      </c>
      <c r="AN806" s="4">
        <v>22</v>
      </c>
      <c r="AO806" s="4">
        <v>190</v>
      </c>
      <c r="AP806" s="4">
        <v>189</v>
      </c>
      <c r="AQ806" s="4">
        <v>1.7</v>
      </c>
      <c r="AR806" s="4">
        <v>195</v>
      </c>
      <c r="AS806" s="4" t="s">
        <v>155</v>
      </c>
      <c r="AT806" s="4">
        <v>2</v>
      </c>
      <c r="AU806" s="5">
        <v>0.73317129629629629</v>
      </c>
      <c r="AV806" s="4">
        <v>47.160798</v>
      </c>
      <c r="AW806" s="4">
        <v>-88.483975999999998</v>
      </c>
      <c r="AX806" s="4">
        <v>318.89999999999998</v>
      </c>
      <c r="AY806" s="4">
        <v>36.6</v>
      </c>
      <c r="AZ806" s="4">
        <v>12</v>
      </c>
      <c r="BA806" s="4">
        <v>10</v>
      </c>
      <c r="BB806" s="4" t="s">
        <v>429</v>
      </c>
      <c r="BC806" s="4">
        <v>1.2</v>
      </c>
      <c r="BD806" s="4">
        <v>1.002</v>
      </c>
      <c r="BE806" s="4">
        <v>2.0009999999999999</v>
      </c>
      <c r="BF806" s="4">
        <v>14.063000000000001</v>
      </c>
      <c r="BG806" s="4">
        <v>16.649999999999999</v>
      </c>
      <c r="BH806" s="4">
        <v>1.18</v>
      </c>
      <c r="BI806" s="4">
        <v>12.45</v>
      </c>
      <c r="BJ806" s="4">
        <v>3031.319</v>
      </c>
      <c r="BK806" s="4">
        <v>0.77800000000000002</v>
      </c>
      <c r="BL806" s="4">
        <v>55.741999999999997</v>
      </c>
      <c r="BM806" s="4">
        <v>1.1519999999999999</v>
      </c>
      <c r="BN806" s="4">
        <v>56.893000000000001</v>
      </c>
      <c r="BO806" s="4">
        <v>44.488999999999997</v>
      </c>
      <c r="BP806" s="4">
        <v>0.91900000000000004</v>
      </c>
      <c r="BQ806" s="4">
        <v>45.408000000000001</v>
      </c>
      <c r="BR806" s="4">
        <v>0.58679999999999999</v>
      </c>
      <c r="BU806" s="4">
        <v>0.86899999999999999</v>
      </c>
      <c r="BW806" s="4">
        <v>382.60899999999998</v>
      </c>
      <c r="BX806" s="4">
        <v>0.28722799999999998</v>
      </c>
      <c r="BY806" s="4">
        <v>-5</v>
      </c>
      <c r="BZ806" s="4">
        <v>0.89122199999999996</v>
      </c>
      <c r="CA806" s="4">
        <v>7.0191350000000003</v>
      </c>
      <c r="CB806" s="4">
        <v>18.002683999999999</v>
      </c>
    </row>
    <row r="807" spans="1:80">
      <c r="A807" s="2">
        <v>42439</v>
      </c>
      <c r="B807" s="32">
        <v>0.52526141203703702</v>
      </c>
      <c r="C807" s="4">
        <v>12.778</v>
      </c>
      <c r="D807" s="4">
        <v>6.0000000000000001E-3</v>
      </c>
      <c r="E807" s="4" t="s">
        <v>155</v>
      </c>
      <c r="F807" s="4">
        <v>59.757154999999997</v>
      </c>
      <c r="G807" s="4">
        <v>2073.1</v>
      </c>
      <c r="H807" s="4">
        <v>46.1</v>
      </c>
      <c r="I807" s="4">
        <v>61.4</v>
      </c>
      <c r="K807" s="4">
        <v>2.39</v>
      </c>
      <c r="L807" s="4">
        <v>18</v>
      </c>
      <c r="M807" s="4">
        <v>0.88839999999999997</v>
      </c>
      <c r="N807" s="4">
        <v>11.3522</v>
      </c>
      <c r="O807" s="4">
        <v>5.3E-3</v>
      </c>
      <c r="P807" s="4">
        <v>1841.7878000000001</v>
      </c>
      <c r="Q807" s="4">
        <v>40.942799999999998</v>
      </c>
      <c r="R807" s="4">
        <v>1882.7</v>
      </c>
      <c r="S807" s="4">
        <v>1469.9702</v>
      </c>
      <c r="T807" s="4">
        <v>32.677399999999999</v>
      </c>
      <c r="U807" s="4">
        <v>1502.6</v>
      </c>
      <c r="V807" s="4">
        <v>61.392499999999998</v>
      </c>
      <c r="Y807" s="4">
        <v>16.141999999999999</v>
      </c>
      <c r="Z807" s="4">
        <v>0</v>
      </c>
      <c r="AA807" s="4">
        <v>2.1259999999999999</v>
      </c>
      <c r="AB807" s="4" t="s">
        <v>384</v>
      </c>
      <c r="AC807" s="4">
        <v>0</v>
      </c>
      <c r="AD807" s="4">
        <v>11.8</v>
      </c>
      <c r="AE807" s="4">
        <v>845</v>
      </c>
      <c r="AF807" s="4">
        <v>861</v>
      </c>
      <c r="AG807" s="4">
        <v>871</v>
      </c>
      <c r="AH807" s="4">
        <v>78</v>
      </c>
      <c r="AI807" s="4">
        <v>21.18</v>
      </c>
      <c r="AJ807" s="4">
        <v>0.49</v>
      </c>
      <c r="AK807" s="4">
        <v>983</v>
      </c>
      <c r="AL807" s="4">
        <v>0</v>
      </c>
      <c r="AM807" s="4">
        <v>0</v>
      </c>
      <c r="AN807" s="4">
        <v>22</v>
      </c>
      <c r="AO807" s="4">
        <v>190</v>
      </c>
      <c r="AP807" s="4">
        <v>189</v>
      </c>
      <c r="AQ807" s="4">
        <v>1.6</v>
      </c>
      <c r="AR807" s="4">
        <v>195</v>
      </c>
      <c r="AS807" s="4" t="s">
        <v>155</v>
      </c>
      <c r="AT807" s="4">
        <v>2</v>
      </c>
      <c r="AU807" s="5">
        <v>0.73318287037037033</v>
      </c>
      <c r="AV807" s="4">
        <v>47.160938999999999</v>
      </c>
      <c r="AW807" s="4">
        <v>-88.483926999999994</v>
      </c>
      <c r="AX807" s="4">
        <v>318.39999999999998</v>
      </c>
      <c r="AY807" s="4">
        <v>36</v>
      </c>
      <c r="AZ807" s="4">
        <v>12</v>
      </c>
      <c r="BA807" s="4">
        <v>10</v>
      </c>
      <c r="BB807" s="4" t="s">
        <v>429</v>
      </c>
      <c r="BC807" s="4">
        <v>1.198</v>
      </c>
      <c r="BD807" s="4">
        <v>1.2</v>
      </c>
      <c r="BE807" s="4">
        <v>2.0979999999999999</v>
      </c>
      <c r="BF807" s="4">
        <v>14.063000000000001</v>
      </c>
      <c r="BG807" s="4">
        <v>16.52</v>
      </c>
      <c r="BH807" s="4">
        <v>1.17</v>
      </c>
      <c r="BI807" s="4">
        <v>12.56</v>
      </c>
      <c r="BJ807" s="4">
        <v>3031.181</v>
      </c>
      <c r="BK807" s="4">
        <v>0.90200000000000002</v>
      </c>
      <c r="BL807" s="4">
        <v>51.5</v>
      </c>
      <c r="BM807" s="4">
        <v>1.145</v>
      </c>
      <c r="BN807" s="4">
        <v>52.645000000000003</v>
      </c>
      <c r="BO807" s="4">
        <v>41.103000000000002</v>
      </c>
      <c r="BP807" s="4">
        <v>0.91400000000000003</v>
      </c>
      <c r="BQ807" s="4">
        <v>42.017000000000003</v>
      </c>
      <c r="BR807" s="4">
        <v>0.54210000000000003</v>
      </c>
      <c r="BU807" s="4">
        <v>0.85499999999999998</v>
      </c>
      <c r="BW807" s="4">
        <v>412.762</v>
      </c>
      <c r="BX807" s="4">
        <v>0.30057099999999998</v>
      </c>
      <c r="BY807" s="4">
        <v>-5</v>
      </c>
      <c r="BZ807" s="4">
        <v>0.89016899999999999</v>
      </c>
      <c r="CA807" s="4">
        <v>7.3452140000000004</v>
      </c>
      <c r="CB807" s="4">
        <v>17.98141</v>
      </c>
    </row>
    <row r="808" spans="1:80">
      <c r="A808" s="2">
        <v>42439</v>
      </c>
      <c r="B808" s="32">
        <v>0.52527298611111106</v>
      </c>
      <c r="C808" s="4">
        <v>13.205</v>
      </c>
      <c r="D808" s="4">
        <v>7.6E-3</v>
      </c>
      <c r="E808" s="4" t="s">
        <v>155</v>
      </c>
      <c r="F808" s="4">
        <v>75.614457999999999</v>
      </c>
      <c r="G808" s="4">
        <v>1963.4</v>
      </c>
      <c r="H808" s="4">
        <v>46.1</v>
      </c>
      <c r="I808" s="4">
        <v>63</v>
      </c>
      <c r="K808" s="4">
        <v>2.6</v>
      </c>
      <c r="L808" s="4">
        <v>18</v>
      </c>
      <c r="M808" s="4">
        <v>0.88500000000000001</v>
      </c>
      <c r="N808" s="4">
        <v>11.686400000000001</v>
      </c>
      <c r="O808" s="4">
        <v>6.7000000000000002E-3</v>
      </c>
      <c r="P808" s="4">
        <v>1737.6134999999999</v>
      </c>
      <c r="Q808" s="4">
        <v>40.799300000000002</v>
      </c>
      <c r="R808" s="4">
        <v>1778.4</v>
      </c>
      <c r="S808" s="4">
        <v>1386.8263999999999</v>
      </c>
      <c r="T808" s="4">
        <v>32.562800000000003</v>
      </c>
      <c r="U808" s="4">
        <v>1419.4</v>
      </c>
      <c r="V808" s="4">
        <v>63.015500000000003</v>
      </c>
      <c r="Y808" s="4">
        <v>15.987</v>
      </c>
      <c r="Z808" s="4">
        <v>0</v>
      </c>
      <c r="AA808" s="4">
        <v>2.3010000000000002</v>
      </c>
      <c r="AB808" s="4" t="s">
        <v>384</v>
      </c>
      <c r="AC808" s="4">
        <v>0</v>
      </c>
      <c r="AD808" s="4">
        <v>11.8</v>
      </c>
      <c r="AE808" s="4">
        <v>845</v>
      </c>
      <c r="AF808" s="4">
        <v>861</v>
      </c>
      <c r="AG808" s="4">
        <v>872</v>
      </c>
      <c r="AH808" s="4">
        <v>78</v>
      </c>
      <c r="AI808" s="4">
        <v>21.18</v>
      </c>
      <c r="AJ808" s="4">
        <v>0.49</v>
      </c>
      <c r="AK808" s="4">
        <v>983</v>
      </c>
      <c r="AL808" s="4">
        <v>0</v>
      </c>
      <c r="AM808" s="4">
        <v>0</v>
      </c>
      <c r="AN808" s="4">
        <v>22</v>
      </c>
      <c r="AO808" s="4">
        <v>190</v>
      </c>
      <c r="AP808" s="4">
        <v>189</v>
      </c>
      <c r="AQ808" s="4">
        <v>1.5</v>
      </c>
      <c r="AR808" s="4">
        <v>195</v>
      </c>
      <c r="AS808" s="4" t="s">
        <v>155</v>
      </c>
      <c r="AT808" s="4">
        <v>2</v>
      </c>
      <c r="AU808" s="5">
        <v>0.73319444444444448</v>
      </c>
      <c r="AV808" s="4">
        <v>47.161085999999997</v>
      </c>
      <c r="AW808" s="4">
        <v>-88.483913000000001</v>
      </c>
      <c r="AX808" s="4">
        <v>318.2</v>
      </c>
      <c r="AY808" s="4">
        <v>35.9</v>
      </c>
      <c r="AZ808" s="4">
        <v>12</v>
      </c>
      <c r="BA808" s="4">
        <v>10</v>
      </c>
      <c r="BB808" s="4" t="s">
        <v>429</v>
      </c>
      <c r="BC808" s="4">
        <v>1</v>
      </c>
      <c r="BD808" s="4">
        <v>1.202</v>
      </c>
      <c r="BE808" s="4">
        <v>1.9019999999999999</v>
      </c>
      <c r="BF808" s="4">
        <v>14.063000000000001</v>
      </c>
      <c r="BG808" s="4">
        <v>16.02</v>
      </c>
      <c r="BH808" s="4">
        <v>1.1399999999999999</v>
      </c>
      <c r="BI808" s="4">
        <v>12.992000000000001</v>
      </c>
      <c r="BJ808" s="4">
        <v>3030.5619999999999</v>
      </c>
      <c r="BK808" s="4">
        <v>1.105</v>
      </c>
      <c r="BL808" s="4">
        <v>47.188000000000002</v>
      </c>
      <c r="BM808" s="4">
        <v>1.1080000000000001</v>
      </c>
      <c r="BN808" s="4">
        <v>48.295999999999999</v>
      </c>
      <c r="BO808" s="4">
        <v>37.661999999999999</v>
      </c>
      <c r="BP808" s="4">
        <v>0.88400000000000001</v>
      </c>
      <c r="BQ808" s="4">
        <v>38.545999999999999</v>
      </c>
      <c r="BR808" s="4">
        <v>0.54039999999999999</v>
      </c>
      <c r="BU808" s="4">
        <v>0.82299999999999995</v>
      </c>
      <c r="BW808" s="4">
        <v>433.875</v>
      </c>
      <c r="BX808" s="4">
        <v>0.29024800000000001</v>
      </c>
      <c r="BY808" s="4">
        <v>-5</v>
      </c>
      <c r="BZ808" s="4">
        <v>0.89083199999999996</v>
      </c>
      <c r="CA808" s="4">
        <v>7.0929419999999999</v>
      </c>
      <c r="CB808" s="4">
        <v>17.994803000000001</v>
      </c>
    </row>
    <row r="809" spans="1:80">
      <c r="A809" s="2">
        <v>42439</v>
      </c>
      <c r="B809" s="32">
        <v>0.52528456018518521</v>
      </c>
      <c r="C809" s="4">
        <v>13.531000000000001</v>
      </c>
      <c r="D809" s="4">
        <v>5.5999999999999999E-3</v>
      </c>
      <c r="E809" s="4" t="s">
        <v>155</v>
      </c>
      <c r="F809" s="4">
        <v>55.766666999999998</v>
      </c>
      <c r="G809" s="4">
        <v>1795.8</v>
      </c>
      <c r="H809" s="4">
        <v>45.9</v>
      </c>
      <c r="I809" s="4">
        <v>65.400000000000006</v>
      </c>
      <c r="K809" s="4">
        <v>2.6</v>
      </c>
      <c r="L809" s="4">
        <v>18</v>
      </c>
      <c r="M809" s="4">
        <v>0.88249999999999995</v>
      </c>
      <c r="N809" s="4">
        <v>11.9413</v>
      </c>
      <c r="O809" s="4">
        <v>4.8999999999999998E-3</v>
      </c>
      <c r="P809" s="4">
        <v>1584.8005000000001</v>
      </c>
      <c r="Q809" s="4">
        <v>40.519500000000001</v>
      </c>
      <c r="R809" s="4">
        <v>1625.3</v>
      </c>
      <c r="S809" s="4">
        <v>1264.8631</v>
      </c>
      <c r="T809" s="4">
        <v>32.339500000000001</v>
      </c>
      <c r="U809" s="4">
        <v>1297.2</v>
      </c>
      <c r="V809" s="4">
        <v>65.445599999999999</v>
      </c>
      <c r="Y809" s="4">
        <v>15.712999999999999</v>
      </c>
      <c r="Z809" s="4">
        <v>0</v>
      </c>
      <c r="AA809" s="4">
        <v>2.2946</v>
      </c>
      <c r="AB809" s="4" t="s">
        <v>384</v>
      </c>
      <c r="AC809" s="4">
        <v>0</v>
      </c>
      <c r="AD809" s="4">
        <v>11.8</v>
      </c>
      <c r="AE809" s="4">
        <v>845</v>
      </c>
      <c r="AF809" s="4">
        <v>861</v>
      </c>
      <c r="AG809" s="4">
        <v>872</v>
      </c>
      <c r="AH809" s="4">
        <v>78</v>
      </c>
      <c r="AI809" s="4">
        <v>21.18</v>
      </c>
      <c r="AJ809" s="4">
        <v>0.49</v>
      </c>
      <c r="AK809" s="4">
        <v>983</v>
      </c>
      <c r="AL809" s="4">
        <v>0</v>
      </c>
      <c r="AM809" s="4">
        <v>0</v>
      </c>
      <c r="AN809" s="4">
        <v>22</v>
      </c>
      <c r="AO809" s="4">
        <v>190</v>
      </c>
      <c r="AP809" s="4">
        <v>189</v>
      </c>
      <c r="AQ809" s="4">
        <v>1.6</v>
      </c>
      <c r="AR809" s="4">
        <v>195</v>
      </c>
      <c r="AS809" s="4" t="s">
        <v>155</v>
      </c>
      <c r="AT809" s="4">
        <v>2</v>
      </c>
      <c r="AU809" s="5">
        <v>0.73320601851851863</v>
      </c>
      <c r="AV809" s="4">
        <v>47.161228999999999</v>
      </c>
      <c r="AW809" s="4">
        <v>-88.483900000000006</v>
      </c>
      <c r="AX809" s="4">
        <v>317.89999999999998</v>
      </c>
      <c r="AY809" s="4">
        <v>35.700000000000003</v>
      </c>
      <c r="AZ809" s="4">
        <v>12</v>
      </c>
      <c r="BA809" s="4">
        <v>10</v>
      </c>
      <c r="BB809" s="4" t="s">
        <v>425</v>
      </c>
      <c r="BC809" s="4">
        <v>1</v>
      </c>
      <c r="BD809" s="4">
        <v>1.4039999999999999</v>
      </c>
      <c r="BE809" s="4">
        <v>2.1030000000000002</v>
      </c>
      <c r="BF809" s="4">
        <v>14.063000000000001</v>
      </c>
      <c r="BG809" s="4">
        <v>15.66</v>
      </c>
      <c r="BH809" s="4">
        <v>1.1100000000000001</v>
      </c>
      <c r="BI809" s="4">
        <v>13.311</v>
      </c>
      <c r="BJ809" s="4">
        <v>3030.8020000000001</v>
      </c>
      <c r="BK809" s="4">
        <v>0.79500000000000004</v>
      </c>
      <c r="BL809" s="4">
        <v>42.122999999999998</v>
      </c>
      <c r="BM809" s="4">
        <v>1.077</v>
      </c>
      <c r="BN809" s="4">
        <v>43.2</v>
      </c>
      <c r="BO809" s="4">
        <v>33.619</v>
      </c>
      <c r="BP809" s="4">
        <v>0.86</v>
      </c>
      <c r="BQ809" s="4">
        <v>34.478999999999999</v>
      </c>
      <c r="BR809" s="4">
        <v>0.54930000000000001</v>
      </c>
      <c r="BU809" s="4">
        <v>0.79100000000000004</v>
      </c>
      <c r="BW809" s="4">
        <v>423.452</v>
      </c>
      <c r="BX809" s="4">
        <v>0.21745400000000001</v>
      </c>
      <c r="BY809" s="4">
        <v>-5</v>
      </c>
      <c r="BZ809" s="4">
        <v>0.89138899999999999</v>
      </c>
      <c r="CA809" s="4">
        <v>5.3140320000000001</v>
      </c>
      <c r="CB809" s="4">
        <v>18.006057999999999</v>
      </c>
    </row>
    <row r="810" spans="1:80">
      <c r="A810" s="2">
        <v>42439</v>
      </c>
      <c r="B810" s="32">
        <v>0.52529613425925925</v>
      </c>
      <c r="C810" s="4">
        <v>13.305</v>
      </c>
      <c r="D810" s="4">
        <v>4.4999999999999997E-3</v>
      </c>
      <c r="E810" s="4" t="s">
        <v>155</v>
      </c>
      <c r="F810" s="4">
        <v>44.523605000000003</v>
      </c>
      <c r="G810" s="4">
        <v>1584.7</v>
      </c>
      <c r="H810" s="4">
        <v>29.4</v>
      </c>
      <c r="I810" s="4">
        <v>64.5</v>
      </c>
      <c r="K810" s="4">
        <v>2.08</v>
      </c>
      <c r="L810" s="4">
        <v>18</v>
      </c>
      <c r="M810" s="4">
        <v>0.88429999999999997</v>
      </c>
      <c r="N810" s="4">
        <v>11.765599999999999</v>
      </c>
      <c r="O810" s="4">
        <v>3.8999999999999998E-3</v>
      </c>
      <c r="P810" s="4">
        <v>1401.3812</v>
      </c>
      <c r="Q810" s="4">
        <v>25.959099999999999</v>
      </c>
      <c r="R810" s="4">
        <v>1427.3</v>
      </c>
      <c r="S810" s="4">
        <v>1118.4721999999999</v>
      </c>
      <c r="T810" s="4">
        <v>20.718599999999999</v>
      </c>
      <c r="U810" s="4">
        <v>1139.2</v>
      </c>
      <c r="V810" s="4">
        <v>64.527699999999996</v>
      </c>
      <c r="Y810" s="4">
        <v>15.670999999999999</v>
      </c>
      <c r="Z810" s="4">
        <v>0</v>
      </c>
      <c r="AA810" s="4">
        <v>1.8395999999999999</v>
      </c>
      <c r="AB810" s="4" t="s">
        <v>384</v>
      </c>
      <c r="AC810" s="4">
        <v>0</v>
      </c>
      <c r="AD810" s="4">
        <v>11.7</v>
      </c>
      <c r="AE810" s="4">
        <v>846</v>
      </c>
      <c r="AF810" s="4">
        <v>861</v>
      </c>
      <c r="AG810" s="4">
        <v>872</v>
      </c>
      <c r="AH810" s="4">
        <v>78</v>
      </c>
      <c r="AI810" s="4">
        <v>21.18</v>
      </c>
      <c r="AJ810" s="4">
        <v>0.49</v>
      </c>
      <c r="AK810" s="4">
        <v>983</v>
      </c>
      <c r="AL810" s="4">
        <v>0</v>
      </c>
      <c r="AM810" s="4">
        <v>0</v>
      </c>
      <c r="AN810" s="4">
        <v>22</v>
      </c>
      <c r="AO810" s="4">
        <v>190</v>
      </c>
      <c r="AP810" s="4">
        <v>189.6</v>
      </c>
      <c r="AQ810" s="4">
        <v>1.6</v>
      </c>
      <c r="AR810" s="4">
        <v>195</v>
      </c>
      <c r="AS810" s="4" t="s">
        <v>155</v>
      </c>
      <c r="AT810" s="4">
        <v>2</v>
      </c>
      <c r="AU810" s="5">
        <v>0.73321759259259256</v>
      </c>
      <c r="AV810" s="4">
        <v>47.161371000000003</v>
      </c>
      <c r="AW810" s="4">
        <v>-88.483902</v>
      </c>
      <c r="AX810" s="4">
        <v>318</v>
      </c>
      <c r="AY810" s="4">
        <v>35.200000000000003</v>
      </c>
      <c r="AZ810" s="4">
        <v>12</v>
      </c>
      <c r="BA810" s="4">
        <v>10</v>
      </c>
      <c r="BB810" s="4" t="s">
        <v>425</v>
      </c>
      <c r="BC810" s="4">
        <v>1.0009999999999999</v>
      </c>
      <c r="BD810" s="4">
        <v>1.8009999999999999</v>
      </c>
      <c r="BE810" s="4">
        <v>2.4009999999999998</v>
      </c>
      <c r="BF810" s="4">
        <v>14.063000000000001</v>
      </c>
      <c r="BG810" s="4">
        <v>15.91</v>
      </c>
      <c r="BH810" s="4">
        <v>1.1299999999999999</v>
      </c>
      <c r="BI810" s="4">
        <v>13.083</v>
      </c>
      <c r="BJ810" s="4">
        <v>3031.1880000000001</v>
      </c>
      <c r="BK810" s="4">
        <v>0.64600000000000002</v>
      </c>
      <c r="BL810" s="4">
        <v>37.808999999999997</v>
      </c>
      <c r="BM810" s="4">
        <v>0.7</v>
      </c>
      <c r="BN810" s="4">
        <v>38.509</v>
      </c>
      <c r="BO810" s="4">
        <v>30.175999999999998</v>
      </c>
      <c r="BP810" s="4">
        <v>0.55900000000000005</v>
      </c>
      <c r="BQ810" s="4">
        <v>30.734999999999999</v>
      </c>
      <c r="BR810" s="4">
        <v>0.54969999999999997</v>
      </c>
      <c r="BU810" s="4">
        <v>0.80100000000000005</v>
      </c>
      <c r="BW810" s="4">
        <v>344.60199999999998</v>
      </c>
      <c r="BX810" s="4">
        <v>0.25670900000000002</v>
      </c>
      <c r="BY810" s="4">
        <v>-5</v>
      </c>
      <c r="BZ810" s="4">
        <v>0.88855600000000001</v>
      </c>
      <c r="CA810" s="4">
        <v>6.273326</v>
      </c>
      <c r="CB810" s="4">
        <v>17.948830999999998</v>
      </c>
    </row>
    <row r="811" spans="1:80">
      <c r="A811" s="2">
        <v>42439</v>
      </c>
      <c r="B811" s="32">
        <v>0.5253077083333334</v>
      </c>
      <c r="C811" s="4">
        <v>12.930999999999999</v>
      </c>
      <c r="D811" s="4">
        <v>5.3E-3</v>
      </c>
      <c r="E811" s="4" t="s">
        <v>155</v>
      </c>
      <c r="F811" s="4">
        <v>52.935929000000002</v>
      </c>
      <c r="G811" s="4">
        <v>1476.1</v>
      </c>
      <c r="H811" s="4">
        <v>20.8</v>
      </c>
      <c r="I811" s="4">
        <v>69.8</v>
      </c>
      <c r="K811" s="4">
        <v>1.61</v>
      </c>
      <c r="L811" s="4">
        <v>18</v>
      </c>
      <c r="M811" s="4">
        <v>0.88719999999999999</v>
      </c>
      <c r="N811" s="4">
        <v>11.4733</v>
      </c>
      <c r="O811" s="4">
        <v>4.7000000000000002E-3</v>
      </c>
      <c r="P811" s="4">
        <v>1309.6792</v>
      </c>
      <c r="Q811" s="4">
        <v>18.4175</v>
      </c>
      <c r="R811" s="4">
        <v>1328.1</v>
      </c>
      <c r="S811" s="4">
        <v>1045.2828999999999</v>
      </c>
      <c r="T811" s="4">
        <v>14.699400000000001</v>
      </c>
      <c r="U811" s="4">
        <v>1060</v>
      </c>
      <c r="V811" s="4">
        <v>69.780100000000004</v>
      </c>
      <c r="Y811" s="4">
        <v>15.541</v>
      </c>
      <c r="Z811" s="4">
        <v>0</v>
      </c>
      <c r="AA811" s="4">
        <v>1.4317</v>
      </c>
      <c r="AB811" s="4" t="s">
        <v>384</v>
      </c>
      <c r="AC811" s="4">
        <v>0</v>
      </c>
      <c r="AD811" s="4">
        <v>11.8</v>
      </c>
      <c r="AE811" s="4">
        <v>845</v>
      </c>
      <c r="AF811" s="4">
        <v>861</v>
      </c>
      <c r="AG811" s="4">
        <v>871</v>
      </c>
      <c r="AH811" s="4">
        <v>78</v>
      </c>
      <c r="AI811" s="4">
        <v>21.18</v>
      </c>
      <c r="AJ811" s="4">
        <v>0.49</v>
      </c>
      <c r="AK811" s="4">
        <v>983</v>
      </c>
      <c r="AL811" s="4">
        <v>0</v>
      </c>
      <c r="AM811" s="4">
        <v>0</v>
      </c>
      <c r="AN811" s="4">
        <v>22</v>
      </c>
      <c r="AO811" s="4">
        <v>190.6</v>
      </c>
      <c r="AP811" s="4">
        <v>190</v>
      </c>
      <c r="AQ811" s="4">
        <v>1.7</v>
      </c>
      <c r="AR811" s="4">
        <v>195</v>
      </c>
      <c r="AS811" s="4" t="s">
        <v>155</v>
      </c>
      <c r="AT811" s="4">
        <v>2</v>
      </c>
      <c r="AU811" s="5">
        <v>0.73322916666666671</v>
      </c>
      <c r="AV811" s="4">
        <v>47.161503000000003</v>
      </c>
      <c r="AW811" s="4">
        <v>-88.483913000000001</v>
      </c>
      <c r="AX811" s="4">
        <v>318.2</v>
      </c>
      <c r="AY811" s="4">
        <v>34.1</v>
      </c>
      <c r="AZ811" s="4">
        <v>12</v>
      </c>
      <c r="BA811" s="4">
        <v>10</v>
      </c>
      <c r="BB811" s="4" t="s">
        <v>425</v>
      </c>
      <c r="BC811" s="4">
        <v>1.101</v>
      </c>
      <c r="BD811" s="4">
        <v>1.9039999999999999</v>
      </c>
      <c r="BE811" s="4">
        <v>2.504</v>
      </c>
      <c r="BF811" s="4">
        <v>14.063000000000001</v>
      </c>
      <c r="BG811" s="4">
        <v>16.34</v>
      </c>
      <c r="BH811" s="4">
        <v>1.1599999999999999</v>
      </c>
      <c r="BI811" s="4">
        <v>12.708</v>
      </c>
      <c r="BJ811" s="4">
        <v>3031.0410000000002</v>
      </c>
      <c r="BK811" s="4">
        <v>0.79</v>
      </c>
      <c r="BL811" s="4">
        <v>36.232999999999997</v>
      </c>
      <c r="BM811" s="4">
        <v>0.51</v>
      </c>
      <c r="BN811" s="4">
        <v>36.743000000000002</v>
      </c>
      <c r="BO811" s="4">
        <v>28.917999999999999</v>
      </c>
      <c r="BP811" s="4">
        <v>0.40699999999999997</v>
      </c>
      <c r="BQ811" s="4">
        <v>29.324999999999999</v>
      </c>
      <c r="BR811" s="4">
        <v>0.60960000000000003</v>
      </c>
      <c r="BU811" s="4">
        <v>0.81499999999999995</v>
      </c>
      <c r="BW811" s="4">
        <v>275.00799999999998</v>
      </c>
      <c r="BX811" s="4">
        <v>0.28833599999999998</v>
      </c>
      <c r="BY811" s="4">
        <v>-5</v>
      </c>
      <c r="BZ811" s="4">
        <v>0.88883299999999998</v>
      </c>
      <c r="CA811" s="4">
        <v>7.0462109999999996</v>
      </c>
      <c r="CB811" s="4">
        <v>17.954426999999999</v>
      </c>
    </row>
    <row r="812" spans="1:80">
      <c r="A812" s="2">
        <v>42439</v>
      </c>
      <c r="B812" s="32">
        <v>0.52531928240740744</v>
      </c>
      <c r="C812" s="4">
        <v>12.747999999999999</v>
      </c>
      <c r="D812" s="4">
        <v>6.1000000000000004E-3</v>
      </c>
      <c r="E812" s="4" t="s">
        <v>155</v>
      </c>
      <c r="F812" s="4">
        <v>61.106346000000002</v>
      </c>
      <c r="G812" s="4">
        <v>1528.3</v>
      </c>
      <c r="H812" s="4">
        <v>31.4</v>
      </c>
      <c r="I812" s="4">
        <v>64.8</v>
      </c>
      <c r="K812" s="4">
        <v>1.67</v>
      </c>
      <c r="L812" s="4">
        <v>17</v>
      </c>
      <c r="M812" s="4">
        <v>0.88870000000000005</v>
      </c>
      <c r="N812" s="4">
        <v>11.328900000000001</v>
      </c>
      <c r="O812" s="4">
        <v>5.4000000000000003E-3</v>
      </c>
      <c r="P812" s="4">
        <v>1358.1686</v>
      </c>
      <c r="Q812" s="4">
        <v>27.910799999999998</v>
      </c>
      <c r="R812" s="4">
        <v>1386.1</v>
      </c>
      <c r="S812" s="4">
        <v>1083.9833000000001</v>
      </c>
      <c r="T812" s="4">
        <v>22.276199999999999</v>
      </c>
      <c r="U812" s="4">
        <v>1106.3</v>
      </c>
      <c r="V812" s="4">
        <v>64.777799999999999</v>
      </c>
      <c r="Y812" s="4">
        <v>15.301</v>
      </c>
      <c r="Z812" s="4">
        <v>0</v>
      </c>
      <c r="AA812" s="4">
        <v>1.4867999999999999</v>
      </c>
      <c r="AB812" s="4" t="s">
        <v>384</v>
      </c>
      <c r="AC812" s="4">
        <v>0</v>
      </c>
      <c r="AD812" s="4">
        <v>11.8</v>
      </c>
      <c r="AE812" s="4">
        <v>845</v>
      </c>
      <c r="AF812" s="4">
        <v>860</v>
      </c>
      <c r="AG812" s="4">
        <v>871</v>
      </c>
      <c r="AH812" s="4">
        <v>78</v>
      </c>
      <c r="AI812" s="4">
        <v>21.18</v>
      </c>
      <c r="AJ812" s="4">
        <v>0.49</v>
      </c>
      <c r="AK812" s="4">
        <v>983</v>
      </c>
      <c r="AL812" s="4">
        <v>0</v>
      </c>
      <c r="AM812" s="4">
        <v>0</v>
      </c>
      <c r="AN812" s="4">
        <v>22</v>
      </c>
      <c r="AO812" s="4">
        <v>191</v>
      </c>
      <c r="AP812" s="4">
        <v>189.4</v>
      </c>
      <c r="AQ812" s="4">
        <v>1.6</v>
      </c>
      <c r="AR812" s="4">
        <v>195</v>
      </c>
      <c r="AS812" s="4" t="s">
        <v>155</v>
      </c>
      <c r="AT812" s="4">
        <v>2</v>
      </c>
      <c r="AU812" s="5">
        <v>0.73322916666666671</v>
      </c>
      <c r="AV812" s="4">
        <v>47.161506000000003</v>
      </c>
      <c r="AW812" s="4">
        <v>-88.483913999999999</v>
      </c>
      <c r="AX812" s="4">
        <v>318.2</v>
      </c>
      <c r="AY812" s="4">
        <v>33.299999999999997</v>
      </c>
      <c r="AZ812" s="4">
        <v>12</v>
      </c>
      <c r="BA812" s="4">
        <v>10</v>
      </c>
      <c r="BB812" s="4" t="s">
        <v>425</v>
      </c>
      <c r="BC812" s="4">
        <v>1.1970000000000001</v>
      </c>
      <c r="BD812" s="4">
        <v>2.294</v>
      </c>
      <c r="BE812" s="4">
        <v>2.89</v>
      </c>
      <c r="BF812" s="4">
        <v>14.063000000000001</v>
      </c>
      <c r="BG812" s="4">
        <v>16.559999999999999</v>
      </c>
      <c r="BH812" s="4">
        <v>1.18</v>
      </c>
      <c r="BI812" s="4">
        <v>12.53</v>
      </c>
      <c r="BJ812" s="4">
        <v>3031.0729999999999</v>
      </c>
      <c r="BK812" s="4">
        <v>0.92500000000000004</v>
      </c>
      <c r="BL812" s="4">
        <v>38.054000000000002</v>
      </c>
      <c r="BM812" s="4">
        <v>0.78200000000000003</v>
      </c>
      <c r="BN812" s="4">
        <v>38.835999999999999</v>
      </c>
      <c r="BO812" s="4">
        <v>30.372</v>
      </c>
      <c r="BP812" s="4">
        <v>0.624</v>
      </c>
      <c r="BQ812" s="4">
        <v>30.995999999999999</v>
      </c>
      <c r="BR812" s="4">
        <v>0.57310000000000005</v>
      </c>
      <c r="BU812" s="4">
        <v>0.81200000000000006</v>
      </c>
      <c r="BW812" s="4">
        <v>289.24</v>
      </c>
      <c r="BX812" s="4">
        <v>0.30893900000000002</v>
      </c>
      <c r="BY812" s="4">
        <v>-5</v>
      </c>
      <c r="BZ812" s="4">
        <v>0.88816700000000004</v>
      </c>
      <c r="CA812" s="4">
        <v>7.5496970000000001</v>
      </c>
      <c r="CB812" s="4">
        <v>17.940973</v>
      </c>
    </row>
    <row r="813" spans="1:80">
      <c r="A813" s="2">
        <v>42439</v>
      </c>
      <c r="B813" s="32">
        <v>0.52533085648148148</v>
      </c>
      <c r="C813" s="4">
        <v>12.914</v>
      </c>
      <c r="D813" s="4">
        <v>7.0000000000000001E-3</v>
      </c>
      <c r="E813" s="4" t="s">
        <v>155</v>
      </c>
      <c r="F813" s="4">
        <v>69.682676000000001</v>
      </c>
      <c r="G813" s="4">
        <v>1611.1</v>
      </c>
      <c r="H813" s="4">
        <v>34.5</v>
      </c>
      <c r="I813" s="4">
        <v>67.3</v>
      </c>
      <c r="K813" s="4">
        <v>2.1800000000000002</v>
      </c>
      <c r="L813" s="4">
        <v>17</v>
      </c>
      <c r="M813" s="4">
        <v>0.88729999999999998</v>
      </c>
      <c r="N813" s="4">
        <v>11.458600000000001</v>
      </c>
      <c r="O813" s="4">
        <v>6.1999999999999998E-3</v>
      </c>
      <c r="P813" s="4">
        <v>1429.4571000000001</v>
      </c>
      <c r="Q813" s="4">
        <v>30.5992</v>
      </c>
      <c r="R813" s="4">
        <v>1460.1</v>
      </c>
      <c r="S813" s="4">
        <v>1140.8802000000001</v>
      </c>
      <c r="T813" s="4">
        <v>24.421800000000001</v>
      </c>
      <c r="U813" s="4">
        <v>1165.3</v>
      </c>
      <c r="V813" s="4">
        <v>67.281000000000006</v>
      </c>
      <c r="Y813" s="4">
        <v>15.11</v>
      </c>
      <c r="Z813" s="4">
        <v>0</v>
      </c>
      <c r="AA813" s="4">
        <v>1.9354</v>
      </c>
      <c r="AB813" s="4" t="s">
        <v>384</v>
      </c>
      <c r="AC813" s="4">
        <v>0</v>
      </c>
      <c r="AD813" s="4">
        <v>11.8</v>
      </c>
      <c r="AE813" s="4">
        <v>845</v>
      </c>
      <c r="AF813" s="4">
        <v>860</v>
      </c>
      <c r="AG813" s="4">
        <v>871</v>
      </c>
      <c r="AH813" s="4">
        <v>78</v>
      </c>
      <c r="AI813" s="4">
        <v>21.18</v>
      </c>
      <c r="AJ813" s="4">
        <v>0.49</v>
      </c>
      <c r="AK813" s="4">
        <v>983</v>
      </c>
      <c r="AL813" s="4">
        <v>0</v>
      </c>
      <c r="AM813" s="4">
        <v>0</v>
      </c>
      <c r="AN813" s="4">
        <v>22</v>
      </c>
      <c r="AO813" s="4">
        <v>191</v>
      </c>
      <c r="AP813" s="4">
        <v>189</v>
      </c>
      <c r="AQ813" s="4">
        <v>1.4</v>
      </c>
      <c r="AR813" s="4">
        <v>195</v>
      </c>
      <c r="AS813" s="4" t="s">
        <v>155</v>
      </c>
      <c r="AT813" s="4">
        <v>2</v>
      </c>
      <c r="AU813" s="5">
        <v>0.73325231481481479</v>
      </c>
      <c r="AV813" s="4">
        <v>47.161771000000002</v>
      </c>
      <c r="AW813" s="4">
        <v>-88.484005999999994</v>
      </c>
      <c r="AX813" s="4">
        <v>318.3</v>
      </c>
      <c r="AY813" s="4">
        <v>33.700000000000003</v>
      </c>
      <c r="AZ813" s="4">
        <v>12</v>
      </c>
      <c r="BA813" s="4">
        <v>11</v>
      </c>
      <c r="BB813" s="4" t="s">
        <v>425</v>
      </c>
      <c r="BC813" s="4">
        <v>0.90600000000000003</v>
      </c>
      <c r="BD813" s="4">
        <v>1.6930000000000001</v>
      </c>
      <c r="BE813" s="4">
        <v>1.905</v>
      </c>
      <c r="BF813" s="4">
        <v>14.063000000000001</v>
      </c>
      <c r="BG813" s="4">
        <v>16.36</v>
      </c>
      <c r="BH813" s="4">
        <v>1.1599999999999999</v>
      </c>
      <c r="BI813" s="4">
        <v>12.704000000000001</v>
      </c>
      <c r="BJ813" s="4">
        <v>3030.723</v>
      </c>
      <c r="BK813" s="4">
        <v>1.0409999999999999</v>
      </c>
      <c r="BL813" s="4">
        <v>39.593000000000004</v>
      </c>
      <c r="BM813" s="4">
        <v>0.84799999999999998</v>
      </c>
      <c r="BN813" s="4">
        <v>40.441000000000003</v>
      </c>
      <c r="BO813" s="4">
        <v>31.6</v>
      </c>
      <c r="BP813" s="4">
        <v>0.67600000000000005</v>
      </c>
      <c r="BQ813" s="4">
        <v>32.277000000000001</v>
      </c>
      <c r="BR813" s="4">
        <v>0.58840000000000003</v>
      </c>
      <c r="BU813" s="4">
        <v>0.79300000000000004</v>
      </c>
      <c r="BW813" s="4">
        <v>372.20299999999997</v>
      </c>
      <c r="BX813" s="4">
        <v>0.28706300000000001</v>
      </c>
      <c r="BY813" s="4">
        <v>-5</v>
      </c>
      <c r="BZ813" s="4">
        <v>0.88700000000000001</v>
      </c>
      <c r="CA813" s="4">
        <v>7.0151019999999997</v>
      </c>
      <c r="CB813" s="4">
        <v>17.917400000000001</v>
      </c>
    </row>
    <row r="814" spans="1:80">
      <c r="A814" s="2">
        <v>42439</v>
      </c>
      <c r="B814" s="32">
        <v>0.52534243055555552</v>
      </c>
      <c r="C814" s="4">
        <v>13.172000000000001</v>
      </c>
      <c r="D814" s="4">
        <v>6.1999999999999998E-3</v>
      </c>
      <c r="E814" s="4" t="s">
        <v>155</v>
      </c>
      <c r="F814" s="4">
        <v>62.183441999999999</v>
      </c>
      <c r="G814" s="4">
        <v>1722.3</v>
      </c>
      <c r="H814" s="4">
        <v>34.5</v>
      </c>
      <c r="I814" s="4">
        <v>67.099999999999994</v>
      </c>
      <c r="K814" s="4">
        <v>2.4</v>
      </c>
      <c r="L814" s="4">
        <v>17</v>
      </c>
      <c r="M814" s="4">
        <v>0.88519999999999999</v>
      </c>
      <c r="N814" s="4">
        <v>11.660399999999999</v>
      </c>
      <c r="O814" s="4">
        <v>5.4999999999999997E-3</v>
      </c>
      <c r="P814" s="4">
        <v>1524.5952</v>
      </c>
      <c r="Q814" s="4">
        <v>30.540400000000002</v>
      </c>
      <c r="R814" s="4">
        <v>1555.1</v>
      </c>
      <c r="S814" s="4">
        <v>1216.8724</v>
      </c>
      <c r="T814" s="4">
        <v>24.376100000000001</v>
      </c>
      <c r="U814" s="4">
        <v>1241.2</v>
      </c>
      <c r="V814" s="4">
        <v>67.069100000000006</v>
      </c>
      <c r="Y814" s="4">
        <v>15.117000000000001</v>
      </c>
      <c r="Z814" s="4">
        <v>0</v>
      </c>
      <c r="AA814" s="4">
        <v>2.1244999999999998</v>
      </c>
      <c r="AB814" s="4" t="s">
        <v>384</v>
      </c>
      <c r="AC814" s="4">
        <v>0</v>
      </c>
      <c r="AD814" s="4">
        <v>11.8</v>
      </c>
      <c r="AE814" s="4">
        <v>846</v>
      </c>
      <c r="AF814" s="4">
        <v>860</v>
      </c>
      <c r="AG814" s="4">
        <v>872</v>
      </c>
      <c r="AH814" s="4">
        <v>78</v>
      </c>
      <c r="AI814" s="4">
        <v>21.2</v>
      </c>
      <c r="AJ814" s="4">
        <v>0.49</v>
      </c>
      <c r="AK814" s="4">
        <v>982</v>
      </c>
      <c r="AL814" s="4">
        <v>0</v>
      </c>
      <c r="AM814" s="4">
        <v>0</v>
      </c>
      <c r="AN814" s="4">
        <v>22</v>
      </c>
      <c r="AO814" s="4">
        <v>191</v>
      </c>
      <c r="AP814" s="4">
        <v>189</v>
      </c>
      <c r="AQ814" s="4">
        <v>1.3</v>
      </c>
      <c r="AR814" s="4">
        <v>195</v>
      </c>
      <c r="AS814" s="4" t="s">
        <v>155</v>
      </c>
      <c r="AT814" s="4">
        <v>2</v>
      </c>
      <c r="AU814" s="5">
        <v>0.73326388888888883</v>
      </c>
      <c r="AV814" s="4">
        <v>47.161900000000003</v>
      </c>
      <c r="AW814" s="4">
        <v>-88.484057000000007</v>
      </c>
      <c r="AX814" s="4">
        <v>318.3</v>
      </c>
      <c r="AY814" s="4">
        <v>33.1</v>
      </c>
      <c r="AZ814" s="4">
        <v>12</v>
      </c>
      <c r="BA814" s="4">
        <v>11</v>
      </c>
      <c r="BB814" s="4" t="s">
        <v>424</v>
      </c>
      <c r="BC814" s="4">
        <v>1.4950000000000001</v>
      </c>
      <c r="BD814" s="4">
        <v>1.0009999999999999</v>
      </c>
      <c r="BE814" s="4">
        <v>2.399</v>
      </c>
      <c r="BF814" s="4">
        <v>14.063000000000001</v>
      </c>
      <c r="BG814" s="4">
        <v>16.059999999999999</v>
      </c>
      <c r="BH814" s="4">
        <v>1.1399999999999999</v>
      </c>
      <c r="BI814" s="4">
        <v>12.965</v>
      </c>
      <c r="BJ814" s="4">
        <v>3030.7809999999999</v>
      </c>
      <c r="BK814" s="4">
        <v>0.91100000000000003</v>
      </c>
      <c r="BL814" s="4">
        <v>41.497999999999998</v>
      </c>
      <c r="BM814" s="4">
        <v>0.83099999999999996</v>
      </c>
      <c r="BN814" s="4">
        <v>42.33</v>
      </c>
      <c r="BO814" s="4">
        <v>33.122</v>
      </c>
      <c r="BP814" s="4">
        <v>0.66400000000000003</v>
      </c>
      <c r="BQ814" s="4">
        <v>33.786000000000001</v>
      </c>
      <c r="BR814" s="4">
        <v>0.57640000000000002</v>
      </c>
      <c r="BU814" s="4">
        <v>0.78</v>
      </c>
      <c r="BW814" s="4">
        <v>401.51799999999997</v>
      </c>
      <c r="BX814" s="4">
        <v>0.22311800000000001</v>
      </c>
      <c r="BY814" s="4">
        <v>-5</v>
      </c>
      <c r="BZ814" s="4">
        <v>0.88700000000000001</v>
      </c>
      <c r="CA814" s="4">
        <v>5.4524460000000001</v>
      </c>
      <c r="CB814" s="4">
        <v>17.917400000000001</v>
      </c>
    </row>
    <row r="815" spans="1:80">
      <c r="A815" s="2">
        <v>42439</v>
      </c>
      <c r="B815" s="32">
        <v>0.52535400462962956</v>
      </c>
      <c r="C815" s="4">
        <v>13.488</v>
      </c>
      <c r="D815" s="4">
        <v>9.7999999999999997E-3</v>
      </c>
      <c r="E815" s="4" t="s">
        <v>155</v>
      </c>
      <c r="F815" s="4">
        <v>98.006932000000006</v>
      </c>
      <c r="G815" s="4">
        <v>1782.8</v>
      </c>
      <c r="H815" s="4">
        <v>34.6</v>
      </c>
      <c r="I815" s="4">
        <v>77.7</v>
      </c>
      <c r="K815" s="4">
        <v>2.31</v>
      </c>
      <c r="L815" s="4">
        <v>17</v>
      </c>
      <c r="M815" s="4">
        <v>0.88270000000000004</v>
      </c>
      <c r="N815" s="4">
        <v>11.9062</v>
      </c>
      <c r="O815" s="4">
        <v>8.6999999999999994E-3</v>
      </c>
      <c r="P815" s="4">
        <v>1573.6802</v>
      </c>
      <c r="Q815" s="4">
        <v>30.529</v>
      </c>
      <c r="R815" s="4">
        <v>1604.2</v>
      </c>
      <c r="S815" s="4">
        <v>1256.0898999999999</v>
      </c>
      <c r="T815" s="4">
        <v>24.367899999999999</v>
      </c>
      <c r="U815" s="4">
        <v>1280.5</v>
      </c>
      <c r="V815" s="4">
        <v>77.690700000000007</v>
      </c>
      <c r="Y815" s="4">
        <v>14.925000000000001</v>
      </c>
      <c r="Z815" s="4">
        <v>0</v>
      </c>
      <c r="AA815" s="4">
        <v>2.0402</v>
      </c>
      <c r="AB815" s="4" t="s">
        <v>384</v>
      </c>
      <c r="AC815" s="4">
        <v>0</v>
      </c>
      <c r="AD815" s="4">
        <v>11.7</v>
      </c>
      <c r="AE815" s="4">
        <v>845</v>
      </c>
      <c r="AF815" s="4">
        <v>861</v>
      </c>
      <c r="AG815" s="4">
        <v>873</v>
      </c>
      <c r="AH815" s="4">
        <v>78</v>
      </c>
      <c r="AI815" s="4">
        <v>21.2</v>
      </c>
      <c r="AJ815" s="4">
        <v>0.49</v>
      </c>
      <c r="AK815" s="4">
        <v>982</v>
      </c>
      <c r="AL815" s="4">
        <v>0</v>
      </c>
      <c r="AM815" s="4">
        <v>0</v>
      </c>
      <c r="AN815" s="4">
        <v>22</v>
      </c>
      <c r="AO815" s="4">
        <v>190.4</v>
      </c>
      <c r="AP815" s="4">
        <v>189.6</v>
      </c>
      <c r="AQ815" s="4">
        <v>1.3</v>
      </c>
      <c r="AR815" s="4">
        <v>195</v>
      </c>
      <c r="AS815" s="4" t="s">
        <v>155</v>
      </c>
      <c r="AT815" s="4">
        <v>2</v>
      </c>
      <c r="AU815" s="5">
        <v>0.73326388888888883</v>
      </c>
      <c r="AV815" s="4">
        <v>47.161903000000002</v>
      </c>
      <c r="AW815" s="4">
        <v>-88.484058000000005</v>
      </c>
      <c r="AX815" s="4">
        <v>318.3</v>
      </c>
      <c r="AY815" s="4">
        <v>33.1</v>
      </c>
      <c r="AZ815" s="4">
        <v>12</v>
      </c>
      <c r="BA815" s="4">
        <v>11</v>
      </c>
      <c r="BB815" s="4" t="s">
        <v>424</v>
      </c>
      <c r="BC815" s="4">
        <v>0.999</v>
      </c>
      <c r="BD815" s="4">
        <v>1.1000000000000001</v>
      </c>
      <c r="BE815" s="4">
        <v>2.294</v>
      </c>
      <c r="BF815" s="4">
        <v>14.063000000000001</v>
      </c>
      <c r="BG815" s="4">
        <v>15.7</v>
      </c>
      <c r="BH815" s="4">
        <v>1.1200000000000001</v>
      </c>
      <c r="BI815" s="4">
        <v>13.288</v>
      </c>
      <c r="BJ815" s="4">
        <v>3029.56</v>
      </c>
      <c r="BK815" s="4">
        <v>1.401</v>
      </c>
      <c r="BL815" s="4">
        <v>41.933</v>
      </c>
      <c r="BM815" s="4">
        <v>0.81299999999999994</v>
      </c>
      <c r="BN815" s="4">
        <v>42.747</v>
      </c>
      <c r="BO815" s="4">
        <v>33.470999999999997</v>
      </c>
      <c r="BP815" s="4">
        <v>0.64900000000000002</v>
      </c>
      <c r="BQ815" s="4">
        <v>34.119999999999997</v>
      </c>
      <c r="BR815" s="4">
        <v>0.65369999999999995</v>
      </c>
      <c r="BU815" s="4">
        <v>0.753</v>
      </c>
      <c r="BW815" s="4">
        <v>377.46699999999998</v>
      </c>
      <c r="BX815" s="4">
        <v>0.24115900000000001</v>
      </c>
      <c r="BY815" s="4">
        <v>-5</v>
      </c>
      <c r="BZ815" s="4">
        <v>0.88700000000000001</v>
      </c>
      <c r="CA815" s="4">
        <v>5.8933229999999996</v>
      </c>
      <c r="CB815" s="4">
        <v>17.917400000000001</v>
      </c>
    </row>
    <row r="816" spans="1:80">
      <c r="A816" s="2">
        <v>42439</v>
      </c>
      <c r="B816" s="32">
        <v>0.52536557870370371</v>
      </c>
      <c r="C816" s="4">
        <v>13.83</v>
      </c>
      <c r="D816" s="4">
        <v>9.5999999999999992E-3</v>
      </c>
      <c r="E816" s="4" t="s">
        <v>155</v>
      </c>
      <c r="F816" s="4">
        <v>95.978351000000004</v>
      </c>
      <c r="G816" s="4">
        <v>1957.8</v>
      </c>
      <c r="H816" s="4">
        <v>34.9</v>
      </c>
      <c r="I816" s="4">
        <v>95.6</v>
      </c>
      <c r="K816" s="4">
        <v>2.06</v>
      </c>
      <c r="L816" s="4">
        <v>17</v>
      </c>
      <c r="M816" s="4">
        <v>0.88009999999999999</v>
      </c>
      <c r="N816" s="4">
        <v>12.171799999999999</v>
      </c>
      <c r="O816" s="4">
        <v>8.3999999999999995E-3</v>
      </c>
      <c r="P816" s="4">
        <v>1722.9753000000001</v>
      </c>
      <c r="Q816" s="4">
        <v>30.6907</v>
      </c>
      <c r="R816" s="4">
        <v>1753.7</v>
      </c>
      <c r="S816" s="4">
        <v>1375.2552000000001</v>
      </c>
      <c r="T816" s="4">
        <v>24.4969</v>
      </c>
      <c r="U816" s="4">
        <v>1399.8</v>
      </c>
      <c r="V816" s="4">
        <v>95.6</v>
      </c>
      <c r="Y816" s="4">
        <v>14.942</v>
      </c>
      <c r="Z816" s="4">
        <v>0</v>
      </c>
      <c r="AA816" s="4">
        <v>1.8144</v>
      </c>
      <c r="AB816" s="4" t="s">
        <v>384</v>
      </c>
      <c r="AC816" s="4">
        <v>0</v>
      </c>
      <c r="AD816" s="4">
        <v>11.8</v>
      </c>
      <c r="AE816" s="4">
        <v>844</v>
      </c>
      <c r="AF816" s="4">
        <v>863</v>
      </c>
      <c r="AG816" s="4">
        <v>872</v>
      </c>
      <c r="AH816" s="4">
        <v>78</v>
      </c>
      <c r="AI816" s="4">
        <v>21.2</v>
      </c>
      <c r="AJ816" s="4">
        <v>0.49</v>
      </c>
      <c r="AK816" s="4">
        <v>982</v>
      </c>
      <c r="AL816" s="4">
        <v>0</v>
      </c>
      <c r="AM816" s="4">
        <v>0</v>
      </c>
      <c r="AN816" s="4">
        <v>22</v>
      </c>
      <c r="AO816" s="4">
        <v>190</v>
      </c>
      <c r="AP816" s="4">
        <v>190</v>
      </c>
      <c r="AQ816" s="4">
        <v>1.4</v>
      </c>
      <c r="AR816" s="4">
        <v>195</v>
      </c>
      <c r="AS816" s="4" t="s">
        <v>155</v>
      </c>
      <c r="AT816" s="4">
        <v>2</v>
      </c>
      <c r="AU816" s="5">
        <v>0.73328703703703713</v>
      </c>
      <c r="AV816" s="4">
        <v>47.162159000000003</v>
      </c>
      <c r="AW816" s="4">
        <v>-88.484132000000002</v>
      </c>
      <c r="AX816" s="4">
        <v>318.2</v>
      </c>
      <c r="AY816" s="4">
        <v>32.1</v>
      </c>
      <c r="AZ816" s="4">
        <v>12</v>
      </c>
      <c r="BA816" s="4">
        <v>11</v>
      </c>
      <c r="BB816" s="4" t="s">
        <v>424</v>
      </c>
      <c r="BC816" s="4">
        <v>0.90100000000000002</v>
      </c>
      <c r="BD816" s="4">
        <v>1.101</v>
      </c>
      <c r="BE816" s="4">
        <v>1.7</v>
      </c>
      <c r="BF816" s="4">
        <v>14.063000000000001</v>
      </c>
      <c r="BG816" s="4">
        <v>15.33</v>
      </c>
      <c r="BH816" s="4">
        <v>1.0900000000000001</v>
      </c>
      <c r="BI816" s="4">
        <v>13.627000000000001</v>
      </c>
      <c r="BJ816" s="4">
        <v>3029.0340000000001</v>
      </c>
      <c r="BK816" s="4">
        <v>1.3380000000000001</v>
      </c>
      <c r="BL816" s="4">
        <v>44.902000000000001</v>
      </c>
      <c r="BM816" s="4">
        <v>0.8</v>
      </c>
      <c r="BN816" s="4">
        <v>45.701999999999998</v>
      </c>
      <c r="BO816" s="4">
        <v>35.840000000000003</v>
      </c>
      <c r="BP816" s="4">
        <v>0.63800000000000001</v>
      </c>
      <c r="BQ816" s="4">
        <v>36.478999999999999</v>
      </c>
      <c r="BR816" s="4">
        <v>0.78669999999999995</v>
      </c>
      <c r="BU816" s="4">
        <v>0.73799999999999999</v>
      </c>
      <c r="BW816" s="4">
        <v>328.30500000000001</v>
      </c>
      <c r="BX816" s="4">
        <v>0.318102</v>
      </c>
      <c r="BY816" s="4">
        <v>-5</v>
      </c>
      <c r="BZ816" s="4">
        <v>0.89005500000000004</v>
      </c>
      <c r="CA816" s="4">
        <v>7.7736179999999999</v>
      </c>
      <c r="CB816" s="4">
        <v>17.979111</v>
      </c>
    </row>
    <row r="817" spans="1:80">
      <c r="A817" s="2">
        <v>42439</v>
      </c>
      <c r="B817" s="32">
        <v>0.52537715277777775</v>
      </c>
      <c r="C817" s="4">
        <v>13.772</v>
      </c>
      <c r="D817" s="4">
        <v>7.3000000000000001E-3</v>
      </c>
      <c r="E817" s="4" t="s">
        <v>155</v>
      </c>
      <c r="F817" s="4">
        <v>73.135947000000002</v>
      </c>
      <c r="G817" s="4">
        <v>2173.1999999999998</v>
      </c>
      <c r="H817" s="4">
        <v>34.799999999999997</v>
      </c>
      <c r="I817" s="4">
        <v>86.8</v>
      </c>
      <c r="K817" s="4">
        <v>1.53</v>
      </c>
      <c r="L817" s="4">
        <v>17</v>
      </c>
      <c r="M817" s="4">
        <v>0.88060000000000005</v>
      </c>
      <c r="N817" s="4">
        <v>12.127800000000001</v>
      </c>
      <c r="O817" s="4">
        <v>6.4000000000000003E-3</v>
      </c>
      <c r="P817" s="4">
        <v>1913.6687999999999</v>
      </c>
      <c r="Q817" s="4">
        <v>30.656400000000001</v>
      </c>
      <c r="R817" s="4">
        <v>1944.3</v>
      </c>
      <c r="S817" s="4">
        <v>1527.4640999999999</v>
      </c>
      <c r="T817" s="4">
        <v>24.4695</v>
      </c>
      <c r="U817" s="4">
        <v>1551.9</v>
      </c>
      <c r="V817" s="4">
        <v>86.838999999999999</v>
      </c>
      <c r="Y817" s="4">
        <v>14.97</v>
      </c>
      <c r="Z817" s="4">
        <v>0</v>
      </c>
      <c r="AA817" s="4">
        <v>1.3456999999999999</v>
      </c>
      <c r="AB817" s="4" t="s">
        <v>384</v>
      </c>
      <c r="AC817" s="4">
        <v>0</v>
      </c>
      <c r="AD817" s="4">
        <v>11.8</v>
      </c>
      <c r="AE817" s="4">
        <v>845</v>
      </c>
      <c r="AF817" s="4">
        <v>864</v>
      </c>
      <c r="AG817" s="4">
        <v>873</v>
      </c>
      <c r="AH817" s="4">
        <v>78</v>
      </c>
      <c r="AI817" s="4">
        <v>21.2</v>
      </c>
      <c r="AJ817" s="4">
        <v>0.49</v>
      </c>
      <c r="AK817" s="4">
        <v>982</v>
      </c>
      <c r="AL817" s="4">
        <v>0</v>
      </c>
      <c r="AM817" s="4">
        <v>0</v>
      </c>
      <c r="AN817" s="4">
        <v>22</v>
      </c>
      <c r="AO817" s="4">
        <v>190.6</v>
      </c>
      <c r="AP817" s="4">
        <v>189.4</v>
      </c>
      <c r="AQ817" s="4">
        <v>1.6</v>
      </c>
      <c r="AR817" s="4">
        <v>195</v>
      </c>
      <c r="AS817" s="4" t="s">
        <v>155</v>
      </c>
      <c r="AT817" s="4">
        <v>2</v>
      </c>
      <c r="AU817" s="5">
        <v>0.73329861111111105</v>
      </c>
      <c r="AV817" s="4">
        <v>47.162291000000003</v>
      </c>
      <c r="AW817" s="4">
        <v>-88.484146999999993</v>
      </c>
      <c r="AX817" s="4">
        <v>318.39999999999998</v>
      </c>
      <c r="AY817" s="4">
        <v>32.9</v>
      </c>
      <c r="AZ817" s="4">
        <v>12</v>
      </c>
      <c r="BA817" s="4">
        <v>11</v>
      </c>
      <c r="BB817" s="4" t="s">
        <v>424</v>
      </c>
      <c r="BC817" s="4">
        <v>0.999</v>
      </c>
      <c r="BD817" s="4">
        <v>1.2010000000000001</v>
      </c>
      <c r="BE817" s="4">
        <v>1.7</v>
      </c>
      <c r="BF817" s="4">
        <v>14.063000000000001</v>
      </c>
      <c r="BG817" s="4">
        <v>15.39</v>
      </c>
      <c r="BH817" s="4">
        <v>1.0900000000000001</v>
      </c>
      <c r="BI817" s="4">
        <v>13.56</v>
      </c>
      <c r="BJ817" s="4">
        <v>3029.7750000000001</v>
      </c>
      <c r="BK817" s="4">
        <v>1.024</v>
      </c>
      <c r="BL817" s="4">
        <v>50.064999999999998</v>
      </c>
      <c r="BM817" s="4">
        <v>0.80200000000000005</v>
      </c>
      <c r="BN817" s="4">
        <v>50.866999999999997</v>
      </c>
      <c r="BO817" s="4">
        <v>39.960999999999999</v>
      </c>
      <c r="BP817" s="4">
        <v>0.64</v>
      </c>
      <c r="BQ817" s="4">
        <v>40.600999999999999</v>
      </c>
      <c r="BR817" s="4">
        <v>0.71740000000000004</v>
      </c>
      <c r="BU817" s="4">
        <v>0.74199999999999999</v>
      </c>
      <c r="BW817" s="4">
        <v>244.44499999999999</v>
      </c>
      <c r="BX817" s="4">
        <v>0.38055</v>
      </c>
      <c r="BY817" s="4">
        <v>-5</v>
      </c>
      <c r="BZ817" s="4">
        <v>0.89077799999999996</v>
      </c>
      <c r="CA817" s="4">
        <v>9.2996909999999993</v>
      </c>
      <c r="CB817" s="4">
        <v>17.993715999999999</v>
      </c>
    </row>
    <row r="818" spans="1:80">
      <c r="A818" s="2">
        <v>42439</v>
      </c>
      <c r="B818" s="32">
        <v>0.52538872685185189</v>
      </c>
      <c r="C818" s="4">
        <v>13.608000000000001</v>
      </c>
      <c r="D818" s="4">
        <v>8.0999999999999996E-3</v>
      </c>
      <c r="E818" s="4" t="s">
        <v>155</v>
      </c>
      <c r="F818" s="4">
        <v>81.434359999999998</v>
      </c>
      <c r="G818" s="4">
        <v>2481.5</v>
      </c>
      <c r="H818" s="4">
        <v>28.6</v>
      </c>
      <c r="I818" s="4">
        <v>93.7</v>
      </c>
      <c r="K818" s="4">
        <v>1.3</v>
      </c>
      <c r="L818" s="4">
        <v>17</v>
      </c>
      <c r="M818" s="4">
        <v>0.88190000000000002</v>
      </c>
      <c r="N818" s="4">
        <v>12.0002</v>
      </c>
      <c r="O818" s="4">
        <v>7.1999999999999998E-3</v>
      </c>
      <c r="P818" s="4">
        <v>2188.3123000000001</v>
      </c>
      <c r="Q818" s="4">
        <v>25.186499999999999</v>
      </c>
      <c r="R818" s="4">
        <v>2213.5</v>
      </c>
      <c r="S818" s="4">
        <v>1746.6808000000001</v>
      </c>
      <c r="T818" s="4">
        <v>20.1035</v>
      </c>
      <c r="U818" s="4">
        <v>1766.8</v>
      </c>
      <c r="V818" s="4">
        <v>93.667299999999997</v>
      </c>
      <c r="Y818" s="4">
        <v>14.951000000000001</v>
      </c>
      <c r="Z818" s="4">
        <v>0</v>
      </c>
      <c r="AA818" s="4">
        <v>1.1464000000000001</v>
      </c>
      <c r="AB818" s="4" t="s">
        <v>384</v>
      </c>
      <c r="AC818" s="4">
        <v>0</v>
      </c>
      <c r="AD818" s="4">
        <v>11.8</v>
      </c>
      <c r="AE818" s="4">
        <v>844</v>
      </c>
      <c r="AF818" s="4">
        <v>863</v>
      </c>
      <c r="AG818" s="4">
        <v>873</v>
      </c>
      <c r="AH818" s="4">
        <v>78</v>
      </c>
      <c r="AI818" s="4">
        <v>21.2</v>
      </c>
      <c r="AJ818" s="4">
        <v>0.49</v>
      </c>
      <c r="AK818" s="4">
        <v>982</v>
      </c>
      <c r="AL818" s="4">
        <v>0</v>
      </c>
      <c r="AM818" s="4">
        <v>0</v>
      </c>
      <c r="AN818" s="4">
        <v>22</v>
      </c>
      <c r="AO818" s="4">
        <v>191</v>
      </c>
      <c r="AP818" s="4">
        <v>189</v>
      </c>
      <c r="AQ818" s="4">
        <v>1.5</v>
      </c>
      <c r="AR818" s="4">
        <v>195</v>
      </c>
      <c r="AS818" s="4" t="s">
        <v>155</v>
      </c>
      <c r="AT818" s="4">
        <v>2</v>
      </c>
      <c r="AU818" s="5">
        <v>0.7333101851851852</v>
      </c>
      <c r="AV818" s="4">
        <v>47.162439999999997</v>
      </c>
      <c r="AW818" s="4">
        <v>-88.484112999999994</v>
      </c>
      <c r="AX818" s="4">
        <v>318.7</v>
      </c>
      <c r="AY818" s="4">
        <v>34.9</v>
      </c>
      <c r="AZ818" s="4">
        <v>12</v>
      </c>
      <c r="BA818" s="4">
        <v>11</v>
      </c>
      <c r="BB818" s="4" t="s">
        <v>424</v>
      </c>
      <c r="BC818" s="4">
        <v>0.90199799999999997</v>
      </c>
      <c r="BD818" s="4">
        <v>1.2970029999999999</v>
      </c>
      <c r="BE818" s="4">
        <v>1.7019979999999999</v>
      </c>
      <c r="BF818" s="4">
        <v>14.063000000000001</v>
      </c>
      <c r="BG818" s="4">
        <v>15.57</v>
      </c>
      <c r="BH818" s="4">
        <v>1.1100000000000001</v>
      </c>
      <c r="BI818" s="4">
        <v>13.398</v>
      </c>
      <c r="BJ818" s="4">
        <v>3029.4810000000002</v>
      </c>
      <c r="BK818" s="4">
        <v>1.1539999999999999</v>
      </c>
      <c r="BL818" s="4">
        <v>57.853000000000002</v>
      </c>
      <c r="BM818" s="4">
        <v>0.66600000000000004</v>
      </c>
      <c r="BN818" s="4">
        <v>58.518999999999998</v>
      </c>
      <c r="BO818" s="4">
        <v>46.177999999999997</v>
      </c>
      <c r="BP818" s="4">
        <v>0.53100000000000003</v>
      </c>
      <c r="BQ818" s="4">
        <v>46.709000000000003</v>
      </c>
      <c r="BR818" s="4">
        <v>0.78190000000000004</v>
      </c>
      <c r="BU818" s="4">
        <v>0.749</v>
      </c>
      <c r="BW818" s="4">
        <v>210.435</v>
      </c>
      <c r="BX818" s="4">
        <v>0.44826899999999997</v>
      </c>
      <c r="BY818" s="4">
        <v>-5</v>
      </c>
      <c r="BZ818" s="4">
        <v>0.89</v>
      </c>
      <c r="CA818" s="4">
        <v>10.954573</v>
      </c>
      <c r="CB818" s="4">
        <v>17.978000000000002</v>
      </c>
    </row>
    <row r="819" spans="1:80">
      <c r="A819" s="2">
        <v>42439</v>
      </c>
      <c r="B819" s="32">
        <v>0.52540030092592593</v>
      </c>
      <c r="C819" s="4">
        <v>13.763999999999999</v>
      </c>
      <c r="D819" s="4">
        <v>8.9999999999999993E-3</v>
      </c>
      <c r="E819" s="4" t="s">
        <v>155</v>
      </c>
      <c r="F819" s="4">
        <v>89.538088000000002</v>
      </c>
      <c r="G819" s="4">
        <v>2680.3</v>
      </c>
      <c r="H819" s="4">
        <v>27.6</v>
      </c>
      <c r="I819" s="4">
        <v>84.3</v>
      </c>
      <c r="K819" s="4">
        <v>1.3</v>
      </c>
      <c r="L819" s="4">
        <v>17</v>
      </c>
      <c r="M819" s="4">
        <v>0.88060000000000005</v>
      </c>
      <c r="N819" s="4">
        <v>12.121</v>
      </c>
      <c r="O819" s="4">
        <v>7.9000000000000008E-3</v>
      </c>
      <c r="P819" s="4">
        <v>2360.2541000000001</v>
      </c>
      <c r="Q819" s="4">
        <v>24.3047</v>
      </c>
      <c r="R819" s="4">
        <v>2384.6</v>
      </c>
      <c r="S819" s="4">
        <v>1883.9223999999999</v>
      </c>
      <c r="T819" s="4">
        <v>19.399699999999999</v>
      </c>
      <c r="U819" s="4">
        <v>1903.3</v>
      </c>
      <c r="V819" s="4">
        <v>84.263599999999997</v>
      </c>
      <c r="Y819" s="4">
        <v>14.882</v>
      </c>
      <c r="Z819" s="4">
        <v>0</v>
      </c>
      <c r="AA819" s="4">
        <v>1.1448</v>
      </c>
      <c r="AB819" s="4" t="s">
        <v>384</v>
      </c>
      <c r="AC819" s="4">
        <v>0</v>
      </c>
      <c r="AD819" s="4">
        <v>11.8</v>
      </c>
      <c r="AE819" s="4">
        <v>844</v>
      </c>
      <c r="AF819" s="4">
        <v>863</v>
      </c>
      <c r="AG819" s="4">
        <v>872</v>
      </c>
      <c r="AH819" s="4">
        <v>78</v>
      </c>
      <c r="AI819" s="4">
        <v>21.2</v>
      </c>
      <c r="AJ819" s="4">
        <v>0.49</v>
      </c>
      <c r="AK819" s="4">
        <v>982</v>
      </c>
      <c r="AL819" s="4">
        <v>0</v>
      </c>
      <c r="AM819" s="4">
        <v>0</v>
      </c>
      <c r="AN819" s="4">
        <v>22</v>
      </c>
      <c r="AO819" s="4">
        <v>191</v>
      </c>
      <c r="AP819" s="4">
        <v>189.6</v>
      </c>
      <c r="AQ819" s="4">
        <v>1.4</v>
      </c>
      <c r="AR819" s="4">
        <v>195</v>
      </c>
      <c r="AS819" s="4" t="s">
        <v>155</v>
      </c>
      <c r="AT819" s="4">
        <v>2</v>
      </c>
      <c r="AU819" s="5">
        <v>0.73332175925925924</v>
      </c>
      <c r="AV819" s="4">
        <v>47.162593000000001</v>
      </c>
      <c r="AW819" s="4">
        <v>-88.484093000000001</v>
      </c>
      <c r="AX819" s="4">
        <v>318.89999999999998</v>
      </c>
      <c r="AY819" s="4">
        <v>36.5</v>
      </c>
      <c r="AZ819" s="4">
        <v>12</v>
      </c>
      <c r="BA819" s="4">
        <v>11</v>
      </c>
      <c r="BB819" s="4" t="s">
        <v>424</v>
      </c>
      <c r="BC819" s="4">
        <v>1.099099</v>
      </c>
      <c r="BD819" s="4">
        <v>1.000901</v>
      </c>
      <c r="BE819" s="4">
        <v>1.9</v>
      </c>
      <c r="BF819" s="4">
        <v>14.063000000000001</v>
      </c>
      <c r="BG819" s="4">
        <v>15.4</v>
      </c>
      <c r="BH819" s="4">
        <v>1.1000000000000001</v>
      </c>
      <c r="BI819" s="4">
        <v>13.558</v>
      </c>
      <c r="BJ819" s="4">
        <v>3029.4810000000002</v>
      </c>
      <c r="BK819" s="4">
        <v>1.254</v>
      </c>
      <c r="BL819" s="4">
        <v>61.777000000000001</v>
      </c>
      <c r="BM819" s="4">
        <v>0.63600000000000001</v>
      </c>
      <c r="BN819" s="4">
        <v>62.412999999999997</v>
      </c>
      <c r="BO819" s="4">
        <v>49.308999999999997</v>
      </c>
      <c r="BP819" s="4">
        <v>0.50800000000000001</v>
      </c>
      <c r="BQ819" s="4">
        <v>49.817</v>
      </c>
      <c r="BR819" s="4">
        <v>0.69640000000000002</v>
      </c>
      <c r="BU819" s="4">
        <v>0.73799999999999999</v>
      </c>
      <c r="BW819" s="4">
        <v>208.04300000000001</v>
      </c>
      <c r="BX819" s="4">
        <v>0.421566</v>
      </c>
      <c r="BY819" s="4">
        <v>-5</v>
      </c>
      <c r="BZ819" s="4">
        <v>0.89</v>
      </c>
      <c r="CA819" s="4">
        <v>10.302019</v>
      </c>
      <c r="CB819" s="4">
        <v>17.978000000000002</v>
      </c>
    </row>
    <row r="820" spans="1:80">
      <c r="A820" s="2">
        <v>42439</v>
      </c>
      <c r="B820" s="32">
        <v>0.52541187499999997</v>
      </c>
      <c r="C820" s="4">
        <v>13.88</v>
      </c>
      <c r="D820" s="4">
        <v>2.0299999999999999E-2</v>
      </c>
      <c r="E820" s="4" t="s">
        <v>155</v>
      </c>
      <c r="F820" s="4">
        <v>202.74124699999999</v>
      </c>
      <c r="G820" s="4">
        <v>2684.2</v>
      </c>
      <c r="H820" s="4">
        <v>34.9</v>
      </c>
      <c r="I820" s="4">
        <v>76.7</v>
      </c>
      <c r="K820" s="4">
        <v>1.3</v>
      </c>
      <c r="L820" s="4">
        <v>17</v>
      </c>
      <c r="M820" s="4">
        <v>0.87960000000000005</v>
      </c>
      <c r="N820" s="4">
        <v>12.2089</v>
      </c>
      <c r="O820" s="4">
        <v>1.78E-2</v>
      </c>
      <c r="P820" s="4">
        <v>2361.0126</v>
      </c>
      <c r="Q820" s="4">
        <v>30.686599999999999</v>
      </c>
      <c r="R820" s="4">
        <v>2391.6999999999998</v>
      </c>
      <c r="S820" s="4">
        <v>1884.5277000000001</v>
      </c>
      <c r="T820" s="4">
        <v>24.493600000000001</v>
      </c>
      <c r="U820" s="4">
        <v>1909</v>
      </c>
      <c r="V820" s="4">
        <v>76.734099999999998</v>
      </c>
      <c r="Y820" s="4">
        <v>14.865</v>
      </c>
      <c r="Z820" s="4">
        <v>0</v>
      </c>
      <c r="AA820" s="4">
        <v>1.1435</v>
      </c>
      <c r="AB820" s="4" t="s">
        <v>384</v>
      </c>
      <c r="AC820" s="4">
        <v>0</v>
      </c>
      <c r="AD820" s="4">
        <v>11.8</v>
      </c>
      <c r="AE820" s="4">
        <v>843</v>
      </c>
      <c r="AF820" s="4">
        <v>862</v>
      </c>
      <c r="AG820" s="4">
        <v>873</v>
      </c>
      <c r="AH820" s="4">
        <v>78</v>
      </c>
      <c r="AI820" s="4">
        <v>21.2</v>
      </c>
      <c r="AJ820" s="4">
        <v>0.49</v>
      </c>
      <c r="AK820" s="4">
        <v>982</v>
      </c>
      <c r="AL820" s="4">
        <v>0</v>
      </c>
      <c r="AM820" s="4">
        <v>0</v>
      </c>
      <c r="AN820" s="4">
        <v>22</v>
      </c>
      <c r="AO820" s="4">
        <v>191</v>
      </c>
      <c r="AP820" s="4">
        <v>190.6</v>
      </c>
      <c r="AQ820" s="4">
        <v>1.4</v>
      </c>
      <c r="AR820" s="4">
        <v>195</v>
      </c>
      <c r="AS820" s="4" t="s">
        <v>155</v>
      </c>
      <c r="AT820" s="4">
        <v>2</v>
      </c>
      <c r="AU820" s="5">
        <v>0.73333333333333339</v>
      </c>
      <c r="AV820" s="4">
        <v>47.162750000000003</v>
      </c>
      <c r="AW820" s="4">
        <v>-88.484076999999999</v>
      </c>
      <c r="AX820" s="4">
        <v>319.39999999999998</v>
      </c>
      <c r="AY820" s="4">
        <v>37.9</v>
      </c>
      <c r="AZ820" s="4">
        <v>12</v>
      </c>
      <c r="BA820" s="4">
        <v>11</v>
      </c>
      <c r="BB820" s="4" t="s">
        <v>424</v>
      </c>
      <c r="BC820" s="4">
        <v>1.0009999999999999</v>
      </c>
      <c r="BD820" s="4">
        <v>1.101</v>
      </c>
      <c r="BE820" s="4">
        <v>1.901</v>
      </c>
      <c r="BF820" s="4">
        <v>14.063000000000001</v>
      </c>
      <c r="BG820" s="4">
        <v>15.27</v>
      </c>
      <c r="BH820" s="4">
        <v>1.0900000000000001</v>
      </c>
      <c r="BI820" s="4">
        <v>13.686999999999999</v>
      </c>
      <c r="BJ820" s="4">
        <v>3027.154</v>
      </c>
      <c r="BK820" s="4">
        <v>2.8140000000000001</v>
      </c>
      <c r="BL820" s="4">
        <v>61.304000000000002</v>
      </c>
      <c r="BM820" s="4">
        <v>0.79700000000000004</v>
      </c>
      <c r="BN820" s="4">
        <v>62.100999999999999</v>
      </c>
      <c r="BO820" s="4">
        <v>48.932000000000002</v>
      </c>
      <c r="BP820" s="4">
        <v>0.63600000000000001</v>
      </c>
      <c r="BQ820" s="4">
        <v>49.567999999999998</v>
      </c>
      <c r="BR820" s="4">
        <v>0.62909999999999999</v>
      </c>
      <c r="BU820" s="4">
        <v>0.73099999999999998</v>
      </c>
      <c r="BW820" s="4">
        <v>206.15199999999999</v>
      </c>
      <c r="BX820" s="4">
        <v>0.44365599999999999</v>
      </c>
      <c r="BY820" s="4">
        <v>-5</v>
      </c>
      <c r="BZ820" s="4">
        <v>0.89</v>
      </c>
      <c r="CA820" s="4">
        <v>10.841844</v>
      </c>
      <c r="CB820" s="4">
        <v>17.978000000000002</v>
      </c>
    </row>
    <row r="821" spans="1:80">
      <c r="A821" s="2">
        <v>42439</v>
      </c>
      <c r="B821" s="32">
        <v>0.52542344907407401</v>
      </c>
      <c r="C821" s="4">
        <v>13.962999999999999</v>
      </c>
      <c r="D821" s="4">
        <v>1.49E-2</v>
      </c>
      <c r="E821" s="4" t="s">
        <v>155</v>
      </c>
      <c r="F821" s="4">
        <v>149.45425399999999</v>
      </c>
      <c r="G821" s="4">
        <v>2246.9</v>
      </c>
      <c r="H821" s="4">
        <v>34.9</v>
      </c>
      <c r="I821" s="4">
        <v>81</v>
      </c>
      <c r="K821" s="4">
        <v>1.3</v>
      </c>
      <c r="L821" s="4">
        <v>17</v>
      </c>
      <c r="M821" s="4">
        <v>0.879</v>
      </c>
      <c r="N821" s="4">
        <v>12.274100000000001</v>
      </c>
      <c r="O821" s="4">
        <v>1.3100000000000001E-2</v>
      </c>
      <c r="P821" s="4">
        <v>1975.0408</v>
      </c>
      <c r="Q821" s="4">
        <v>30.677900000000001</v>
      </c>
      <c r="R821" s="4">
        <v>2005.7</v>
      </c>
      <c r="S821" s="4">
        <v>1576.4503</v>
      </c>
      <c r="T821" s="4">
        <v>24.486699999999999</v>
      </c>
      <c r="U821" s="4">
        <v>1600.9</v>
      </c>
      <c r="V821" s="4">
        <v>80.9773</v>
      </c>
      <c r="Y821" s="4">
        <v>14.855</v>
      </c>
      <c r="Z821" s="4">
        <v>0</v>
      </c>
      <c r="AA821" s="4">
        <v>1.1427</v>
      </c>
      <c r="AB821" s="4" t="s">
        <v>384</v>
      </c>
      <c r="AC821" s="4">
        <v>0</v>
      </c>
      <c r="AD821" s="4">
        <v>11.9</v>
      </c>
      <c r="AE821" s="4">
        <v>843</v>
      </c>
      <c r="AF821" s="4">
        <v>861</v>
      </c>
      <c r="AG821" s="4">
        <v>872</v>
      </c>
      <c r="AH821" s="4">
        <v>78</v>
      </c>
      <c r="AI821" s="4">
        <v>21.2</v>
      </c>
      <c r="AJ821" s="4">
        <v>0.49</v>
      </c>
      <c r="AK821" s="4">
        <v>982</v>
      </c>
      <c r="AL821" s="4">
        <v>0</v>
      </c>
      <c r="AM821" s="4">
        <v>0</v>
      </c>
      <c r="AN821" s="4">
        <v>22</v>
      </c>
      <c r="AO821" s="4">
        <v>191</v>
      </c>
      <c r="AP821" s="4">
        <v>190.4</v>
      </c>
      <c r="AQ821" s="4">
        <v>1.5</v>
      </c>
      <c r="AR821" s="4">
        <v>195</v>
      </c>
      <c r="AS821" s="4" t="s">
        <v>155</v>
      </c>
      <c r="AT821" s="4">
        <v>2</v>
      </c>
      <c r="AU821" s="5">
        <v>0.73333333333333339</v>
      </c>
      <c r="AV821" s="4">
        <v>47.162751999999998</v>
      </c>
      <c r="AW821" s="4">
        <v>-88.484076999999999</v>
      </c>
      <c r="AX821" s="4">
        <v>319.39999999999998</v>
      </c>
      <c r="AY821" s="4">
        <v>38.9</v>
      </c>
      <c r="AZ821" s="4">
        <v>12</v>
      </c>
      <c r="BA821" s="4">
        <v>11</v>
      </c>
      <c r="BB821" s="4" t="s">
        <v>424</v>
      </c>
      <c r="BC821" s="4">
        <v>1.103</v>
      </c>
      <c r="BD821" s="4">
        <v>1.2010000000000001</v>
      </c>
      <c r="BE821" s="4">
        <v>2.0030000000000001</v>
      </c>
      <c r="BF821" s="4">
        <v>14.063000000000001</v>
      </c>
      <c r="BG821" s="4">
        <v>15.19</v>
      </c>
      <c r="BH821" s="4">
        <v>1.08</v>
      </c>
      <c r="BI821" s="4">
        <v>13.763</v>
      </c>
      <c r="BJ821" s="4">
        <v>3028.19</v>
      </c>
      <c r="BK821" s="4">
        <v>2.0630000000000002</v>
      </c>
      <c r="BL821" s="4">
        <v>51.027999999999999</v>
      </c>
      <c r="BM821" s="4">
        <v>0.79300000000000004</v>
      </c>
      <c r="BN821" s="4">
        <v>51.82</v>
      </c>
      <c r="BO821" s="4">
        <v>40.729999999999997</v>
      </c>
      <c r="BP821" s="4">
        <v>0.63300000000000001</v>
      </c>
      <c r="BQ821" s="4">
        <v>41.362000000000002</v>
      </c>
      <c r="BR821" s="4">
        <v>0.66059999999999997</v>
      </c>
      <c r="BU821" s="4">
        <v>0.72699999999999998</v>
      </c>
      <c r="BW821" s="4">
        <v>204.99100000000001</v>
      </c>
      <c r="BX821" s="4">
        <v>0.470613</v>
      </c>
      <c r="BY821" s="4">
        <v>-5</v>
      </c>
      <c r="BZ821" s="4">
        <v>0.89122199999999996</v>
      </c>
      <c r="CA821" s="4">
        <v>11.500605</v>
      </c>
      <c r="CB821" s="4">
        <v>18.002683999999999</v>
      </c>
    </row>
    <row r="822" spans="1:80">
      <c r="A822" s="2">
        <v>42439</v>
      </c>
      <c r="B822" s="32">
        <v>0.52543502314814816</v>
      </c>
      <c r="C822" s="4">
        <v>14.205</v>
      </c>
      <c r="D822" s="4">
        <v>8.5900000000000004E-2</v>
      </c>
      <c r="E822" s="4" t="s">
        <v>155</v>
      </c>
      <c r="F822" s="4">
        <v>858.94912399999998</v>
      </c>
      <c r="G822" s="4">
        <v>2211.8000000000002</v>
      </c>
      <c r="H822" s="4">
        <v>27.1</v>
      </c>
      <c r="I822" s="4">
        <v>90.3</v>
      </c>
      <c r="K822" s="4">
        <v>1</v>
      </c>
      <c r="L822" s="4">
        <v>17</v>
      </c>
      <c r="M822" s="4">
        <v>0.87660000000000005</v>
      </c>
      <c r="N822" s="4">
        <v>12.4514</v>
      </c>
      <c r="O822" s="4">
        <v>7.5300000000000006E-2</v>
      </c>
      <c r="P822" s="4">
        <v>1938.7581</v>
      </c>
      <c r="Q822" s="4">
        <v>23.732800000000001</v>
      </c>
      <c r="R822" s="4">
        <v>1962.5</v>
      </c>
      <c r="S822" s="4">
        <v>1547.49</v>
      </c>
      <c r="T822" s="4">
        <v>18.943200000000001</v>
      </c>
      <c r="U822" s="4">
        <v>1566.4</v>
      </c>
      <c r="V822" s="4">
        <v>90.281300000000002</v>
      </c>
      <c r="Y822" s="4">
        <v>14.743</v>
      </c>
      <c r="Z822" s="4">
        <v>0</v>
      </c>
      <c r="AA822" s="4">
        <v>0.87660000000000005</v>
      </c>
      <c r="AB822" s="4" t="s">
        <v>384</v>
      </c>
      <c r="AC822" s="4">
        <v>0</v>
      </c>
      <c r="AD822" s="4">
        <v>11.9</v>
      </c>
      <c r="AE822" s="4">
        <v>843</v>
      </c>
      <c r="AF822" s="4">
        <v>859</v>
      </c>
      <c r="AG822" s="4">
        <v>873</v>
      </c>
      <c r="AH822" s="4">
        <v>78</v>
      </c>
      <c r="AI822" s="4">
        <v>21.2</v>
      </c>
      <c r="AJ822" s="4">
        <v>0.49</v>
      </c>
      <c r="AK822" s="4">
        <v>982</v>
      </c>
      <c r="AL822" s="4">
        <v>0</v>
      </c>
      <c r="AM822" s="4">
        <v>0</v>
      </c>
      <c r="AN822" s="4">
        <v>22</v>
      </c>
      <c r="AO822" s="4">
        <v>191</v>
      </c>
      <c r="AP822" s="4">
        <v>190</v>
      </c>
      <c r="AQ822" s="4">
        <v>1.6</v>
      </c>
      <c r="AR822" s="4">
        <v>195</v>
      </c>
      <c r="AS822" s="4" t="s">
        <v>155</v>
      </c>
      <c r="AT822" s="4">
        <v>2</v>
      </c>
      <c r="AU822" s="5">
        <v>0.73334490740740732</v>
      </c>
      <c r="AV822" s="4">
        <v>47.162914000000001</v>
      </c>
      <c r="AW822" s="4">
        <v>-88.484110000000001</v>
      </c>
      <c r="AX822" s="4">
        <v>319.39999999999998</v>
      </c>
      <c r="AY822" s="4">
        <v>39.6</v>
      </c>
      <c r="AZ822" s="4">
        <v>12</v>
      </c>
      <c r="BA822" s="4">
        <v>11</v>
      </c>
      <c r="BB822" s="4" t="s">
        <v>424</v>
      </c>
      <c r="BC822" s="4">
        <v>1.3959999999999999</v>
      </c>
      <c r="BD822" s="4">
        <v>1.3009999999999999</v>
      </c>
      <c r="BE822" s="4">
        <v>2.2959999999999998</v>
      </c>
      <c r="BF822" s="4">
        <v>14.063000000000001</v>
      </c>
      <c r="BG822" s="4">
        <v>14.87</v>
      </c>
      <c r="BH822" s="4">
        <v>1.06</v>
      </c>
      <c r="BI822" s="4">
        <v>14.082000000000001</v>
      </c>
      <c r="BJ822" s="4">
        <v>3012.835</v>
      </c>
      <c r="BK822" s="4">
        <v>11.595000000000001</v>
      </c>
      <c r="BL822" s="4">
        <v>49.127000000000002</v>
      </c>
      <c r="BM822" s="4">
        <v>0.60099999999999998</v>
      </c>
      <c r="BN822" s="4">
        <v>49.728000000000002</v>
      </c>
      <c r="BO822" s="4">
        <v>39.212000000000003</v>
      </c>
      <c r="BP822" s="4">
        <v>0.48</v>
      </c>
      <c r="BQ822" s="4">
        <v>39.692</v>
      </c>
      <c r="BR822" s="4">
        <v>0.72240000000000004</v>
      </c>
      <c r="BU822" s="4">
        <v>0.70799999999999996</v>
      </c>
      <c r="BW822" s="4">
        <v>154.22</v>
      </c>
      <c r="BX822" s="4">
        <v>0.45178000000000001</v>
      </c>
      <c r="BY822" s="4">
        <v>-5</v>
      </c>
      <c r="BZ822" s="4">
        <v>0.88955600000000001</v>
      </c>
      <c r="CA822" s="4">
        <v>11.040374</v>
      </c>
      <c r="CB822" s="4">
        <v>17.969031000000001</v>
      </c>
    </row>
    <row r="823" spans="1:80">
      <c r="A823" s="2">
        <v>42439</v>
      </c>
      <c r="B823" s="32">
        <v>0.5254465972222222</v>
      </c>
      <c r="C823" s="4">
        <v>14.413</v>
      </c>
      <c r="D823" s="4">
        <v>0.2762</v>
      </c>
      <c r="E823" s="4" t="s">
        <v>155</v>
      </c>
      <c r="F823" s="4">
        <v>2762.355372</v>
      </c>
      <c r="G823" s="4">
        <v>2018.8</v>
      </c>
      <c r="H823" s="4">
        <v>25.8</v>
      </c>
      <c r="I823" s="4">
        <v>133.5</v>
      </c>
      <c r="K823" s="4">
        <v>0.91</v>
      </c>
      <c r="L823" s="4">
        <v>17</v>
      </c>
      <c r="M823" s="4">
        <v>0.87329999999999997</v>
      </c>
      <c r="N823" s="4">
        <v>12.586</v>
      </c>
      <c r="O823" s="4">
        <v>0.2412</v>
      </c>
      <c r="P823" s="4">
        <v>1762.9736</v>
      </c>
      <c r="Q823" s="4">
        <v>22.541799999999999</v>
      </c>
      <c r="R823" s="4">
        <v>1785.5</v>
      </c>
      <c r="S823" s="4">
        <v>1407.1812</v>
      </c>
      <c r="T823" s="4">
        <v>17.9925</v>
      </c>
      <c r="U823" s="4">
        <v>1425.2</v>
      </c>
      <c r="V823" s="4">
        <v>133.517</v>
      </c>
      <c r="Y823" s="4">
        <v>14.840999999999999</v>
      </c>
      <c r="Z823" s="4">
        <v>0</v>
      </c>
      <c r="AA823" s="4">
        <v>0.79459999999999997</v>
      </c>
      <c r="AB823" s="4" t="s">
        <v>384</v>
      </c>
      <c r="AC823" s="4">
        <v>0</v>
      </c>
      <c r="AD823" s="4">
        <v>11.9</v>
      </c>
      <c r="AE823" s="4">
        <v>842</v>
      </c>
      <c r="AF823" s="4">
        <v>858</v>
      </c>
      <c r="AG823" s="4">
        <v>872</v>
      </c>
      <c r="AH823" s="4">
        <v>78</v>
      </c>
      <c r="AI823" s="4">
        <v>21.2</v>
      </c>
      <c r="AJ823" s="4">
        <v>0.49</v>
      </c>
      <c r="AK823" s="4">
        <v>982</v>
      </c>
      <c r="AL823" s="4">
        <v>0</v>
      </c>
      <c r="AM823" s="4">
        <v>0</v>
      </c>
      <c r="AN823" s="4">
        <v>21.389610000000001</v>
      </c>
      <c r="AO823" s="4">
        <v>191.6</v>
      </c>
      <c r="AP823" s="4">
        <v>189.4</v>
      </c>
      <c r="AQ823" s="4">
        <v>1.5</v>
      </c>
      <c r="AR823" s="4">
        <v>195</v>
      </c>
      <c r="AS823" s="4" t="s">
        <v>155</v>
      </c>
      <c r="AT823" s="4">
        <v>2</v>
      </c>
      <c r="AU823" s="5">
        <v>0.73335648148148147</v>
      </c>
      <c r="AV823" s="4">
        <v>47.163072</v>
      </c>
      <c r="AW823" s="4">
        <v>-88.484133999999997</v>
      </c>
      <c r="AX823" s="4">
        <v>319.60000000000002</v>
      </c>
      <c r="AY823" s="4">
        <v>39.6</v>
      </c>
      <c r="AZ823" s="4">
        <v>12</v>
      </c>
      <c r="BA823" s="4">
        <v>11</v>
      </c>
      <c r="BB823" s="4" t="s">
        <v>424</v>
      </c>
      <c r="BC823" s="4">
        <v>1.0009999999999999</v>
      </c>
      <c r="BD823" s="4">
        <v>1.4039999999999999</v>
      </c>
      <c r="BE823" s="4">
        <v>1.905</v>
      </c>
      <c r="BF823" s="4">
        <v>14.063000000000001</v>
      </c>
      <c r="BG823" s="4">
        <v>14.46</v>
      </c>
      <c r="BH823" s="4">
        <v>1.03</v>
      </c>
      <c r="BI823" s="4">
        <v>14.513</v>
      </c>
      <c r="BJ823" s="4">
        <v>2972.8679999999999</v>
      </c>
      <c r="BK823" s="4">
        <v>36.265000000000001</v>
      </c>
      <c r="BL823" s="4">
        <v>43.609000000000002</v>
      </c>
      <c r="BM823" s="4">
        <v>0.55800000000000005</v>
      </c>
      <c r="BN823" s="4">
        <v>44.165999999999997</v>
      </c>
      <c r="BO823" s="4">
        <v>34.808</v>
      </c>
      <c r="BP823" s="4">
        <v>0.44500000000000001</v>
      </c>
      <c r="BQ823" s="4">
        <v>35.253</v>
      </c>
      <c r="BR823" s="4">
        <v>1.0428999999999999</v>
      </c>
      <c r="BU823" s="4">
        <v>0.69599999999999995</v>
      </c>
      <c r="BW823" s="4">
        <v>136.47</v>
      </c>
      <c r="BX823" s="4">
        <v>0.45498699999999997</v>
      </c>
      <c r="BY823" s="4">
        <v>-5</v>
      </c>
      <c r="BZ823" s="4">
        <v>0.88800000000000001</v>
      </c>
      <c r="CA823" s="4">
        <v>11.118745000000001</v>
      </c>
      <c r="CB823" s="4">
        <v>17.9376</v>
      </c>
    </row>
    <row r="824" spans="1:80">
      <c r="A824" s="2">
        <v>42439</v>
      </c>
      <c r="B824" s="32">
        <v>0.52545817129629635</v>
      </c>
      <c r="C824" s="4">
        <v>14.28</v>
      </c>
      <c r="D824" s="4">
        <v>0.49409999999999998</v>
      </c>
      <c r="E824" s="4" t="s">
        <v>155</v>
      </c>
      <c r="F824" s="4">
        <v>4941.1584329999996</v>
      </c>
      <c r="G824" s="4">
        <v>930.5</v>
      </c>
      <c r="H824" s="4">
        <v>12.7</v>
      </c>
      <c r="I824" s="4">
        <v>174.5</v>
      </c>
      <c r="K824" s="4">
        <v>0.64</v>
      </c>
      <c r="L824" s="4">
        <v>17</v>
      </c>
      <c r="M824" s="4">
        <v>0.87229999999999996</v>
      </c>
      <c r="N824" s="4">
        <v>12.4574</v>
      </c>
      <c r="O824" s="4">
        <v>0.43099999999999999</v>
      </c>
      <c r="P824" s="4">
        <v>811.76030000000003</v>
      </c>
      <c r="Q824" s="4">
        <v>11.071899999999999</v>
      </c>
      <c r="R824" s="4">
        <v>822.8</v>
      </c>
      <c r="S824" s="4">
        <v>647.93589999999995</v>
      </c>
      <c r="T824" s="4">
        <v>8.8374000000000006</v>
      </c>
      <c r="U824" s="4">
        <v>656.8</v>
      </c>
      <c r="V824" s="4">
        <v>174.46469999999999</v>
      </c>
      <c r="Y824" s="4">
        <v>14.957000000000001</v>
      </c>
      <c r="Z824" s="4">
        <v>0</v>
      </c>
      <c r="AA824" s="4">
        <v>0.55910000000000004</v>
      </c>
      <c r="AB824" s="4" t="s">
        <v>384</v>
      </c>
      <c r="AC824" s="4">
        <v>0</v>
      </c>
      <c r="AD824" s="4">
        <v>12</v>
      </c>
      <c r="AE824" s="4">
        <v>841</v>
      </c>
      <c r="AF824" s="4">
        <v>858</v>
      </c>
      <c r="AG824" s="4">
        <v>871</v>
      </c>
      <c r="AH824" s="4">
        <v>78</v>
      </c>
      <c r="AI824" s="4">
        <v>21.2</v>
      </c>
      <c r="AJ824" s="4">
        <v>0.49</v>
      </c>
      <c r="AK824" s="4">
        <v>982</v>
      </c>
      <c r="AL824" s="4">
        <v>0</v>
      </c>
      <c r="AM824" s="4">
        <v>0</v>
      </c>
      <c r="AN824" s="4">
        <v>21</v>
      </c>
      <c r="AO824" s="4">
        <v>192</v>
      </c>
      <c r="AP824" s="4">
        <v>189.6</v>
      </c>
      <c r="AQ824" s="4">
        <v>1.6</v>
      </c>
      <c r="AR824" s="4">
        <v>195</v>
      </c>
      <c r="AS824" s="4" t="s">
        <v>155</v>
      </c>
      <c r="AT824" s="4">
        <v>2</v>
      </c>
      <c r="AU824" s="5">
        <v>0.73336805555555562</v>
      </c>
      <c r="AV824" s="4">
        <v>47.163231000000003</v>
      </c>
      <c r="AW824" s="4">
        <v>-88.484194000000002</v>
      </c>
      <c r="AX824" s="4">
        <v>319.8</v>
      </c>
      <c r="AY824" s="4">
        <v>41.1</v>
      </c>
      <c r="AZ824" s="4">
        <v>12</v>
      </c>
      <c r="BA824" s="4">
        <v>11</v>
      </c>
      <c r="BB824" s="4" t="s">
        <v>424</v>
      </c>
      <c r="BC824" s="4">
        <v>1.101</v>
      </c>
      <c r="BD824" s="4">
        <v>1.8009999999999999</v>
      </c>
      <c r="BE824" s="4">
        <v>2.4</v>
      </c>
      <c r="BF824" s="4">
        <v>14.063000000000001</v>
      </c>
      <c r="BG824" s="4">
        <v>14.35</v>
      </c>
      <c r="BH824" s="4">
        <v>1.02</v>
      </c>
      <c r="BI824" s="4">
        <v>14.632999999999999</v>
      </c>
      <c r="BJ824" s="4">
        <v>2927.5479999999998</v>
      </c>
      <c r="BK824" s="4">
        <v>64.471999999999994</v>
      </c>
      <c r="BL824" s="4">
        <v>19.977</v>
      </c>
      <c r="BM824" s="4">
        <v>0.27200000000000002</v>
      </c>
      <c r="BN824" s="4">
        <v>20.25</v>
      </c>
      <c r="BO824" s="4">
        <v>15.946</v>
      </c>
      <c r="BP824" s="4">
        <v>0.217</v>
      </c>
      <c r="BQ824" s="4">
        <v>16.163</v>
      </c>
      <c r="BR824" s="4">
        <v>1.3556999999999999</v>
      </c>
      <c r="BU824" s="4">
        <v>0.69699999999999995</v>
      </c>
      <c r="BW824" s="4">
        <v>95.534000000000006</v>
      </c>
      <c r="BX824" s="4">
        <v>0.48581400000000002</v>
      </c>
      <c r="BY824" s="4">
        <v>-5</v>
      </c>
      <c r="BZ824" s="4">
        <v>0.88677899999999998</v>
      </c>
      <c r="CA824" s="4">
        <v>11.872075000000001</v>
      </c>
      <c r="CB824" s="4">
        <v>17.912931</v>
      </c>
    </row>
    <row r="825" spans="1:80">
      <c r="A825" s="2">
        <v>42439</v>
      </c>
      <c r="B825" s="32">
        <v>0.52546974537037039</v>
      </c>
      <c r="C825" s="4">
        <v>14.036</v>
      </c>
      <c r="D825" s="4">
        <v>0.20449999999999999</v>
      </c>
      <c r="E825" s="4" t="s">
        <v>155</v>
      </c>
      <c r="F825" s="4">
        <v>2045.0766610000001</v>
      </c>
      <c r="G825" s="4">
        <v>509.2</v>
      </c>
      <c r="H825" s="4">
        <v>11.2</v>
      </c>
      <c r="I825" s="4">
        <v>120.9</v>
      </c>
      <c r="K825" s="4">
        <v>0.31</v>
      </c>
      <c r="L825" s="4">
        <v>17</v>
      </c>
      <c r="M825" s="4">
        <v>0.87680000000000002</v>
      </c>
      <c r="N825" s="4">
        <v>12.306699999999999</v>
      </c>
      <c r="O825" s="4">
        <v>0.17929999999999999</v>
      </c>
      <c r="P825" s="4">
        <v>446.48270000000002</v>
      </c>
      <c r="Q825" s="4">
        <v>9.8202999999999996</v>
      </c>
      <c r="R825" s="4">
        <v>456.3</v>
      </c>
      <c r="S825" s="4">
        <v>356.37630000000001</v>
      </c>
      <c r="T825" s="4">
        <v>7.8384999999999998</v>
      </c>
      <c r="U825" s="4">
        <v>364.2</v>
      </c>
      <c r="V825" s="4">
        <v>120.9181</v>
      </c>
      <c r="Y825" s="4">
        <v>14.866</v>
      </c>
      <c r="Z825" s="4">
        <v>0</v>
      </c>
      <c r="AA825" s="4">
        <v>0.27610000000000001</v>
      </c>
      <c r="AB825" s="4" t="s">
        <v>384</v>
      </c>
      <c r="AC825" s="4">
        <v>0</v>
      </c>
      <c r="AD825" s="4">
        <v>11.9</v>
      </c>
      <c r="AE825" s="4">
        <v>841</v>
      </c>
      <c r="AF825" s="4">
        <v>858</v>
      </c>
      <c r="AG825" s="4">
        <v>872</v>
      </c>
      <c r="AH825" s="4">
        <v>78</v>
      </c>
      <c r="AI825" s="4">
        <v>21.2</v>
      </c>
      <c r="AJ825" s="4">
        <v>0.49</v>
      </c>
      <c r="AK825" s="4">
        <v>982</v>
      </c>
      <c r="AL825" s="4">
        <v>0</v>
      </c>
      <c r="AM825" s="4">
        <v>0</v>
      </c>
      <c r="AN825" s="4">
        <v>21</v>
      </c>
      <c r="AO825" s="4">
        <v>192</v>
      </c>
      <c r="AP825" s="4">
        <v>189.4</v>
      </c>
      <c r="AQ825" s="4">
        <v>1.6</v>
      </c>
      <c r="AR825" s="4">
        <v>195</v>
      </c>
      <c r="AS825" s="4" t="s">
        <v>155</v>
      </c>
      <c r="AT825" s="4">
        <v>2</v>
      </c>
      <c r="AU825" s="5">
        <v>0.7333912037037037</v>
      </c>
      <c r="AV825" s="4">
        <v>47.163533000000001</v>
      </c>
      <c r="AW825" s="4">
        <v>-88.484412000000006</v>
      </c>
      <c r="AX825" s="4">
        <v>319.7</v>
      </c>
      <c r="AY825" s="4">
        <v>42.8</v>
      </c>
      <c r="AZ825" s="4">
        <v>12</v>
      </c>
      <c r="BA825" s="4">
        <v>11</v>
      </c>
      <c r="BB825" s="4" t="s">
        <v>424</v>
      </c>
      <c r="BC825" s="4">
        <v>1.2</v>
      </c>
      <c r="BD825" s="4">
        <v>1.9</v>
      </c>
      <c r="BE825" s="4">
        <v>2.399</v>
      </c>
      <c r="BF825" s="4">
        <v>14.063000000000001</v>
      </c>
      <c r="BG825" s="4">
        <v>14.9</v>
      </c>
      <c r="BH825" s="4">
        <v>1.06</v>
      </c>
      <c r="BI825" s="4">
        <v>14.048999999999999</v>
      </c>
      <c r="BJ825" s="4">
        <v>2986.808</v>
      </c>
      <c r="BK825" s="4">
        <v>27.699000000000002</v>
      </c>
      <c r="BL825" s="4">
        <v>11.348000000000001</v>
      </c>
      <c r="BM825" s="4">
        <v>0.25</v>
      </c>
      <c r="BN825" s="4">
        <v>11.597</v>
      </c>
      <c r="BO825" s="4">
        <v>9.0579999999999998</v>
      </c>
      <c r="BP825" s="4">
        <v>0.19900000000000001</v>
      </c>
      <c r="BQ825" s="4">
        <v>9.2569999999999997</v>
      </c>
      <c r="BR825" s="4">
        <v>0.97040000000000004</v>
      </c>
      <c r="BU825" s="4">
        <v>0.71599999999999997</v>
      </c>
      <c r="BW825" s="4">
        <v>48.726999999999997</v>
      </c>
      <c r="BX825" s="4">
        <v>0.47594900000000001</v>
      </c>
      <c r="BY825" s="4">
        <v>-5</v>
      </c>
      <c r="BZ825" s="4">
        <v>0.88538899999999998</v>
      </c>
      <c r="CA825" s="4">
        <v>11.631003</v>
      </c>
      <c r="CB825" s="4">
        <v>17.884858000000001</v>
      </c>
    </row>
    <row r="826" spans="1:80">
      <c r="A826" s="2">
        <v>42439</v>
      </c>
      <c r="B826" s="32">
        <v>0.52548131944444443</v>
      </c>
      <c r="C826" s="4">
        <v>13.739000000000001</v>
      </c>
      <c r="D826" s="4">
        <v>6.7900000000000002E-2</v>
      </c>
      <c r="E826" s="4" t="s">
        <v>155</v>
      </c>
      <c r="F826" s="4">
        <v>678.67610300000001</v>
      </c>
      <c r="G826" s="4">
        <v>626.70000000000005</v>
      </c>
      <c r="H826" s="4">
        <v>11.1</v>
      </c>
      <c r="I826" s="4">
        <v>77.8</v>
      </c>
      <c r="K826" s="4">
        <v>0.2</v>
      </c>
      <c r="L826" s="4">
        <v>16</v>
      </c>
      <c r="M826" s="4">
        <v>0.88039999999999996</v>
      </c>
      <c r="N826" s="4">
        <v>12.095800000000001</v>
      </c>
      <c r="O826" s="4">
        <v>5.9700000000000003E-2</v>
      </c>
      <c r="P826" s="4">
        <v>551.73969999999997</v>
      </c>
      <c r="Q826" s="4">
        <v>9.7838999999999992</v>
      </c>
      <c r="R826" s="4">
        <v>561.5</v>
      </c>
      <c r="S826" s="4">
        <v>440.39109999999999</v>
      </c>
      <c r="T826" s="4">
        <v>7.8094000000000001</v>
      </c>
      <c r="U826" s="4">
        <v>448.2</v>
      </c>
      <c r="V826" s="4">
        <v>77.824200000000005</v>
      </c>
      <c r="Y826" s="4">
        <v>14.311</v>
      </c>
      <c r="Z826" s="4">
        <v>0</v>
      </c>
      <c r="AA826" s="4">
        <v>0.17610000000000001</v>
      </c>
      <c r="AB826" s="4" t="s">
        <v>384</v>
      </c>
      <c r="AC826" s="4">
        <v>0</v>
      </c>
      <c r="AD826" s="4">
        <v>12</v>
      </c>
      <c r="AE826" s="4">
        <v>842</v>
      </c>
      <c r="AF826" s="4">
        <v>858</v>
      </c>
      <c r="AG826" s="4">
        <v>872</v>
      </c>
      <c r="AH826" s="4">
        <v>78</v>
      </c>
      <c r="AI826" s="4">
        <v>21.2</v>
      </c>
      <c r="AJ826" s="4">
        <v>0.49</v>
      </c>
      <c r="AK826" s="4">
        <v>982</v>
      </c>
      <c r="AL826" s="4">
        <v>0</v>
      </c>
      <c r="AM826" s="4">
        <v>0</v>
      </c>
      <c r="AN826" s="4">
        <v>21</v>
      </c>
      <c r="AO826" s="4">
        <v>191.4</v>
      </c>
      <c r="AP826" s="4">
        <v>189.6</v>
      </c>
      <c r="AQ826" s="4">
        <v>1.7</v>
      </c>
      <c r="AR826" s="4">
        <v>195</v>
      </c>
      <c r="AS826" s="4" t="s">
        <v>155</v>
      </c>
      <c r="AT826" s="4">
        <v>2</v>
      </c>
      <c r="AU826" s="5">
        <v>0.7333912037037037</v>
      </c>
      <c r="AV826" s="4">
        <v>47.163536000000001</v>
      </c>
      <c r="AW826" s="4">
        <v>-88.484414999999998</v>
      </c>
      <c r="AX826" s="4">
        <v>319.7</v>
      </c>
      <c r="AY826" s="4">
        <v>44.1</v>
      </c>
      <c r="AZ826" s="4">
        <v>12</v>
      </c>
      <c r="BA826" s="4">
        <v>11</v>
      </c>
      <c r="BB826" s="4" t="s">
        <v>424</v>
      </c>
      <c r="BC826" s="4">
        <v>1.202</v>
      </c>
      <c r="BD826" s="4">
        <v>1.9</v>
      </c>
      <c r="BE826" s="4">
        <v>2.3010000000000002</v>
      </c>
      <c r="BF826" s="4">
        <v>14.063000000000001</v>
      </c>
      <c r="BG826" s="4">
        <v>15.36</v>
      </c>
      <c r="BH826" s="4">
        <v>1.0900000000000001</v>
      </c>
      <c r="BI826" s="4">
        <v>13.587</v>
      </c>
      <c r="BJ826" s="4">
        <v>3016.692</v>
      </c>
      <c r="BK826" s="4">
        <v>9.484</v>
      </c>
      <c r="BL826" s="4">
        <v>14.41</v>
      </c>
      <c r="BM826" s="4">
        <v>0.25600000000000001</v>
      </c>
      <c r="BN826" s="4">
        <v>14.666</v>
      </c>
      <c r="BO826" s="4">
        <v>11.502000000000001</v>
      </c>
      <c r="BP826" s="4">
        <v>0.20399999999999999</v>
      </c>
      <c r="BQ826" s="4">
        <v>11.706</v>
      </c>
      <c r="BR826" s="4">
        <v>0.64180000000000004</v>
      </c>
      <c r="BU826" s="4">
        <v>0.70799999999999996</v>
      </c>
      <c r="BW826" s="4">
        <v>31.93</v>
      </c>
      <c r="BX826" s="4">
        <v>0.44778000000000001</v>
      </c>
      <c r="BY826" s="4">
        <v>-5</v>
      </c>
      <c r="BZ826" s="4">
        <v>0.88561100000000004</v>
      </c>
      <c r="CA826" s="4">
        <v>10.942624</v>
      </c>
      <c r="CB826" s="4">
        <v>17.889341999999999</v>
      </c>
    </row>
    <row r="827" spans="1:80">
      <c r="A827" s="2">
        <v>42439</v>
      </c>
      <c r="B827" s="32">
        <v>0.52549289351851847</v>
      </c>
      <c r="C827" s="4">
        <v>13.388</v>
      </c>
      <c r="D827" s="4">
        <v>2.1700000000000001E-2</v>
      </c>
      <c r="E827" s="4" t="s">
        <v>155</v>
      </c>
      <c r="F827" s="4">
        <v>216.52493899999999</v>
      </c>
      <c r="G827" s="4">
        <v>1558.9</v>
      </c>
      <c r="H827" s="4">
        <v>8.6999999999999993</v>
      </c>
      <c r="I827" s="4">
        <v>60.3</v>
      </c>
      <c r="K827" s="4">
        <v>0.28000000000000003</v>
      </c>
      <c r="L827" s="4">
        <v>16</v>
      </c>
      <c r="M827" s="4">
        <v>0.88360000000000005</v>
      </c>
      <c r="N827" s="4">
        <v>11.828900000000001</v>
      </c>
      <c r="O827" s="4">
        <v>1.9099999999999999E-2</v>
      </c>
      <c r="P827" s="4">
        <v>1377.3960999999999</v>
      </c>
      <c r="Q827" s="4">
        <v>7.6989999999999998</v>
      </c>
      <c r="R827" s="4">
        <v>1385.1</v>
      </c>
      <c r="S827" s="4">
        <v>1099.4186</v>
      </c>
      <c r="T827" s="4">
        <v>6.1452</v>
      </c>
      <c r="U827" s="4">
        <v>1105.5999999999999</v>
      </c>
      <c r="V827" s="4">
        <v>60.307099999999998</v>
      </c>
      <c r="Y827" s="4">
        <v>14.066000000000001</v>
      </c>
      <c r="Z827" s="4">
        <v>0</v>
      </c>
      <c r="AA827" s="4">
        <v>0.25180000000000002</v>
      </c>
      <c r="AB827" s="4" t="s">
        <v>384</v>
      </c>
      <c r="AC827" s="4">
        <v>0</v>
      </c>
      <c r="AD827" s="4">
        <v>11.9</v>
      </c>
      <c r="AE827" s="4">
        <v>842</v>
      </c>
      <c r="AF827" s="4">
        <v>858</v>
      </c>
      <c r="AG827" s="4">
        <v>872</v>
      </c>
      <c r="AH827" s="4">
        <v>78</v>
      </c>
      <c r="AI827" s="4">
        <v>21.2</v>
      </c>
      <c r="AJ827" s="4">
        <v>0.49</v>
      </c>
      <c r="AK827" s="4">
        <v>982</v>
      </c>
      <c r="AL827" s="4">
        <v>0</v>
      </c>
      <c r="AM827" s="4">
        <v>0</v>
      </c>
      <c r="AN827" s="4">
        <v>21</v>
      </c>
      <c r="AO827" s="4">
        <v>191</v>
      </c>
      <c r="AP827" s="4">
        <v>189.4</v>
      </c>
      <c r="AQ827" s="4">
        <v>1.8</v>
      </c>
      <c r="AR827" s="4">
        <v>195</v>
      </c>
      <c r="AS827" s="4" t="s">
        <v>155</v>
      </c>
      <c r="AT827" s="4">
        <v>2</v>
      </c>
      <c r="AU827" s="5">
        <v>0.73341435185185189</v>
      </c>
      <c r="AV827" s="4">
        <v>47.163823000000001</v>
      </c>
      <c r="AW827" s="4">
        <v>-88.484757999999999</v>
      </c>
      <c r="AX827" s="4">
        <v>319.8</v>
      </c>
      <c r="AY827" s="4">
        <v>45.1</v>
      </c>
      <c r="AZ827" s="4">
        <v>12</v>
      </c>
      <c r="BA827" s="4">
        <v>11</v>
      </c>
      <c r="BB827" s="4" t="s">
        <v>424</v>
      </c>
      <c r="BC827" s="4">
        <v>1.4019999999999999</v>
      </c>
      <c r="BD827" s="4">
        <v>1.891</v>
      </c>
      <c r="BE827" s="4">
        <v>2.4009999999999998</v>
      </c>
      <c r="BF827" s="4">
        <v>14.063000000000001</v>
      </c>
      <c r="BG827" s="4">
        <v>15.79</v>
      </c>
      <c r="BH827" s="4">
        <v>1.1200000000000001</v>
      </c>
      <c r="BI827" s="4">
        <v>13.178000000000001</v>
      </c>
      <c r="BJ827" s="4">
        <v>3027.3560000000002</v>
      </c>
      <c r="BK827" s="4">
        <v>3.1160000000000001</v>
      </c>
      <c r="BL827" s="4">
        <v>36.915999999999997</v>
      </c>
      <c r="BM827" s="4">
        <v>0.20599999999999999</v>
      </c>
      <c r="BN827" s="4">
        <v>37.122</v>
      </c>
      <c r="BO827" s="4">
        <v>29.466000000000001</v>
      </c>
      <c r="BP827" s="4">
        <v>0.16500000000000001</v>
      </c>
      <c r="BQ827" s="4">
        <v>29.631</v>
      </c>
      <c r="BR827" s="4">
        <v>0.51039999999999996</v>
      </c>
      <c r="BU827" s="4">
        <v>0.71399999999999997</v>
      </c>
      <c r="BW827" s="4">
        <v>46.853000000000002</v>
      </c>
      <c r="BX827" s="4">
        <v>0.41983700000000002</v>
      </c>
      <c r="BY827" s="4">
        <v>-5</v>
      </c>
      <c r="BZ827" s="4">
        <v>0.88294499999999998</v>
      </c>
      <c r="CA827" s="4">
        <v>10.259767</v>
      </c>
      <c r="CB827" s="4">
        <v>17.835488999999999</v>
      </c>
    </row>
    <row r="828" spans="1:80">
      <c r="A828" s="2">
        <v>42439</v>
      </c>
      <c r="B828" s="32">
        <v>0.52550446759259262</v>
      </c>
      <c r="C828" s="4">
        <v>12.972</v>
      </c>
      <c r="D828" s="4">
        <v>1.03E-2</v>
      </c>
      <c r="E828" s="4" t="s">
        <v>155</v>
      </c>
      <c r="F828" s="4">
        <v>103.40734399999999</v>
      </c>
      <c r="G828" s="4">
        <v>2139.1999999999998</v>
      </c>
      <c r="H828" s="4">
        <v>11.1</v>
      </c>
      <c r="I828" s="4">
        <v>50</v>
      </c>
      <c r="K828" s="4">
        <v>0.77</v>
      </c>
      <c r="L828" s="4">
        <v>15</v>
      </c>
      <c r="M828" s="4">
        <v>0.88690000000000002</v>
      </c>
      <c r="N828" s="4">
        <v>11.5054</v>
      </c>
      <c r="O828" s="4">
        <v>9.1999999999999998E-3</v>
      </c>
      <c r="P828" s="4">
        <v>1897.3207</v>
      </c>
      <c r="Q828" s="4">
        <v>9.8449000000000009</v>
      </c>
      <c r="R828" s="4">
        <v>1907.2</v>
      </c>
      <c r="S828" s="4">
        <v>1514.4151999999999</v>
      </c>
      <c r="T828" s="4">
        <v>7.8581000000000003</v>
      </c>
      <c r="U828" s="4">
        <v>1522.3</v>
      </c>
      <c r="V828" s="4">
        <v>50.031500000000001</v>
      </c>
      <c r="Y828" s="4">
        <v>13.606999999999999</v>
      </c>
      <c r="Z828" s="4">
        <v>0</v>
      </c>
      <c r="AA828" s="4">
        <v>0.68110000000000004</v>
      </c>
      <c r="AB828" s="4" t="s">
        <v>384</v>
      </c>
      <c r="AC828" s="4">
        <v>0</v>
      </c>
      <c r="AD828" s="4">
        <v>11.9</v>
      </c>
      <c r="AE828" s="4">
        <v>843</v>
      </c>
      <c r="AF828" s="4">
        <v>858</v>
      </c>
      <c r="AG828" s="4">
        <v>873</v>
      </c>
      <c r="AH828" s="4">
        <v>78</v>
      </c>
      <c r="AI828" s="4">
        <v>21.2</v>
      </c>
      <c r="AJ828" s="4">
        <v>0.49</v>
      </c>
      <c r="AK828" s="4">
        <v>982</v>
      </c>
      <c r="AL828" s="4">
        <v>0</v>
      </c>
      <c r="AM828" s="4">
        <v>0</v>
      </c>
      <c r="AN828" s="4">
        <v>21</v>
      </c>
      <c r="AO828" s="4">
        <v>191</v>
      </c>
      <c r="AP828" s="4">
        <v>189.6</v>
      </c>
      <c r="AQ828" s="4">
        <v>1.8</v>
      </c>
      <c r="AR828" s="4">
        <v>195</v>
      </c>
      <c r="AS828" s="4" t="s">
        <v>155</v>
      </c>
      <c r="AT828" s="4">
        <v>2</v>
      </c>
      <c r="AU828" s="5">
        <v>0.73341435185185189</v>
      </c>
      <c r="AV828" s="4">
        <v>47.163823999999998</v>
      </c>
      <c r="AW828" s="4">
        <v>-88.484759999999994</v>
      </c>
      <c r="AX828" s="4">
        <v>319.8</v>
      </c>
      <c r="AY828" s="4">
        <v>45.7</v>
      </c>
      <c r="AZ828" s="4">
        <v>12</v>
      </c>
      <c r="BA828" s="4">
        <v>11</v>
      </c>
      <c r="BB828" s="4" t="s">
        <v>424</v>
      </c>
      <c r="BC828" s="4">
        <v>1.601</v>
      </c>
      <c r="BD828" s="4">
        <v>1</v>
      </c>
      <c r="BE828" s="4">
        <v>2.5009999999999999</v>
      </c>
      <c r="BF828" s="4">
        <v>14.063000000000001</v>
      </c>
      <c r="BG828" s="4">
        <v>16.28</v>
      </c>
      <c r="BH828" s="4">
        <v>1.1599999999999999</v>
      </c>
      <c r="BI828" s="4">
        <v>12.747999999999999</v>
      </c>
      <c r="BJ828" s="4">
        <v>3030.36</v>
      </c>
      <c r="BK828" s="4">
        <v>1.5369999999999999</v>
      </c>
      <c r="BL828" s="4">
        <v>52.332000000000001</v>
      </c>
      <c r="BM828" s="4">
        <v>0.27200000000000002</v>
      </c>
      <c r="BN828" s="4">
        <v>52.603999999999999</v>
      </c>
      <c r="BO828" s="4">
        <v>41.771000000000001</v>
      </c>
      <c r="BP828" s="4">
        <v>0.217</v>
      </c>
      <c r="BQ828" s="4">
        <v>41.988</v>
      </c>
      <c r="BR828" s="4">
        <v>0.43569999999999998</v>
      </c>
      <c r="BU828" s="4">
        <v>0.71099999999999997</v>
      </c>
      <c r="BW828" s="4">
        <v>130.441</v>
      </c>
      <c r="BX828" s="4">
        <v>0.39661299999999999</v>
      </c>
      <c r="BY828" s="4">
        <v>-5</v>
      </c>
      <c r="BZ828" s="4">
        <v>0.87977799999999995</v>
      </c>
      <c r="CA828" s="4">
        <v>9.6922300000000003</v>
      </c>
      <c r="CB828" s="4">
        <v>17.771515999999998</v>
      </c>
    </row>
    <row r="829" spans="1:80">
      <c r="A829" s="2">
        <v>42439</v>
      </c>
      <c r="B829" s="32">
        <v>0.52551604166666666</v>
      </c>
      <c r="C829" s="4">
        <v>12.746</v>
      </c>
      <c r="D829" s="4">
        <v>7.0000000000000001E-3</v>
      </c>
      <c r="E829" s="4" t="s">
        <v>155</v>
      </c>
      <c r="F829" s="4">
        <v>70</v>
      </c>
      <c r="G829" s="4">
        <v>2114.5</v>
      </c>
      <c r="H829" s="4">
        <v>23</v>
      </c>
      <c r="I829" s="4">
        <v>42.9</v>
      </c>
      <c r="K829" s="4">
        <v>1.29</v>
      </c>
      <c r="L829" s="4">
        <v>15</v>
      </c>
      <c r="M829" s="4">
        <v>0.88880000000000003</v>
      </c>
      <c r="N829" s="4">
        <v>11.3294</v>
      </c>
      <c r="O829" s="4">
        <v>6.1999999999999998E-3</v>
      </c>
      <c r="P829" s="4">
        <v>1879.5163</v>
      </c>
      <c r="Q829" s="4">
        <v>20.4435</v>
      </c>
      <c r="R829" s="4">
        <v>1900</v>
      </c>
      <c r="S829" s="4">
        <v>1500.204</v>
      </c>
      <c r="T829" s="4">
        <v>16.317799999999998</v>
      </c>
      <c r="U829" s="4">
        <v>1516.5</v>
      </c>
      <c r="V829" s="4">
        <v>42.857599999999998</v>
      </c>
      <c r="Y829" s="4">
        <v>13.127000000000001</v>
      </c>
      <c r="Z829" s="4">
        <v>0</v>
      </c>
      <c r="AA829" s="4">
        <v>1.1427</v>
      </c>
      <c r="AB829" s="4" t="s">
        <v>384</v>
      </c>
      <c r="AC829" s="4">
        <v>0</v>
      </c>
      <c r="AD829" s="4">
        <v>11.9</v>
      </c>
      <c r="AE829" s="4">
        <v>844</v>
      </c>
      <c r="AF829" s="4">
        <v>859</v>
      </c>
      <c r="AG829" s="4">
        <v>875</v>
      </c>
      <c r="AH829" s="4">
        <v>78</v>
      </c>
      <c r="AI829" s="4">
        <v>21.2</v>
      </c>
      <c r="AJ829" s="4">
        <v>0.49</v>
      </c>
      <c r="AK829" s="4">
        <v>982</v>
      </c>
      <c r="AL829" s="4">
        <v>0</v>
      </c>
      <c r="AM829" s="4">
        <v>0</v>
      </c>
      <c r="AN829" s="4">
        <v>21</v>
      </c>
      <c r="AO829" s="4">
        <v>191.6</v>
      </c>
      <c r="AP829" s="4">
        <v>190</v>
      </c>
      <c r="AQ829" s="4">
        <v>2.1</v>
      </c>
      <c r="AR829" s="4">
        <v>195</v>
      </c>
      <c r="AS829" s="4" t="s">
        <v>155</v>
      </c>
      <c r="AT829" s="4">
        <v>2</v>
      </c>
      <c r="AU829" s="5">
        <v>0.73342592592592604</v>
      </c>
      <c r="AV829" s="4">
        <v>47.163949000000002</v>
      </c>
      <c r="AW829" s="4">
        <v>-88.484969000000007</v>
      </c>
      <c r="AX829" s="4">
        <v>319.8</v>
      </c>
      <c r="AY829" s="4">
        <v>45.7</v>
      </c>
      <c r="AZ829" s="4">
        <v>12</v>
      </c>
      <c r="BA829" s="4">
        <v>11</v>
      </c>
      <c r="BB829" s="4" t="s">
        <v>424</v>
      </c>
      <c r="BC829" s="4">
        <v>1.7</v>
      </c>
      <c r="BD829" s="4">
        <v>1</v>
      </c>
      <c r="BE829" s="4">
        <v>2.6</v>
      </c>
      <c r="BF829" s="4">
        <v>14.063000000000001</v>
      </c>
      <c r="BG829" s="4">
        <v>16.559999999999999</v>
      </c>
      <c r="BH829" s="4">
        <v>1.18</v>
      </c>
      <c r="BI829" s="4">
        <v>12.505000000000001</v>
      </c>
      <c r="BJ829" s="4">
        <v>3031.4490000000001</v>
      </c>
      <c r="BK829" s="4">
        <v>1.06</v>
      </c>
      <c r="BL829" s="4">
        <v>52.665999999999997</v>
      </c>
      <c r="BM829" s="4">
        <v>0.57299999999999995</v>
      </c>
      <c r="BN829" s="4">
        <v>53.238</v>
      </c>
      <c r="BO829" s="4">
        <v>42.036999999999999</v>
      </c>
      <c r="BP829" s="4">
        <v>0.45700000000000002</v>
      </c>
      <c r="BQ829" s="4">
        <v>42.494</v>
      </c>
      <c r="BR829" s="4">
        <v>0.37919999999999998</v>
      </c>
      <c r="BU829" s="4">
        <v>0.69699999999999995</v>
      </c>
      <c r="BW829" s="4">
        <v>222.31899999999999</v>
      </c>
      <c r="BX829" s="4">
        <v>0.34111999999999998</v>
      </c>
      <c r="BY829" s="4">
        <v>-5</v>
      </c>
      <c r="BZ829" s="4">
        <v>0.87838899999999998</v>
      </c>
      <c r="CA829" s="4">
        <v>8.3361199999999993</v>
      </c>
      <c r="CB829" s="4">
        <v>17.743458</v>
      </c>
    </row>
    <row r="830" spans="1:80">
      <c r="A830" s="2">
        <v>42439</v>
      </c>
      <c r="B830" s="32">
        <v>0.52552761574074081</v>
      </c>
      <c r="C830" s="4">
        <v>12.724</v>
      </c>
      <c r="D830" s="4">
        <v>7.0000000000000001E-3</v>
      </c>
      <c r="E830" s="4" t="s">
        <v>155</v>
      </c>
      <c r="F830" s="4">
        <v>70</v>
      </c>
      <c r="G830" s="4">
        <v>1564.7</v>
      </c>
      <c r="H830" s="4">
        <v>24</v>
      </c>
      <c r="I830" s="4">
        <v>39.1</v>
      </c>
      <c r="K830" s="4">
        <v>1.97</v>
      </c>
      <c r="L830" s="4">
        <v>14</v>
      </c>
      <c r="M830" s="4">
        <v>0.88900000000000001</v>
      </c>
      <c r="N830" s="4">
        <v>11.3116</v>
      </c>
      <c r="O830" s="4">
        <v>6.1999999999999998E-3</v>
      </c>
      <c r="P830" s="4">
        <v>1391.0624</v>
      </c>
      <c r="Q830" s="4">
        <v>21.366499999999998</v>
      </c>
      <c r="R830" s="4">
        <v>1412.4</v>
      </c>
      <c r="S830" s="4">
        <v>1110.3268</v>
      </c>
      <c r="T830" s="4">
        <v>17.054400000000001</v>
      </c>
      <c r="U830" s="4">
        <v>1127.4000000000001</v>
      </c>
      <c r="V830" s="4">
        <v>39.1</v>
      </c>
      <c r="Y830" s="4">
        <v>12.851000000000001</v>
      </c>
      <c r="Z830" s="4">
        <v>0</v>
      </c>
      <c r="AA830" s="4">
        <v>1.7502</v>
      </c>
      <c r="AB830" s="4" t="s">
        <v>384</v>
      </c>
      <c r="AC830" s="4">
        <v>0</v>
      </c>
      <c r="AD830" s="4">
        <v>11.9</v>
      </c>
      <c r="AE830" s="4">
        <v>845</v>
      </c>
      <c r="AF830" s="4">
        <v>859</v>
      </c>
      <c r="AG830" s="4">
        <v>875</v>
      </c>
      <c r="AH830" s="4">
        <v>78</v>
      </c>
      <c r="AI830" s="4">
        <v>21.2</v>
      </c>
      <c r="AJ830" s="4">
        <v>0.49</v>
      </c>
      <c r="AK830" s="4">
        <v>982</v>
      </c>
      <c r="AL830" s="4">
        <v>0</v>
      </c>
      <c r="AM830" s="4">
        <v>0</v>
      </c>
      <c r="AN830" s="4">
        <v>21</v>
      </c>
      <c r="AO830" s="4">
        <v>192</v>
      </c>
      <c r="AP830" s="4">
        <v>190</v>
      </c>
      <c r="AQ830" s="4">
        <v>2.1</v>
      </c>
      <c r="AR830" s="4">
        <v>195</v>
      </c>
      <c r="AS830" s="4" t="s">
        <v>155</v>
      </c>
      <c r="AT830" s="4">
        <v>2</v>
      </c>
      <c r="AU830" s="5">
        <v>0.73343749999999996</v>
      </c>
      <c r="AV830" s="4">
        <v>47.164085999999998</v>
      </c>
      <c r="AW830" s="4">
        <v>-88.485150000000004</v>
      </c>
      <c r="AX830" s="4">
        <v>319.8</v>
      </c>
      <c r="AY830" s="4">
        <v>45.7</v>
      </c>
      <c r="AZ830" s="4">
        <v>12</v>
      </c>
      <c r="BA830" s="4">
        <v>10</v>
      </c>
      <c r="BB830" s="4" t="s">
        <v>429</v>
      </c>
      <c r="BC830" s="4">
        <v>1.6950000000000001</v>
      </c>
      <c r="BD830" s="4">
        <v>1.0009999999999999</v>
      </c>
      <c r="BE830" s="4">
        <v>2.5950000000000002</v>
      </c>
      <c r="BF830" s="4">
        <v>14.063000000000001</v>
      </c>
      <c r="BG830" s="4">
        <v>16.59</v>
      </c>
      <c r="BH830" s="4">
        <v>1.18</v>
      </c>
      <c r="BI830" s="4">
        <v>12.484</v>
      </c>
      <c r="BJ830" s="4">
        <v>3031.5619999999999</v>
      </c>
      <c r="BK830" s="4">
        <v>1.0620000000000001</v>
      </c>
      <c r="BL830" s="4">
        <v>39.040999999999997</v>
      </c>
      <c r="BM830" s="4">
        <v>0.6</v>
      </c>
      <c r="BN830" s="4">
        <v>39.640999999999998</v>
      </c>
      <c r="BO830" s="4">
        <v>31.161999999999999</v>
      </c>
      <c r="BP830" s="4">
        <v>0.47899999999999998</v>
      </c>
      <c r="BQ830" s="4">
        <v>31.640999999999998</v>
      </c>
      <c r="BR830" s="4">
        <v>0.34649999999999997</v>
      </c>
      <c r="BU830" s="4">
        <v>0.68300000000000005</v>
      </c>
      <c r="BW830" s="4">
        <v>341.065</v>
      </c>
      <c r="BX830" s="4">
        <v>0.272729</v>
      </c>
      <c r="BY830" s="4">
        <v>-5</v>
      </c>
      <c r="BZ830" s="4">
        <v>0.87677799999999995</v>
      </c>
      <c r="CA830" s="4">
        <v>6.6648149999999999</v>
      </c>
      <c r="CB830" s="4">
        <v>17.710916000000001</v>
      </c>
    </row>
    <row r="831" spans="1:80">
      <c r="A831" s="2">
        <v>42439</v>
      </c>
      <c r="B831" s="32">
        <v>0.52553918981481484</v>
      </c>
      <c r="C831" s="4">
        <v>12.744999999999999</v>
      </c>
      <c r="D831" s="4">
        <v>7.0000000000000001E-3</v>
      </c>
      <c r="E831" s="4" t="s">
        <v>155</v>
      </c>
      <c r="F831" s="4">
        <v>70</v>
      </c>
      <c r="G831" s="4">
        <v>1406.4</v>
      </c>
      <c r="H831" s="4">
        <v>31.1</v>
      </c>
      <c r="I831" s="4">
        <v>43.1</v>
      </c>
      <c r="K831" s="4">
        <v>2.29</v>
      </c>
      <c r="L831" s="4">
        <v>14</v>
      </c>
      <c r="M831" s="4">
        <v>0.88880000000000003</v>
      </c>
      <c r="N831" s="4">
        <v>11.3279</v>
      </c>
      <c r="O831" s="4">
        <v>6.1999999999999998E-3</v>
      </c>
      <c r="P831" s="4">
        <v>1250.0228999999999</v>
      </c>
      <c r="Q831" s="4">
        <v>27.6586</v>
      </c>
      <c r="R831" s="4">
        <v>1277.7</v>
      </c>
      <c r="S831" s="4">
        <v>997.75109999999995</v>
      </c>
      <c r="T831" s="4">
        <v>22.076799999999999</v>
      </c>
      <c r="U831" s="4">
        <v>1019.8</v>
      </c>
      <c r="V831" s="4">
        <v>43.139400000000002</v>
      </c>
      <c r="Y831" s="4">
        <v>12.826000000000001</v>
      </c>
      <c r="Z831" s="4">
        <v>0</v>
      </c>
      <c r="AA831" s="4">
        <v>2.0318999999999998</v>
      </c>
      <c r="AB831" s="4" t="s">
        <v>384</v>
      </c>
      <c r="AC831" s="4">
        <v>0</v>
      </c>
      <c r="AD831" s="4">
        <v>11.9</v>
      </c>
      <c r="AE831" s="4">
        <v>844</v>
      </c>
      <c r="AF831" s="4">
        <v>859</v>
      </c>
      <c r="AG831" s="4">
        <v>875</v>
      </c>
      <c r="AH831" s="4">
        <v>78</v>
      </c>
      <c r="AI831" s="4">
        <v>21.2</v>
      </c>
      <c r="AJ831" s="4">
        <v>0.49</v>
      </c>
      <c r="AK831" s="4">
        <v>982</v>
      </c>
      <c r="AL831" s="4">
        <v>0</v>
      </c>
      <c r="AM831" s="4">
        <v>0</v>
      </c>
      <c r="AN831" s="4">
        <v>21</v>
      </c>
      <c r="AO831" s="4">
        <v>192</v>
      </c>
      <c r="AP831" s="4">
        <v>190</v>
      </c>
      <c r="AQ831" s="4">
        <v>2</v>
      </c>
      <c r="AR831" s="4">
        <v>195</v>
      </c>
      <c r="AS831" s="4" t="s">
        <v>155</v>
      </c>
      <c r="AT831" s="4">
        <v>2</v>
      </c>
      <c r="AU831" s="5">
        <v>0.73344907407407411</v>
      </c>
      <c r="AV831" s="4">
        <v>47.164195999999997</v>
      </c>
      <c r="AW831" s="4">
        <v>-88.485371999999998</v>
      </c>
      <c r="AX831" s="4">
        <v>319.7</v>
      </c>
      <c r="AY831" s="4">
        <v>44.1</v>
      </c>
      <c r="AZ831" s="4">
        <v>12</v>
      </c>
      <c r="BA831" s="4">
        <v>10</v>
      </c>
      <c r="BB831" s="4" t="s">
        <v>429</v>
      </c>
      <c r="BC831" s="4">
        <v>1.2</v>
      </c>
      <c r="BD831" s="4">
        <v>1.101</v>
      </c>
      <c r="BE831" s="4">
        <v>2.1</v>
      </c>
      <c r="BF831" s="4">
        <v>14.063000000000001</v>
      </c>
      <c r="BG831" s="4">
        <v>16.559999999999999</v>
      </c>
      <c r="BH831" s="4">
        <v>1.18</v>
      </c>
      <c r="BI831" s="4">
        <v>12.507</v>
      </c>
      <c r="BJ831" s="4">
        <v>3031.442</v>
      </c>
      <c r="BK831" s="4">
        <v>1.06</v>
      </c>
      <c r="BL831" s="4">
        <v>35.030999999999999</v>
      </c>
      <c r="BM831" s="4">
        <v>0.77500000000000002</v>
      </c>
      <c r="BN831" s="4">
        <v>35.805999999999997</v>
      </c>
      <c r="BO831" s="4">
        <v>27.960999999999999</v>
      </c>
      <c r="BP831" s="4">
        <v>0.61899999999999999</v>
      </c>
      <c r="BQ831" s="4">
        <v>28.58</v>
      </c>
      <c r="BR831" s="4">
        <v>0.38169999999999998</v>
      </c>
      <c r="BU831" s="4">
        <v>0.68100000000000005</v>
      </c>
      <c r="BW831" s="4">
        <v>395.358</v>
      </c>
      <c r="BX831" s="4">
        <v>0.29910199999999998</v>
      </c>
      <c r="BY831" s="4">
        <v>-5</v>
      </c>
      <c r="BZ831" s="4">
        <v>0.87661100000000003</v>
      </c>
      <c r="CA831" s="4">
        <v>7.3093050000000002</v>
      </c>
      <c r="CB831" s="4">
        <v>17.707542</v>
      </c>
    </row>
    <row r="832" spans="1:80">
      <c r="A832" s="2">
        <v>42439</v>
      </c>
      <c r="B832" s="32">
        <v>0.52555076388888888</v>
      </c>
      <c r="C832" s="4">
        <v>12.968</v>
      </c>
      <c r="D832" s="4">
        <v>6.1999999999999998E-3</v>
      </c>
      <c r="E832" s="4" t="s">
        <v>155</v>
      </c>
      <c r="F832" s="4">
        <v>62.272354</v>
      </c>
      <c r="G832" s="4">
        <v>1593</v>
      </c>
      <c r="H832" s="4">
        <v>40.9</v>
      </c>
      <c r="I832" s="4">
        <v>43</v>
      </c>
      <c r="K832" s="4">
        <v>2.5</v>
      </c>
      <c r="L832" s="4">
        <v>15</v>
      </c>
      <c r="M832" s="4">
        <v>0.88700000000000001</v>
      </c>
      <c r="N832" s="4">
        <v>11.5032</v>
      </c>
      <c r="O832" s="4">
        <v>5.4999999999999997E-3</v>
      </c>
      <c r="P832" s="4">
        <v>1413.0414000000001</v>
      </c>
      <c r="Q832" s="4">
        <v>36.267299999999999</v>
      </c>
      <c r="R832" s="4">
        <v>1449.3</v>
      </c>
      <c r="S832" s="4">
        <v>1127.8702000000001</v>
      </c>
      <c r="T832" s="4">
        <v>28.9481</v>
      </c>
      <c r="U832" s="4">
        <v>1156.8</v>
      </c>
      <c r="V832" s="4">
        <v>43.047699999999999</v>
      </c>
      <c r="Y832" s="4">
        <v>12.862</v>
      </c>
      <c r="Z832" s="4">
        <v>0</v>
      </c>
      <c r="AA832" s="4">
        <v>2.2176</v>
      </c>
      <c r="AB832" s="4" t="s">
        <v>384</v>
      </c>
      <c r="AC832" s="4">
        <v>0</v>
      </c>
      <c r="AD832" s="4">
        <v>11.9</v>
      </c>
      <c r="AE832" s="4">
        <v>845</v>
      </c>
      <c r="AF832" s="4">
        <v>859</v>
      </c>
      <c r="AG832" s="4">
        <v>875</v>
      </c>
      <c r="AH832" s="4">
        <v>78</v>
      </c>
      <c r="AI832" s="4">
        <v>21.2</v>
      </c>
      <c r="AJ832" s="4">
        <v>0.49</v>
      </c>
      <c r="AK832" s="4">
        <v>982</v>
      </c>
      <c r="AL832" s="4">
        <v>0</v>
      </c>
      <c r="AM832" s="4">
        <v>0</v>
      </c>
      <c r="AN832" s="4">
        <v>21</v>
      </c>
      <c r="AO832" s="4">
        <v>192</v>
      </c>
      <c r="AP832" s="4">
        <v>189.4</v>
      </c>
      <c r="AQ832" s="4">
        <v>1.9</v>
      </c>
      <c r="AR832" s="4">
        <v>195</v>
      </c>
      <c r="AS832" s="4" t="s">
        <v>155</v>
      </c>
      <c r="AT832" s="4">
        <v>2</v>
      </c>
      <c r="AU832" s="5">
        <v>0.73346064814814815</v>
      </c>
      <c r="AV832" s="4">
        <v>47.164284000000002</v>
      </c>
      <c r="AW832" s="4">
        <v>-88.485605000000007</v>
      </c>
      <c r="AX832" s="4">
        <v>319.89999999999998</v>
      </c>
      <c r="AY832" s="4">
        <v>42.2</v>
      </c>
      <c r="AZ832" s="4">
        <v>12</v>
      </c>
      <c r="BA832" s="4">
        <v>10</v>
      </c>
      <c r="BB832" s="4" t="s">
        <v>429</v>
      </c>
      <c r="BC832" s="4">
        <v>1.2010000000000001</v>
      </c>
      <c r="BD832" s="4">
        <v>1.198</v>
      </c>
      <c r="BE832" s="4">
        <v>2.1</v>
      </c>
      <c r="BF832" s="4">
        <v>14.063000000000001</v>
      </c>
      <c r="BG832" s="4">
        <v>16.3</v>
      </c>
      <c r="BH832" s="4">
        <v>1.1599999999999999</v>
      </c>
      <c r="BI832" s="4">
        <v>12.734</v>
      </c>
      <c r="BJ832" s="4">
        <v>3031.509</v>
      </c>
      <c r="BK832" s="4">
        <v>0.92700000000000005</v>
      </c>
      <c r="BL832" s="4">
        <v>38.997</v>
      </c>
      <c r="BM832" s="4">
        <v>1.0009999999999999</v>
      </c>
      <c r="BN832" s="4">
        <v>39.997999999999998</v>
      </c>
      <c r="BO832" s="4">
        <v>31.126999999999999</v>
      </c>
      <c r="BP832" s="4">
        <v>0.79900000000000004</v>
      </c>
      <c r="BQ832" s="4">
        <v>31.925999999999998</v>
      </c>
      <c r="BR832" s="4">
        <v>0.37509999999999999</v>
      </c>
      <c r="BU832" s="4">
        <v>0.67300000000000004</v>
      </c>
      <c r="BW832" s="4">
        <v>424.935</v>
      </c>
      <c r="BX832" s="4">
        <v>0.36765999999999999</v>
      </c>
      <c r="BY832" s="4">
        <v>-5</v>
      </c>
      <c r="BZ832" s="4">
        <v>0.87516700000000003</v>
      </c>
      <c r="CA832" s="4">
        <v>8.9846909999999998</v>
      </c>
      <c r="CB832" s="4">
        <v>17.678373000000001</v>
      </c>
    </row>
    <row r="833" spans="1:80">
      <c r="A833" s="2">
        <v>42439</v>
      </c>
      <c r="B833" s="32">
        <v>0.52556233796296292</v>
      </c>
      <c r="C833" s="4">
        <v>13.22</v>
      </c>
      <c r="D833" s="4">
        <v>4.7999999999999996E-3</v>
      </c>
      <c r="E833" s="4" t="s">
        <v>155</v>
      </c>
      <c r="F833" s="4">
        <v>47.939950000000003</v>
      </c>
      <c r="G833" s="4">
        <v>1781.4</v>
      </c>
      <c r="H833" s="4">
        <v>56.4</v>
      </c>
      <c r="I833" s="4">
        <v>44.1</v>
      </c>
      <c r="K833" s="4">
        <v>2.5</v>
      </c>
      <c r="L833" s="4">
        <v>15</v>
      </c>
      <c r="M833" s="4">
        <v>0.8851</v>
      </c>
      <c r="N833" s="4">
        <v>11.7005</v>
      </c>
      <c r="O833" s="4">
        <v>4.1999999999999997E-3</v>
      </c>
      <c r="P833" s="4">
        <v>1576.6457</v>
      </c>
      <c r="Q833" s="4">
        <v>49.929200000000002</v>
      </c>
      <c r="R833" s="4">
        <v>1626.6</v>
      </c>
      <c r="S833" s="4">
        <v>1258.4568999999999</v>
      </c>
      <c r="T833" s="4">
        <v>39.852800000000002</v>
      </c>
      <c r="U833" s="4">
        <v>1298.3</v>
      </c>
      <c r="V833" s="4">
        <v>44.112900000000003</v>
      </c>
      <c r="Y833" s="4">
        <v>12.833</v>
      </c>
      <c r="Z833" s="4">
        <v>0</v>
      </c>
      <c r="AA833" s="4">
        <v>2.2126000000000001</v>
      </c>
      <c r="AB833" s="4" t="s">
        <v>384</v>
      </c>
      <c r="AC833" s="4">
        <v>0</v>
      </c>
      <c r="AD833" s="4">
        <v>11.9</v>
      </c>
      <c r="AE833" s="4">
        <v>846</v>
      </c>
      <c r="AF833" s="4">
        <v>859</v>
      </c>
      <c r="AG833" s="4">
        <v>876</v>
      </c>
      <c r="AH833" s="4">
        <v>78</v>
      </c>
      <c r="AI833" s="4">
        <v>21.2</v>
      </c>
      <c r="AJ833" s="4">
        <v>0.49</v>
      </c>
      <c r="AK833" s="4">
        <v>982</v>
      </c>
      <c r="AL833" s="4">
        <v>0</v>
      </c>
      <c r="AM833" s="4">
        <v>0</v>
      </c>
      <c r="AN833" s="4">
        <v>21</v>
      </c>
      <c r="AO833" s="4">
        <v>192</v>
      </c>
      <c r="AP833" s="4">
        <v>189.6</v>
      </c>
      <c r="AQ833" s="4">
        <v>1.9</v>
      </c>
      <c r="AR833" s="4">
        <v>195</v>
      </c>
      <c r="AS833" s="4" t="s">
        <v>155</v>
      </c>
      <c r="AT833" s="4">
        <v>2</v>
      </c>
      <c r="AU833" s="5">
        <v>0.73348379629629623</v>
      </c>
      <c r="AV833" s="4">
        <v>47.164402000000003</v>
      </c>
      <c r="AW833" s="4">
        <v>-88.486054999999993</v>
      </c>
      <c r="AX833" s="4">
        <v>319.60000000000002</v>
      </c>
      <c r="AY833" s="4">
        <v>41.3</v>
      </c>
      <c r="AZ833" s="4">
        <v>12</v>
      </c>
      <c r="BA833" s="4">
        <v>10</v>
      </c>
      <c r="BB833" s="4" t="s">
        <v>429</v>
      </c>
      <c r="BC833" s="4">
        <v>1.3</v>
      </c>
      <c r="BD833" s="4">
        <v>1</v>
      </c>
      <c r="BE833" s="4">
        <v>2.0990000000000002</v>
      </c>
      <c r="BF833" s="4">
        <v>14.063000000000001</v>
      </c>
      <c r="BG833" s="4">
        <v>16.010000000000002</v>
      </c>
      <c r="BH833" s="4">
        <v>1.1399999999999999</v>
      </c>
      <c r="BI833" s="4">
        <v>12.987</v>
      </c>
      <c r="BJ833" s="4">
        <v>3031.681</v>
      </c>
      <c r="BK833" s="4">
        <v>0.7</v>
      </c>
      <c r="BL833" s="4">
        <v>42.780999999999999</v>
      </c>
      <c r="BM833" s="4">
        <v>1.355</v>
      </c>
      <c r="BN833" s="4">
        <v>44.136000000000003</v>
      </c>
      <c r="BO833" s="4">
        <v>34.146999999999998</v>
      </c>
      <c r="BP833" s="4">
        <v>1.081</v>
      </c>
      <c r="BQ833" s="4">
        <v>35.228999999999999</v>
      </c>
      <c r="BR833" s="4">
        <v>0.378</v>
      </c>
      <c r="BU833" s="4">
        <v>0.66</v>
      </c>
      <c r="BW833" s="4">
        <v>416.86</v>
      </c>
      <c r="BX833" s="4">
        <v>0.30240499999999998</v>
      </c>
      <c r="BY833" s="4">
        <v>-5</v>
      </c>
      <c r="BZ833" s="4">
        <v>0.87338899999999997</v>
      </c>
      <c r="CA833" s="4">
        <v>7.3900220000000001</v>
      </c>
      <c r="CB833" s="4">
        <v>17.642458000000001</v>
      </c>
    </row>
    <row r="834" spans="1:80">
      <c r="A834" s="2">
        <v>42439</v>
      </c>
      <c r="B834" s="32">
        <v>0.52557391203703707</v>
      </c>
      <c r="C834" s="4">
        <v>13.231999999999999</v>
      </c>
      <c r="D834" s="4">
        <v>4.0000000000000001E-3</v>
      </c>
      <c r="E834" s="4" t="s">
        <v>155</v>
      </c>
      <c r="F834" s="4">
        <v>40</v>
      </c>
      <c r="G834" s="4">
        <v>1603.5</v>
      </c>
      <c r="H834" s="4">
        <v>48.2</v>
      </c>
      <c r="I834" s="4">
        <v>51.1</v>
      </c>
      <c r="K834" s="4">
        <v>2.27</v>
      </c>
      <c r="L834" s="4">
        <v>14</v>
      </c>
      <c r="M834" s="4">
        <v>0.88500000000000001</v>
      </c>
      <c r="N834" s="4">
        <v>11.7103</v>
      </c>
      <c r="O834" s="4">
        <v>3.5000000000000001E-3</v>
      </c>
      <c r="P834" s="4">
        <v>1419.0971999999999</v>
      </c>
      <c r="Q834" s="4">
        <v>42.656999999999996</v>
      </c>
      <c r="R834" s="4">
        <v>1461.8</v>
      </c>
      <c r="S834" s="4">
        <v>1132.7039</v>
      </c>
      <c r="T834" s="4">
        <v>34.048200000000001</v>
      </c>
      <c r="U834" s="4">
        <v>1166.8</v>
      </c>
      <c r="V834" s="4">
        <v>51.1</v>
      </c>
      <c r="Y834" s="4">
        <v>12.696</v>
      </c>
      <c r="Z834" s="4">
        <v>0</v>
      </c>
      <c r="AA834" s="4">
        <v>2.0093999999999999</v>
      </c>
      <c r="AB834" s="4" t="s">
        <v>384</v>
      </c>
      <c r="AC834" s="4">
        <v>0</v>
      </c>
      <c r="AD834" s="4">
        <v>11.9</v>
      </c>
      <c r="AE834" s="4">
        <v>845</v>
      </c>
      <c r="AF834" s="4">
        <v>859</v>
      </c>
      <c r="AG834" s="4">
        <v>876</v>
      </c>
      <c r="AH834" s="4">
        <v>78</v>
      </c>
      <c r="AI834" s="4">
        <v>21.2</v>
      </c>
      <c r="AJ834" s="4">
        <v>0.49</v>
      </c>
      <c r="AK834" s="4">
        <v>982</v>
      </c>
      <c r="AL834" s="4">
        <v>0</v>
      </c>
      <c r="AM834" s="4">
        <v>0</v>
      </c>
      <c r="AN834" s="4">
        <v>21</v>
      </c>
      <c r="AO834" s="4">
        <v>192</v>
      </c>
      <c r="AP834" s="4">
        <v>190</v>
      </c>
      <c r="AQ834" s="4">
        <v>2</v>
      </c>
      <c r="AR834" s="4">
        <v>195</v>
      </c>
      <c r="AS834" s="4" t="s">
        <v>155</v>
      </c>
      <c r="AT834" s="4">
        <v>2</v>
      </c>
      <c r="AU834" s="5">
        <v>0.73348379629629623</v>
      </c>
      <c r="AV834" s="4">
        <v>47.164403</v>
      </c>
      <c r="AW834" s="4">
        <v>-88.486059999999995</v>
      </c>
      <c r="AX834" s="4">
        <v>319.60000000000002</v>
      </c>
      <c r="AY834" s="4">
        <v>41.1</v>
      </c>
      <c r="AZ834" s="4">
        <v>12</v>
      </c>
      <c r="BA834" s="4">
        <v>10</v>
      </c>
      <c r="BB834" s="4" t="s">
        <v>429</v>
      </c>
      <c r="BC834" s="4">
        <v>1.3</v>
      </c>
      <c r="BD834" s="4">
        <v>1.0009999999999999</v>
      </c>
      <c r="BE834" s="4">
        <v>2</v>
      </c>
      <c r="BF834" s="4">
        <v>14.063000000000001</v>
      </c>
      <c r="BG834" s="4">
        <v>15.99</v>
      </c>
      <c r="BH834" s="4">
        <v>1.1399999999999999</v>
      </c>
      <c r="BI834" s="4">
        <v>12.994</v>
      </c>
      <c r="BJ834" s="4">
        <v>3031.6750000000002</v>
      </c>
      <c r="BK834" s="4">
        <v>0.58299999999999996</v>
      </c>
      <c r="BL834" s="4">
        <v>38.473999999999997</v>
      </c>
      <c r="BM834" s="4">
        <v>1.1559999999999999</v>
      </c>
      <c r="BN834" s="4">
        <v>39.630000000000003</v>
      </c>
      <c r="BO834" s="4">
        <v>30.709</v>
      </c>
      <c r="BP834" s="4">
        <v>0.92300000000000004</v>
      </c>
      <c r="BQ834" s="4">
        <v>31.632000000000001</v>
      </c>
      <c r="BR834" s="4">
        <v>0.4375</v>
      </c>
      <c r="BU834" s="4">
        <v>0.65200000000000002</v>
      </c>
      <c r="BW834" s="4">
        <v>378.24200000000002</v>
      </c>
      <c r="BX834" s="4">
        <v>0.244778</v>
      </c>
      <c r="BY834" s="4">
        <v>-5</v>
      </c>
      <c r="BZ834" s="4">
        <v>0.87422200000000005</v>
      </c>
      <c r="CA834" s="4">
        <v>5.9817619999999998</v>
      </c>
      <c r="CB834" s="4">
        <v>17.659284</v>
      </c>
    </row>
    <row r="835" spans="1:80">
      <c r="A835" s="2">
        <v>42439</v>
      </c>
      <c r="B835" s="32">
        <v>0.52558548611111111</v>
      </c>
      <c r="C835" s="4">
        <v>13.334</v>
      </c>
      <c r="D835" s="4">
        <v>3.7000000000000002E-3</v>
      </c>
      <c r="E835" s="4" t="s">
        <v>155</v>
      </c>
      <c r="F835" s="4">
        <v>37.034976</v>
      </c>
      <c r="G835" s="4">
        <v>1374.7</v>
      </c>
      <c r="H835" s="4">
        <v>36.5</v>
      </c>
      <c r="I835" s="4">
        <v>47.4</v>
      </c>
      <c r="K835" s="4">
        <v>2.0099999999999998</v>
      </c>
      <c r="L835" s="4">
        <v>14</v>
      </c>
      <c r="M835" s="4">
        <v>0.88419999999999999</v>
      </c>
      <c r="N835" s="4">
        <v>11.790100000000001</v>
      </c>
      <c r="O835" s="4">
        <v>3.3E-3</v>
      </c>
      <c r="P835" s="4">
        <v>1215.4891</v>
      </c>
      <c r="Q835" s="4">
        <v>32.273299999999999</v>
      </c>
      <c r="R835" s="4">
        <v>1247.8</v>
      </c>
      <c r="S835" s="4">
        <v>970.18669999999997</v>
      </c>
      <c r="T835" s="4">
        <v>25.760100000000001</v>
      </c>
      <c r="U835" s="4">
        <v>995.9</v>
      </c>
      <c r="V835" s="4">
        <v>47.392899999999997</v>
      </c>
      <c r="Y835" s="4">
        <v>12.538</v>
      </c>
      <c r="Z835" s="4">
        <v>0</v>
      </c>
      <c r="AA835" s="4">
        <v>1.7801</v>
      </c>
      <c r="AB835" s="4" t="s">
        <v>384</v>
      </c>
      <c r="AC835" s="4">
        <v>0</v>
      </c>
      <c r="AD835" s="4">
        <v>11.9</v>
      </c>
      <c r="AE835" s="4">
        <v>846</v>
      </c>
      <c r="AF835" s="4">
        <v>859</v>
      </c>
      <c r="AG835" s="4">
        <v>877</v>
      </c>
      <c r="AH835" s="4">
        <v>78</v>
      </c>
      <c r="AI835" s="4">
        <v>21.2</v>
      </c>
      <c r="AJ835" s="4">
        <v>0.49</v>
      </c>
      <c r="AK835" s="4">
        <v>982</v>
      </c>
      <c r="AL835" s="4">
        <v>0</v>
      </c>
      <c r="AM835" s="4">
        <v>0</v>
      </c>
      <c r="AN835" s="4">
        <v>21</v>
      </c>
      <c r="AO835" s="4">
        <v>191.4</v>
      </c>
      <c r="AP835" s="4">
        <v>190</v>
      </c>
      <c r="AQ835" s="4">
        <v>1.9</v>
      </c>
      <c r="AR835" s="4">
        <v>195</v>
      </c>
      <c r="AS835" s="4" t="s">
        <v>155</v>
      </c>
      <c r="AT835" s="4">
        <v>2</v>
      </c>
      <c r="AU835" s="5">
        <v>0.73350694444444453</v>
      </c>
      <c r="AV835" s="4">
        <v>47.164458000000003</v>
      </c>
      <c r="AW835" s="4">
        <v>-88.486530000000002</v>
      </c>
      <c r="AX835" s="4">
        <v>318.60000000000002</v>
      </c>
      <c r="AY835" s="4">
        <v>39.799999999999997</v>
      </c>
      <c r="AZ835" s="4">
        <v>12</v>
      </c>
      <c r="BA835" s="4">
        <v>10</v>
      </c>
      <c r="BB835" s="4" t="s">
        <v>429</v>
      </c>
      <c r="BC835" s="4">
        <v>1.298</v>
      </c>
      <c r="BD835" s="4">
        <v>1.101</v>
      </c>
      <c r="BE835" s="4">
        <v>2.0009999999999999</v>
      </c>
      <c r="BF835" s="4">
        <v>14.063000000000001</v>
      </c>
      <c r="BG835" s="4">
        <v>15.88</v>
      </c>
      <c r="BH835" s="4">
        <v>1.1299999999999999</v>
      </c>
      <c r="BI835" s="4">
        <v>13.097</v>
      </c>
      <c r="BJ835" s="4">
        <v>3031.7849999999999</v>
      </c>
      <c r="BK835" s="4">
        <v>0.53600000000000003</v>
      </c>
      <c r="BL835" s="4">
        <v>32.731999999999999</v>
      </c>
      <c r="BM835" s="4">
        <v>0.86899999999999999</v>
      </c>
      <c r="BN835" s="4">
        <v>33.600999999999999</v>
      </c>
      <c r="BO835" s="4">
        <v>26.126000000000001</v>
      </c>
      <c r="BP835" s="4">
        <v>0.69399999999999995</v>
      </c>
      <c r="BQ835" s="4">
        <v>26.82</v>
      </c>
      <c r="BR835" s="4">
        <v>0.40300000000000002</v>
      </c>
      <c r="BU835" s="4">
        <v>0.64</v>
      </c>
      <c r="BW835" s="4">
        <v>332.83600000000001</v>
      </c>
      <c r="BX835" s="4">
        <v>0.22689200000000001</v>
      </c>
      <c r="BY835" s="4">
        <v>-5</v>
      </c>
      <c r="BZ835" s="4">
        <v>0.87377800000000005</v>
      </c>
      <c r="CA835" s="4">
        <v>5.5446730000000004</v>
      </c>
      <c r="CB835" s="4">
        <v>17.650316</v>
      </c>
    </row>
    <row r="836" spans="1:80">
      <c r="A836" s="2">
        <v>42439</v>
      </c>
      <c r="B836" s="32">
        <v>0.52559706018518515</v>
      </c>
      <c r="C836" s="4">
        <v>13.34</v>
      </c>
      <c r="D836" s="4">
        <v>3.0000000000000001E-3</v>
      </c>
      <c r="E836" s="4" t="s">
        <v>155</v>
      </c>
      <c r="F836" s="4">
        <v>30</v>
      </c>
      <c r="G836" s="4">
        <v>977.4</v>
      </c>
      <c r="H836" s="4">
        <v>25.3</v>
      </c>
      <c r="I836" s="4">
        <v>52</v>
      </c>
      <c r="K836" s="4">
        <v>1.9</v>
      </c>
      <c r="L836" s="4">
        <v>14</v>
      </c>
      <c r="M836" s="4">
        <v>0.8841</v>
      </c>
      <c r="N836" s="4">
        <v>11.7934</v>
      </c>
      <c r="O836" s="4">
        <v>2.7000000000000001E-3</v>
      </c>
      <c r="P836" s="4">
        <v>864.06690000000003</v>
      </c>
      <c r="Q836" s="4">
        <v>22.378399999999999</v>
      </c>
      <c r="R836" s="4">
        <v>886.4</v>
      </c>
      <c r="S836" s="4">
        <v>689.68629999999996</v>
      </c>
      <c r="T836" s="4">
        <v>17.862200000000001</v>
      </c>
      <c r="U836" s="4">
        <v>707.5</v>
      </c>
      <c r="V836" s="4">
        <v>51.966000000000001</v>
      </c>
      <c r="Y836" s="4">
        <v>12.465</v>
      </c>
      <c r="Z836" s="4">
        <v>0</v>
      </c>
      <c r="AA836" s="4">
        <v>1.6797</v>
      </c>
      <c r="AB836" s="4" t="s">
        <v>384</v>
      </c>
      <c r="AC836" s="4">
        <v>0</v>
      </c>
      <c r="AD836" s="4">
        <v>12</v>
      </c>
      <c r="AE836" s="4">
        <v>846</v>
      </c>
      <c r="AF836" s="4">
        <v>860</v>
      </c>
      <c r="AG836" s="4">
        <v>876</v>
      </c>
      <c r="AH836" s="4">
        <v>78</v>
      </c>
      <c r="AI836" s="4">
        <v>21.2</v>
      </c>
      <c r="AJ836" s="4">
        <v>0.49</v>
      </c>
      <c r="AK836" s="4">
        <v>982</v>
      </c>
      <c r="AL836" s="4">
        <v>0</v>
      </c>
      <c r="AM836" s="4">
        <v>0</v>
      </c>
      <c r="AN836" s="4">
        <v>21</v>
      </c>
      <c r="AO836" s="4">
        <v>191.6</v>
      </c>
      <c r="AP836" s="4">
        <v>190</v>
      </c>
      <c r="AQ836" s="4">
        <v>1.7</v>
      </c>
      <c r="AR836" s="4">
        <v>195</v>
      </c>
      <c r="AS836" s="4" t="s">
        <v>155</v>
      </c>
      <c r="AT836" s="4">
        <v>2</v>
      </c>
      <c r="AU836" s="5">
        <v>0.73351851851851846</v>
      </c>
      <c r="AV836" s="4">
        <v>47.164454999999997</v>
      </c>
      <c r="AW836" s="4">
        <v>-88.486755000000002</v>
      </c>
      <c r="AX836" s="4">
        <v>318.3</v>
      </c>
      <c r="AY836" s="4">
        <v>38.700000000000003</v>
      </c>
      <c r="AZ836" s="4">
        <v>12</v>
      </c>
      <c r="BA836" s="4">
        <v>10</v>
      </c>
      <c r="BB836" s="4" t="s">
        <v>429</v>
      </c>
      <c r="BC836" s="4">
        <v>1.101</v>
      </c>
      <c r="BD836" s="4">
        <v>1.2010000000000001</v>
      </c>
      <c r="BE836" s="4">
        <v>2.1</v>
      </c>
      <c r="BF836" s="4">
        <v>14.063000000000001</v>
      </c>
      <c r="BG836" s="4">
        <v>15.87</v>
      </c>
      <c r="BH836" s="4">
        <v>1.1299999999999999</v>
      </c>
      <c r="BI836" s="4">
        <v>13.114000000000001</v>
      </c>
      <c r="BJ836" s="4">
        <v>3031.8249999999998</v>
      </c>
      <c r="BK836" s="4">
        <v>0.434</v>
      </c>
      <c r="BL836" s="4">
        <v>23.262</v>
      </c>
      <c r="BM836" s="4">
        <v>0.60199999999999998</v>
      </c>
      <c r="BN836" s="4">
        <v>23.864999999999998</v>
      </c>
      <c r="BO836" s="4">
        <v>18.568000000000001</v>
      </c>
      <c r="BP836" s="4">
        <v>0.48099999999999998</v>
      </c>
      <c r="BQ836" s="4">
        <v>19.047999999999998</v>
      </c>
      <c r="BR836" s="4">
        <v>0.44180000000000003</v>
      </c>
      <c r="BU836" s="4">
        <v>0.63600000000000001</v>
      </c>
      <c r="BW836" s="4">
        <v>313.97899999999998</v>
      </c>
      <c r="BX836" s="4">
        <v>0.177507</v>
      </c>
      <c r="BY836" s="4">
        <v>-5</v>
      </c>
      <c r="BZ836" s="4">
        <v>0.87422200000000005</v>
      </c>
      <c r="CA836" s="4">
        <v>4.337828</v>
      </c>
      <c r="CB836" s="4">
        <v>17.659284</v>
      </c>
    </row>
    <row r="837" spans="1:80">
      <c r="A837" s="2">
        <v>42439</v>
      </c>
      <c r="B837" s="32">
        <v>0.5256086342592593</v>
      </c>
      <c r="C837" s="4">
        <v>13.291</v>
      </c>
      <c r="D837" s="4">
        <v>3.0000000000000001E-3</v>
      </c>
      <c r="E837" s="4" t="s">
        <v>155</v>
      </c>
      <c r="F837" s="4">
        <v>30</v>
      </c>
      <c r="G837" s="4">
        <v>763.4</v>
      </c>
      <c r="H837" s="4">
        <v>14.7</v>
      </c>
      <c r="I837" s="4">
        <v>50.4</v>
      </c>
      <c r="K837" s="4">
        <v>1.8</v>
      </c>
      <c r="L837" s="4">
        <v>14</v>
      </c>
      <c r="M837" s="4">
        <v>0.88439999999999996</v>
      </c>
      <c r="N837" s="4">
        <v>11.754</v>
      </c>
      <c r="O837" s="4">
        <v>2.7000000000000001E-3</v>
      </c>
      <c r="P837" s="4">
        <v>675.1028</v>
      </c>
      <c r="Q837" s="4">
        <v>13.0099</v>
      </c>
      <c r="R837" s="4">
        <v>688.1</v>
      </c>
      <c r="S837" s="4">
        <v>538.85770000000002</v>
      </c>
      <c r="T837" s="4">
        <v>10.3843</v>
      </c>
      <c r="U837" s="4">
        <v>549.20000000000005</v>
      </c>
      <c r="V837" s="4">
        <v>50.418500000000002</v>
      </c>
      <c r="Y837" s="4">
        <v>12.316000000000001</v>
      </c>
      <c r="Z837" s="4">
        <v>0</v>
      </c>
      <c r="AA837" s="4">
        <v>1.5919000000000001</v>
      </c>
      <c r="AB837" s="4" t="s">
        <v>384</v>
      </c>
      <c r="AC837" s="4">
        <v>0</v>
      </c>
      <c r="AD837" s="4">
        <v>11.9</v>
      </c>
      <c r="AE837" s="4">
        <v>847</v>
      </c>
      <c r="AF837" s="4">
        <v>861</v>
      </c>
      <c r="AG837" s="4">
        <v>877</v>
      </c>
      <c r="AH837" s="4">
        <v>78</v>
      </c>
      <c r="AI837" s="4">
        <v>21.2</v>
      </c>
      <c r="AJ837" s="4">
        <v>0.49</v>
      </c>
      <c r="AK837" s="4">
        <v>982</v>
      </c>
      <c r="AL837" s="4">
        <v>0</v>
      </c>
      <c r="AM837" s="4">
        <v>0</v>
      </c>
      <c r="AN837" s="4">
        <v>21</v>
      </c>
      <c r="AO837" s="4">
        <v>191.4</v>
      </c>
      <c r="AP837" s="4">
        <v>190</v>
      </c>
      <c r="AQ837" s="4">
        <v>1.4</v>
      </c>
      <c r="AR837" s="4">
        <v>195</v>
      </c>
      <c r="AS837" s="4" t="s">
        <v>155</v>
      </c>
      <c r="AT837" s="4">
        <v>2</v>
      </c>
      <c r="AU837" s="5">
        <v>0.73351851851851846</v>
      </c>
      <c r="AV837" s="4">
        <v>47.164453999999999</v>
      </c>
      <c r="AW837" s="4">
        <v>-88.486759000000006</v>
      </c>
      <c r="AX837" s="4">
        <v>318.3</v>
      </c>
      <c r="AY837" s="4">
        <v>37.4</v>
      </c>
      <c r="AZ837" s="4">
        <v>12</v>
      </c>
      <c r="BA837" s="4">
        <v>10</v>
      </c>
      <c r="BB837" s="4" t="s">
        <v>429</v>
      </c>
      <c r="BC837" s="4">
        <v>1.2</v>
      </c>
      <c r="BD837" s="4">
        <v>1.302</v>
      </c>
      <c r="BE837" s="4">
        <v>2.101</v>
      </c>
      <c r="BF837" s="4">
        <v>14.063000000000001</v>
      </c>
      <c r="BG837" s="4">
        <v>15.93</v>
      </c>
      <c r="BH837" s="4">
        <v>1.1299999999999999</v>
      </c>
      <c r="BI837" s="4">
        <v>13.074</v>
      </c>
      <c r="BJ837" s="4">
        <v>3031.8919999999998</v>
      </c>
      <c r="BK837" s="4">
        <v>0.436</v>
      </c>
      <c r="BL837" s="4">
        <v>18.236000000000001</v>
      </c>
      <c r="BM837" s="4">
        <v>0.35099999999999998</v>
      </c>
      <c r="BN837" s="4">
        <v>18.588000000000001</v>
      </c>
      <c r="BO837" s="4">
        <v>14.555999999999999</v>
      </c>
      <c r="BP837" s="4">
        <v>0.28100000000000003</v>
      </c>
      <c r="BQ837" s="4">
        <v>14.836</v>
      </c>
      <c r="BR837" s="4">
        <v>0.43</v>
      </c>
      <c r="BU837" s="4">
        <v>0.63</v>
      </c>
      <c r="BW837" s="4">
        <v>298.56299999999999</v>
      </c>
      <c r="BX837" s="4">
        <v>0.14627899999999999</v>
      </c>
      <c r="BY837" s="4">
        <v>-5</v>
      </c>
      <c r="BZ837" s="4">
        <v>0.87316700000000003</v>
      </c>
      <c r="CA837" s="4">
        <v>3.5746929999999999</v>
      </c>
      <c r="CB837" s="4">
        <v>17.637972999999999</v>
      </c>
    </row>
    <row r="838" spans="1:80">
      <c r="A838" s="2">
        <v>42439</v>
      </c>
      <c r="B838" s="32">
        <v>0.52562020833333334</v>
      </c>
      <c r="C838" s="4">
        <v>13.19</v>
      </c>
      <c r="D838" s="4">
        <v>3.8E-3</v>
      </c>
      <c r="E838" s="4" t="s">
        <v>155</v>
      </c>
      <c r="F838" s="4">
        <v>38.032367999999998</v>
      </c>
      <c r="G838" s="4">
        <v>712.8</v>
      </c>
      <c r="H838" s="4">
        <v>13.6</v>
      </c>
      <c r="I838" s="4">
        <v>51.8</v>
      </c>
      <c r="K838" s="4">
        <v>1.8</v>
      </c>
      <c r="L838" s="4">
        <v>14</v>
      </c>
      <c r="M838" s="4">
        <v>0.88519999999999999</v>
      </c>
      <c r="N838" s="4">
        <v>11.676500000000001</v>
      </c>
      <c r="O838" s="4">
        <v>3.3999999999999998E-3</v>
      </c>
      <c r="P838" s="4">
        <v>631.00419999999997</v>
      </c>
      <c r="Q838" s="4">
        <v>12.0633</v>
      </c>
      <c r="R838" s="4">
        <v>643.1</v>
      </c>
      <c r="S838" s="4">
        <v>503.65879999999999</v>
      </c>
      <c r="T838" s="4">
        <v>9.6288</v>
      </c>
      <c r="U838" s="4">
        <v>513.29999999999995</v>
      </c>
      <c r="V838" s="4">
        <v>51.801900000000003</v>
      </c>
      <c r="Y838" s="4">
        <v>11.951000000000001</v>
      </c>
      <c r="Z838" s="4">
        <v>0</v>
      </c>
      <c r="AA838" s="4">
        <v>1.5933999999999999</v>
      </c>
      <c r="AB838" s="4" t="s">
        <v>384</v>
      </c>
      <c r="AC838" s="4">
        <v>0</v>
      </c>
      <c r="AD838" s="4">
        <v>11.9</v>
      </c>
      <c r="AE838" s="4">
        <v>848</v>
      </c>
      <c r="AF838" s="4">
        <v>861</v>
      </c>
      <c r="AG838" s="4">
        <v>877</v>
      </c>
      <c r="AH838" s="4">
        <v>78</v>
      </c>
      <c r="AI838" s="4">
        <v>21.2</v>
      </c>
      <c r="AJ838" s="4">
        <v>0.49</v>
      </c>
      <c r="AK838" s="4">
        <v>982</v>
      </c>
      <c r="AL838" s="4">
        <v>0</v>
      </c>
      <c r="AM838" s="4">
        <v>0</v>
      </c>
      <c r="AN838" s="4">
        <v>21</v>
      </c>
      <c r="AO838" s="4">
        <v>191.6</v>
      </c>
      <c r="AP838" s="4">
        <v>190</v>
      </c>
      <c r="AQ838" s="4">
        <v>1.7</v>
      </c>
      <c r="AR838" s="4">
        <v>195</v>
      </c>
      <c r="AS838" s="4" t="s">
        <v>155</v>
      </c>
      <c r="AT838" s="4">
        <v>2</v>
      </c>
      <c r="AU838" s="5">
        <v>0.73354166666666665</v>
      </c>
      <c r="AV838" s="4">
        <v>47.164402000000003</v>
      </c>
      <c r="AW838" s="4">
        <v>-88.487183000000002</v>
      </c>
      <c r="AX838" s="4">
        <v>318</v>
      </c>
      <c r="AY838" s="4">
        <v>35.4</v>
      </c>
      <c r="AZ838" s="4">
        <v>12</v>
      </c>
      <c r="BA838" s="4">
        <v>10</v>
      </c>
      <c r="BB838" s="4" t="s">
        <v>429</v>
      </c>
      <c r="BC838" s="4">
        <v>1.198</v>
      </c>
      <c r="BD838" s="4">
        <v>1.5</v>
      </c>
      <c r="BE838" s="4">
        <v>2.1970000000000001</v>
      </c>
      <c r="BF838" s="4">
        <v>14.063000000000001</v>
      </c>
      <c r="BG838" s="4">
        <v>16.04</v>
      </c>
      <c r="BH838" s="4">
        <v>1.1399999999999999</v>
      </c>
      <c r="BI838" s="4">
        <v>12.962999999999999</v>
      </c>
      <c r="BJ838" s="4">
        <v>3031.7249999999999</v>
      </c>
      <c r="BK838" s="4">
        <v>0.55600000000000005</v>
      </c>
      <c r="BL838" s="4">
        <v>17.157</v>
      </c>
      <c r="BM838" s="4">
        <v>0.32800000000000001</v>
      </c>
      <c r="BN838" s="4">
        <v>17.484999999999999</v>
      </c>
      <c r="BO838" s="4">
        <v>13.695</v>
      </c>
      <c r="BP838" s="4">
        <v>0.26200000000000001</v>
      </c>
      <c r="BQ838" s="4">
        <v>13.956</v>
      </c>
      <c r="BR838" s="4">
        <v>0.44479999999999997</v>
      </c>
      <c r="BU838" s="4">
        <v>0.61599999999999999</v>
      </c>
      <c r="BW838" s="4">
        <v>300.82400000000001</v>
      </c>
      <c r="BX838" s="4">
        <v>0.163996</v>
      </c>
      <c r="BY838" s="4">
        <v>-5</v>
      </c>
      <c r="BZ838" s="4">
        <v>0.87138899999999997</v>
      </c>
      <c r="CA838" s="4">
        <v>4.0076520000000002</v>
      </c>
      <c r="CB838" s="4">
        <v>17.602058</v>
      </c>
    </row>
    <row r="839" spans="1:80">
      <c r="A839" s="2">
        <v>42439</v>
      </c>
      <c r="B839" s="32">
        <v>0.52563178240740738</v>
      </c>
      <c r="C839" s="4">
        <v>12.989000000000001</v>
      </c>
      <c r="D839" s="4">
        <v>3.3999999999999998E-3</v>
      </c>
      <c r="E839" s="4" t="s">
        <v>155</v>
      </c>
      <c r="F839" s="4">
        <v>33.852918000000003</v>
      </c>
      <c r="G839" s="4">
        <v>721.3</v>
      </c>
      <c r="H839" s="4">
        <v>13.5</v>
      </c>
      <c r="I839" s="4">
        <v>67.8</v>
      </c>
      <c r="K839" s="4">
        <v>1.8</v>
      </c>
      <c r="L839" s="4">
        <v>14</v>
      </c>
      <c r="M839" s="4">
        <v>0.88690000000000002</v>
      </c>
      <c r="N839" s="4">
        <v>11.520099999999999</v>
      </c>
      <c r="O839" s="4">
        <v>3.0000000000000001E-3</v>
      </c>
      <c r="P839" s="4">
        <v>639.75019999999995</v>
      </c>
      <c r="Q839" s="4">
        <v>11.9848</v>
      </c>
      <c r="R839" s="4">
        <v>651.70000000000005</v>
      </c>
      <c r="S839" s="4">
        <v>510.63979999999998</v>
      </c>
      <c r="T839" s="4">
        <v>9.5661000000000005</v>
      </c>
      <c r="U839" s="4">
        <v>520.20000000000005</v>
      </c>
      <c r="V839" s="4">
        <v>67.786100000000005</v>
      </c>
      <c r="Y839" s="4">
        <v>11.973000000000001</v>
      </c>
      <c r="Z839" s="4">
        <v>0</v>
      </c>
      <c r="AA839" s="4">
        <v>1.5964</v>
      </c>
      <c r="AB839" s="4" t="s">
        <v>384</v>
      </c>
      <c r="AC839" s="4">
        <v>0</v>
      </c>
      <c r="AD839" s="4">
        <v>11.9</v>
      </c>
      <c r="AE839" s="4">
        <v>847</v>
      </c>
      <c r="AF839" s="4">
        <v>861</v>
      </c>
      <c r="AG839" s="4">
        <v>876</v>
      </c>
      <c r="AH839" s="4">
        <v>78</v>
      </c>
      <c r="AI839" s="4">
        <v>21.2</v>
      </c>
      <c r="AJ839" s="4">
        <v>0.49</v>
      </c>
      <c r="AK839" s="4">
        <v>982</v>
      </c>
      <c r="AL839" s="4">
        <v>0</v>
      </c>
      <c r="AM839" s="4">
        <v>0</v>
      </c>
      <c r="AN839" s="4">
        <v>21</v>
      </c>
      <c r="AO839" s="4">
        <v>192</v>
      </c>
      <c r="AP839" s="4">
        <v>190</v>
      </c>
      <c r="AQ839" s="4">
        <v>2</v>
      </c>
      <c r="AR839" s="4">
        <v>195</v>
      </c>
      <c r="AS839" s="4" t="s">
        <v>155</v>
      </c>
      <c r="AT839" s="4">
        <v>2</v>
      </c>
      <c r="AU839" s="5">
        <v>0.73354166666666665</v>
      </c>
      <c r="AV839" s="4">
        <v>47.164400999999998</v>
      </c>
      <c r="AW839" s="4">
        <v>-88.487187000000006</v>
      </c>
      <c r="AX839" s="4">
        <v>318</v>
      </c>
      <c r="AY839" s="4">
        <v>33.9</v>
      </c>
      <c r="AZ839" s="4">
        <v>12</v>
      </c>
      <c r="BA839" s="4">
        <v>10</v>
      </c>
      <c r="BB839" s="4" t="s">
        <v>429</v>
      </c>
      <c r="BC839" s="4">
        <v>1.0009999999999999</v>
      </c>
      <c r="BD839" s="4">
        <v>1.4950000000000001</v>
      </c>
      <c r="BE839" s="4">
        <v>1.9</v>
      </c>
      <c r="BF839" s="4">
        <v>14.063000000000001</v>
      </c>
      <c r="BG839" s="4">
        <v>16.27</v>
      </c>
      <c r="BH839" s="4">
        <v>1.1599999999999999</v>
      </c>
      <c r="BI839" s="4">
        <v>12.753</v>
      </c>
      <c r="BJ839" s="4">
        <v>3031.51</v>
      </c>
      <c r="BK839" s="4">
        <v>0.503</v>
      </c>
      <c r="BL839" s="4">
        <v>17.63</v>
      </c>
      <c r="BM839" s="4">
        <v>0.33</v>
      </c>
      <c r="BN839" s="4">
        <v>17.96</v>
      </c>
      <c r="BO839" s="4">
        <v>14.071999999999999</v>
      </c>
      <c r="BP839" s="4">
        <v>0.26400000000000001</v>
      </c>
      <c r="BQ839" s="4">
        <v>14.336</v>
      </c>
      <c r="BR839" s="4">
        <v>0.58979999999999999</v>
      </c>
      <c r="BU839" s="4">
        <v>0.625</v>
      </c>
      <c r="BW839" s="4">
        <v>305.45400000000001</v>
      </c>
      <c r="BX839" s="4">
        <v>0.163961</v>
      </c>
      <c r="BY839" s="4">
        <v>-5</v>
      </c>
      <c r="BZ839" s="4">
        <v>0.87283100000000002</v>
      </c>
      <c r="CA839" s="4">
        <v>4.0067979999999999</v>
      </c>
      <c r="CB839" s="4">
        <v>17.63119</v>
      </c>
    </row>
    <row r="840" spans="1:80">
      <c r="A840" s="2">
        <v>42439</v>
      </c>
      <c r="B840" s="32">
        <v>0.52564335648148142</v>
      </c>
      <c r="C840" s="4">
        <v>12.769</v>
      </c>
      <c r="D840" s="4">
        <v>3.3999999999999998E-3</v>
      </c>
      <c r="E840" s="4" t="s">
        <v>155</v>
      </c>
      <c r="F840" s="4">
        <v>34.408510999999997</v>
      </c>
      <c r="G840" s="4">
        <v>676.7</v>
      </c>
      <c r="H840" s="4">
        <v>9</v>
      </c>
      <c r="I840" s="4">
        <v>63.4</v>
      </c>
      <c r="K840" s="4">
        <v>1.84</v>
      </c>
      <c r="L840" s="4">
        <v>13</v>
      </c>
      <c r="M840" s="4">
        <v>0.88849999999999996</v>
      </c>
      <c r="N840" s="4">
        <v>11.3451</v>
      </c>
      <c r="O840" s="4">
        <v>3.0999999999999999E-3</v>
      </c>
      <c r="P840" s="4">
        <v>601.26160000000004</v>
      </c>
      <c r="Q840" s="4">
        <v>8.0401000000000007</v>
      </c>
      <c r="R840" s="4">
        <v>609.29999999999995</v>
      </c>
      <c r="S840" s="4">
        <v>479.9187</v>
      </c>
      <c r="T840" s="4">
        <v>6.4175000000000004</v>
      </c>
      <c r="U840" s="4">
        <v>486.3</v>
      </c>
      <c r="V840" s="4">
        <v>63.369399999999999</v>
      </c>
      <c r="Y840" s="4">
        <v>11.853</v>
      </c>
      <c r="Z840" s="4">
        <v>0</v>
      </c>
      <c r="AA840" s="4">
        <v>1.6335999999999999</v>
      </c>
      <c r="AB840" s="4" t="s">
        <v>384</v>
      </c>
      <c r="AC840" s="4">
        <v>0</v>
      </c>
      <c r="AD840" s="4">
        <v>11.9</v>
      </c>
      <c r="AE840" s="4">
        <v>847</v>
      </c>
      <c r="AF840" s="4">
        <v>861</v>
      </c>
      <c r="AG840" s="4">
        <v>877</v>
      </c>
      <c r="AH840" s="4">
        <v>78</v>
      </c>
      <c r="AI840" s="4">
        <v>21.2</v>
      </c>
      <c r="AJ840" s="4">
        <v>0.49</v>
      </c>
      <c r="AK840" s="4">
        <v>982</v>
      </c>
      <c r="AL840" s="4">
        <v>0</v>
      </c>
      <c r="AM840" s="4">
        <v>0</v>
      </c>
      <c r="AN840" s="4">
        <v>21</v>
      </c>
      <c r="AO840" s="4">
        <v>191.4</v>
      </c>
      <c r="AP840" s="4">
        <v>190</v>
      </c>
      <c r="AQ840" s="4">
        <v>1.6</v>
      </c>
      <c r="AR840" s="4">
        <v>195</v>
      </c>
      <c r="AS840" s="4" t="s">
        <v>155</v>
      </c>
      <c r="AT840" s="4">
        <v>2</v>
      </c>
      <c r="AU840" s="5">
        <v>0.73356481481481473</v>
      </c>
      <c r="AV840" s="4">
        <v>47.164307999999998</v>
      </c>
      <c r="AW840" s="4">
        <v>-88.487539999999996</v>
      </c>
      <c r="AX840" s="4">
        <v>318</v>
      </c>
      <c r="AY840" s="4">
        <v>32.299999999999997</v>
      </c>
      <c r="AZ840" s="4">
        <v>12</v>
      </c>
      <c r="BA840" s="4">
        <v>10</v>
      </c>
      <c r="BB840" s="4" t="s">
        <v>429</v>
      </c>
      <c r="BC840" s="4">
        <v>1.1000000000000001</v>
      </c>
      <c r="BD840" s="4">
        <v>1.0009999999999999</v>
      </c>
      <c r="BE840" s="4">
        <v>1.901</v>
      </c>
      <c r="BF840" s="4">
        <v>14.063000000000001</v>
      </c>
      <c r="BG840" s="4">
        <v>16.54</v>
      </c>
      <c r="BH840" s="4">
        <v>1.18</v>
      </c>
      <c r="BI840" s="4">
        <v>12.548</v>
      </c>
      <c r="BJ840" s="4">
        <v>3031.7359999999999</v>
      </c>
      <c r="BK840" s="4">
        <v>0.52</v>
      </c>
      <c r="BL840" s="4">
        <v>16.826000000000001</v>
      </c>
      <c r="BM840" s="4">
        <v>0.22500000000000001</v>
      </c>
      <c r="BN840" s="4">
        <v>17.050999999999998</v>
      </c>
      <c r="BO840" s="4">
        <v>13.43</v>
      </c>
      <c r="BP840" s="4">
        <v>0.18</v>
      </c>
      <c r="BQ840" s="4">
        <v>13.61</v>
      </c>
      <c r="BR840" s="4">
        <v>0.56000000000000005</v>
      </c>
      <c r="BU840" s="4">
        <v>0.628</v>
      </c>
      <c r="BW840" s="4">
        <v>317.41899999999998</v>
      </c>
      <c r="BX840" s="4">
        <v>0.192247</v>
      </c>
      <c r="BY840" s="4">
        <v>-5</v>
      </c>
      <c r="BZ840" s="4">
        <v>0.87277899999999997</v>
      </c>
      <c r="CA840" s="4">
        <v>4.6980420000000001</v>
      </c>
      <c r="CB840" s="4">
        <v>17.630130999999999</v>
      </c>
    </row>
    <row r="841" spans="1:80">
      <c r="A841" s="2">
        <v>42439</v>
      </c>
      <c r="B841" s="32">
        <v>0.52565493055555557</v>
      </c>
      <c r="C841" s="4">
        <v>13.157999999999999</v>
      </c>
      <c r="D841" s="4">
        <v>3.3999999999999998E-3</v>
      </c>
      <c r="E841" s="4" t="s">
        <v>155</v>
      </c>
      <c r="F841" s="4">
        <v>34.390841999999999</v>
      </c>
      <c r="G841" s="4">
        <v>681.2</v>
      </c>
      <c r="H841" s="4">
        <v>8.8000000000000007</v>
      </c>
      <c r="I841" s="4">
        <v>55.9</v>
      </c>
      <c r="K841" s="4">
        <v>2.19</v>
      </c>
      <c r="L841" s="4">
        <v>13</v>
      </c>
      <c r="M841" s="4">
        <v>0.88539999999999996</v>
      </c>
      <c r="N841" s="4">
        <v>11.649699999999999</v>
      </c>
      <c r="O841" s="4">
        <v>3.0000000000000001E-3</v>
      </c>
      <c r="P841" s="4">
        <v>603.16459999999995</v>
      </c>
      <c r="Q841" s="4">
        <v>7.8030999999999997</v>
      </c>
      <c r="R841" s="4">
        <v>611</v>
      </c>
      <c r="S841" s="4">
        <v>481.43759999999997</v>
      </c>
      <c r="T841" s="4">
        <v>6.2282999999999999</v>
      </c>
      <c r="U841" s="4">
        <v>487.7</v>
      </c>
      <c r="V841" s="4">
        <v>55.917200000000001</v>
      </c>
      <c r="Y841" s="4">
        <v>11.885</v>
      </c>
      <c r="Z841" s="4">
        <v>0</v>
      </c>
      <c r="AA841" s="4">
        <v>1.9352</v>
      </c>
      <c r="AB841" s="4" t="s">
        <v>384</v>
      </c>
      <c r="AC841" s="4">
        <v>0</v>
      </c>
      <c r="AD841" s="4">
        <v>11.9</v>
      </c>
      <c r="AE841" s="4">
        <v>847</v>
      </c>
      <c r="AF841" s="4">
        <v>861</v>
      </c>
      <c r="AG841" s="4">
        <v>877</v>
      </c>
      <c r="AH841" s="4">
        <v>78</v>
      </c>
      <c r="AI841" s="4">
        <v>21.2</v>
      </c>
      <c r="AJ841" s="4">
        <v>0.49</v>
      </c>
      <c r="AK841" s="4">
        <v>982</v>
      </c>
      <c r="AL841" s="4">
        <v>0</v>
      </c>
      <c r="AM841" s="4">
        <v>0</v>
      </c>
      <c r="AN841" s="4">
        <v>21</v>
      </c>
      <c r="AO841" s="4">
        <v>191</v>
      </c>
      <c r="AP841" s="4">
        <v>190</v>
      </c>
      <c r="AQ841" s="4">
        <v>1.4</v>
      </c>
      <c r="AR841" s="4">
        <v>195</v>
      </c>
      <c r="AS841" s="4" t="s">
        <v>155</v>
      </c>
      <c r="AT841" s="4">
        <v>2</v>
      </c>
      <c r="AU841" s="5">
        <v>0.73356481481481473</v>
      </c>
      <c r="AV841" s="4">
        <v>47.164307000000001</v>
      </c>
      <c r="AW841" s="4">
        <v>-88.487543000000002</v>
      </c>
      <c r="AX841" s="4">
        <v>318</v>
      </c>
      <c r="AY841" s="4">
        <v>30.7</v>
      </c>
      <c r="AZ841" s="4">
        <v>12</v>
      </c>
      <c r="BA841" s="4">
        <v>10</v>
      </c>
      <c r="BB841" s="4" t="s">
        <v>429</v>
      </c>
      <c r="BC841" s="4">
        <v>1.101</v>
      </c>
      <c r="BD841" s="4">
        <v>1.099</v>
      </c>
      <c r="BE841" s="4">
        <v>2</v>
      </c>
      <c r="BF841" s="4">
        <v>14.063000000000001</v>
      </c>
      <c r="BG841" s="4">
        <v>16.079999999999998</v>
      </c>
      <c r="BH841" s="4">
        <v>1.1399999999999999</v>
      </c>
      <c r="BI841" s="4">
        <v>12.945</v>
      </c>
      <c r="BJ841" s="4">
        <v>3031.721</v>
      </c>
      <c r="BK841" s="4">
        <v>0.504</v>
      </c>
      <c r="BL841" s="4">
        <v>16.437999999999999</v>
      </c>
      <c r="BM841" s="4">
        <v>0.21299999999999999</v>
      </c>
      <c r="BN841" s="4">
        <v>16.651</v>
      </c>
      <c r="BO841" s="4">
        <v>13.12</v>
      </c>
      <c r="BP841" s="4">
        <v>0.17</v>
      </c>
      <c r="BQ841" s="4">
        <v>13.29</v>
      </c>
      <c r="BR841" s="4">
        <v>0.48120000000000002</v>
      </c>
      <c r="BU841" s="4">
        <v>0.61399999999999999</v>
      </c>
      <c r="BW841" s="4">
        <v>366.18799999999999</v>
      </c>
      <c r="BX841" s="4">
        <v>0.219666</v>
      </c>
      <c r="BY841" s="4">
        <v>-5</v>
      </c>
      <c r="BZ841" s="4">
        <v>0.87322200000000005</v>
      </c>
      <c r="CA841" s="4">
        <v>5.3680880000000002</v>
      </c>
      <c r="CB841" s="4">
        <v>17.639084</v>
      </c>
    </row>
    <row r="842" spans="1:80">
      <c r="A842" s="2">
        <v>42439</v>
      </c>
      <c r="B842" s="32">
        <v>0.52566650462962961</v>
      </c>
      <c r="C842" s="4">
        <v>12.909000000000001</v>
      </c>
      <c r="D842" s="4">
        <v>2.0999999999999999E-3</v>
      </c>
      <c r="E842" s="4" t="s">
        <v>155</v>
      </c>
      <c r="F842" s="4">
        <v>21.013514000000001</v>
      </c>
      <c r="G842" s="4">
        <v>707</v>
      </c>
      <c r="H842" s="4">
        <v>11.9</v>
      </c>
      <c r="I842" s="4">
        <v>78.7</v>
      </c>
      <c r="K842" s="4">
        <v>2.2999999999999998</v>
      </c>
      <c r="L842" s="4">
        <v>13</v>
      </c>
      <c r="M842" s="4">
        <v>0.88739999999999997</v>
      </c>
      <c r="N842" s="4">
        <v>11.4551</v>
      </c>
      <c r="O842" s="4">
        <v>1.9E-3</v>
      </c>
      <c r="P842" s="4">
        <v>627.3972</v>
      </c>
      <c r="Q842" s="4">
        <v>10.5816</v>
      </c>
      <c r="R842" s="4">
        <v>638</v>
      </c>
      <c r="S842" s="4">
        <v>500.77980000000002</v>
      </c>
      <c r="T842" s="4">
        <v>8.4460999999999995</v>
      </c>
      <c r="U842" s="4">
        <v>509.2</v>
      </c>
      <c r="V842" s="4">
        <v>78.665700000000001</v>
      </c>
      <c r="Y842" s="4">
        <v>11.94</v>
      </c>
      <c r="Z842" s="4">
        <v>0</v>
      </c>
      <c r="AA842" s="4">
        <v>2.0409000000000002</v>
      </c>
      <c r="AB842" s="4" t="s">
        <v>384</v>
      </c>
      <c r="AC842" s="4">
        <v>0</v>
      </c>
      <c r="AD842" s="4">
        <v>11.9</v>
      </c>
      <c r="AE842" s="4">
        <v>847</v>
      </c>
      <c r="AF842" s="4">
        <v>861</v>
      </c>
      <c r="AG842" s="4">
        <v>878</v>
      </c>
      <c r="AH842" s="4">
        <v>78</v>
      </c>
      <c r="AI842" s="4">
        <v>21.2</v>
      </c>
      <c r="AJ842" s="4">
        <v>0.49</v>
      </c>
      <c r="AK842" s="4">
        <v>982</v>
      </c>
      <c r="AL842" s="4">
        <v>0</v>
      </c>
      <c r="AM842" s="4">
        <v>0</v>
      </c>
      <c r="AN842" s="4">
        <v>21</v>
      </c>
      <c r="AO842" s="4">
        <v>191</v>
      </c>
      <c r="AP842" s="4">
        <v>190</v>
      </c>
      <c r="AQ842" s="4">
        <v>1.5</v>
      </c>
      <c r="AR842" s="4">
        <v>195</v>
      </c>
      <c r="AS842" s="4" t="s">
        <v>155</v>
      </c>
      <c r="AT842" s="4">
        <v>2</v>
      </c>
      <c r="AU842" s="5">
        <v>0.73358796296296302</v>
      </c>
      <c r="AV842" s="4">
        <v>47.164239999999999</v>
      </c>
      <c r="AW842" s="4">
        <v>-88.487874000000005</v>
      </c>
      <c r="AX842" s="4">
        <v>317.89999999999998</v>
      </c>
      <c r="AY842" s="4">
        <v>29.6</v>
      </c>
      <c r="AZ842" s="4">
        <v>12</v>
      </c>
      <c r="BA842" s="4">
        <v>11</v>
      </c>
      <c r="BB842" s="4" t="s">
        <v>429</v>
      </c>
      <c r="BC842" s="4">
        <v>1.202</v>
      </c>
      <c r="BD842" s="4">
        <v>1</v>
      </c>
      <c r="BE842" s="4">
        <v>2.0019999999999998</v>
      </c>
      <c r="BF842" s="4">
        <v>14.063000000000001</v>
      </c>
      <c r="BG842" s="4">
        <v>16.37</v>
      </c>
      <c r="BH842" s="4">
        <v>1.1599999999999999</v>
      </c>
      <c r="BI842" s="4">
        <v>12.694000000000001</v>
      </c>
      <c r="BJ842" s="4">
        <v>3031.569</v>
      </c>
      <c r="BK842" s="4">
        <v>0.314</v>
      </c>
      <c r="BL842" s="4">
        <v>17.388000000000002</v>
      </c>
      <c r="BM842" s="4">
        <v>0.29299999999999998</v>
      </c>
      <c r="BN842" s="4">
        <v>17.681000000000001</v>
      </c>
      <c r="BO842" s="4">
        <v>13.879</v>
      </c>
      <c r="BP842" s="4">
        <v>0.23400000000000001</v>
      </c>
      <c r="BQ842" s="4">
        <v>14.113</v>
      </c>
      <c r="BR842" s="4">
        <v>0.68840000000000001</v>
      </c>
      <c r="BU842" s="4">
        <v>0.627</v>
      </c>
      <c r="BW842" s="4">
        <v>392.72899999999998</v>
      </c>
      <c r="BX842" s="4">
        <v>0.16945399999999999</v>
      </c>
      <c r="BY842" s="4">
        <v>-5</v>
      </c>
      <c r="BZ842" s="4">
        <v>0.874</v>
      </c>
      <c r="CA842" s="4">
        <v>4.141032</v>
      </c>
      <c r="CB842" s="4">
        <v>17.654800000000002</v>
      </c>
    </row>
    <row r="843" spans="1:80">
      <c r="A843" s="2">
        <v>42439</v>
      </c>
      <c r="B843" s="32">
        <v>0.52567807870370376</v>
      </c>
      <c r="C843" s="4">
        <v>12.77</v>
      </c>
      <c r="D843" s="4">
        <v>2.8999999999999998E-3</v>
      </c>
      <c r="E843" s="4" t="s">
        <v>155</v>
      </c>
      <c r="F843" s="4">
        <v>29.459458999999999</v>
      </c>
      <c r="G843" s="4">
        <v>540.20000000000005</v>
      </c>
      <c r="H843" s="4">
        <v>17.7</v>
      </c>
      <c r="I843" s="4">
        <v>99</v>
      </c>
      <c r="K843" s="4">
        <v>2.2200000000000002</v>
      </c>
      <c r="L843" s="4">
        <v>13</v>
      </c>
      <c r="M843" s="4">
        <v>0.88839999999999997</v>
      </c>
      <c r="N843" s="4">
        <v>11.3445</v>
      </c>
      <c r="O843" s="4">
        <v>2.5999999999999999E-3</v>
      </c>
      <c r="P843" s="4">
        <v>479.90989999999999</v>
      </c>
      <c r="Q843" s="4">
        <v>15.724</v>
      </c>
      <c r="R843" s="4">
        <v>495.6</v>
      </c>
      <c r="S843" s="4">
        <v>383.0575</v>
      </c>
      <c r="T843" s="4">
        <v>12.550700000000001</v>
      </c>
      <c r="U843" s="4">
        <v>395.6</v>
      </c>
      <c r="V843" s="4">
        <v>98.982799999999997</v>
      </c>
      <c r="Y843" s="4">
        <v>11.904</v>
      </c>
      <c r="Z843" s="4">
        <v>0</v>
      </c>
      <c r="AA843" s="4">
        <v>1.9681999999999999</v>
      </c>
      <c r="AB843" s="4" t="s">
        <v>384</v>
      </c>
      <c r="AC843" s="4">
        <v>0</v>
      </c>
      <c r="AD843" s="4">
        <v>11.9</v>
      </c>
      <c r="AE843" s="4">
        <v>848</v>
      </c>
      <c r="AF843" s="4">
        <v>862</v>
      </c>
      <c r="AG843" s="4">
        <v>878</v>
      </c>
      <c r="AH843" s="4">
        <v>78</v>
      </c>
      <c r="AI843" s="4">
        <v>21.2</v>
      </c>
      <c r="AJ843" s="4">
        <v>0.49</v>
      </c>
      <c r="AK843" s="4">
        <v>982</v>
      </c>
      <c r="AL843" s="4">
        <v>0</v>
      </c>
      <c r="AM843" s="4">
        <v>0</v>
      </c>
      <c r="AN843" s="4">
        <v>21</v>
      </c>
      <c r="AO843" s="4">
        <v>191</v>
      </c>
      <c r="AP843" s="4">
        <v>190.6</v>
      </c>
      <c r="AQ843" s="4">
        <v>1.3</v>
      </c>
      <c r="AR843" s="4">
        <v>195</v>
      </c>
      <c r="AS843" s="4" t="s">
        <v>155</v>
      </c>
      <c r="AT843" s="4">
        <v>2</v>
      </c>
      <c r="AU843" s="5">
        <v>0.73359953703703706</v>
      </c>
      <c r="AV843" s="4">
        <v>47.164230000000003</v>
      </c>
      <c r="AW843" s="4">
        <v>-88.488039999999998</v>
      </c>
      <c r="AX843" s="4">
        <v>317.89999999999998</v>
      </c>
      <c r="AY843" s="4">
        <v>28.7</v>
      </c>
      <c r="AZ843" s="4">
        <v>12</v>
      </c>
      <c r="BA843" s="4">
        <v>11</v>
      </c>
      <c r="BB843" s="4" t="s">
        <v>424</v>
      </c>
      <c r="BC843" s="4">
        <v>1.399</v>
      </c>
      <c r="BD843" s="4">
        <v>1.0009999999999999</v>
      </c>
      <c r="BE843" s="4">
        <v>2.2000000000000002</v>
      </c>
      <c r="BF843" s="4">
        <v>14.063000000000001</v>
      </c>
      <c r="BG843" s="4">
        <v>16.53</v>
      </c>
      <c r="BH843" s="4">
        <v>1.18</v>
      </c>
      <c r="BI843" s="4">
        <v>12.567</v>
      </c>
      <c r="BJ843" s="4">
        <v>3030.9</v>
      </c>
      <c r="BK843" s="4">
        <v>0.44500000000000001</v>
      </c>
      <c r="BL843" s="4">
        <v>13.427</v>
      </c>
      <c r="BM843" s="4">
        <v>0.44</v>
      </c>
      <c r="BN843" s="4">
        <v>13.867000000000001</v>
      </c>
      <c r="BO843" s="4">
        <v>10.717000000000001</v>
      </c>
      <c r="BP843" s="4">
        <v>0.35099999999999998</v>
      </c>
      <c r="BQ843" s="4">
        <v>11.068</v>
      </c>
      <c r="BR843" s="4">
        <v>0.87450000000000006</v>
      </c>
      <c r="BU843" s="4">
        <v>0.63100000000000001</v>
      </c>
      <c r="BW843" s="4">
        <v>382.33600000000001</v>
      </c>
      <c r="BX843" s="4">
        <v>0.159218</v>
      </c>
      <c r="BY843" s="4">
        <v>-5</v>
      </c>
      <c r="BZ843" s="4">
        <v>0.874</v>
      </c>
      <c r="CA843" s="4">
        <v>3.8908900000000002</v>
      </c>
      <c r="CB843" s="4">
        <v>17.654800000000002</v>
      </c>
    </row>
    <row r="844" spans="1:80">
      <c r="A844" s="2">
        <v>42439</v>
      </c>
      <c r="B844" s="32">
        <v>0.52568965277777779</v>
      </c>
      <c r="C844" s="4">
        <v>12.73</v>
      </c>
      <c r="D844" s="4">
        <v>3.0000000000000001E-3</v>
      </c>
      <c r="E844" s="4" t="s">
        <v>155</v>
      </c>
      <c r="F844" s="4">
        <v>30</v>
      </c>
      <c r="G844" s="4">
        <v>401.2</v>
      </c>
      <c r="H844" s="4">
        <v>16.7</v>
      </c>
      <c r="I844" s="4">
        <v>99.6</v>
      </c>
      <c r="K844" s="4">
        <v>2.23</v>
      </c>
      <c r="L844" s="4">
        <v>13</v>
      </c>
      <c r="M844" s="4">
        <v>0.88859999999999995</v>
      </c>
      <c r="N844" s="4">
        <v>11.311999999999999</v>
      </c>
      <c r="O844" s="4">
        <v>2.7000000000000001E-3</v>
      </c>
      <c r="P844" s="4">
        <v>356.52359999999999</v>
      </c>
      <c r="Q844" s="4">
        <v>14.8028</v>
      </c>
      <c r="R844" s="4">
        <v>371.3</v>
      </c>
      <c r="S844" s="4">
        <v>284.57220000000001</v>
      </c>
      <c r="T844" s="4">
        <v>11.8154</v>
      </c>
      <c r="U844" s="4">
        <v>296.39999999999998</v>
      </c>
      <c r="V844" s="4">
        <v>99.597999999999999</v>
      </c>
      <c r="Y844" s="4">
        <v>11.907</v>
      </c>
      <c r="Z844" s="4">
        <v>0</v>
      </c>
      <c r="AA844" s="4">
        <v>1.9831000000000001</v>
      </c>
      <c r="AB844" s="4" t="s">
        <v>384</v>
      </c>
      <c r="AC844" s="4">
        <v>0</v>
      </c>
      <c r="AD844" s="4">
        <v>11.9</v>
      </c>
      <c r="AE844" s="4">
        <v>848</v>
      </c>
      <c r="AF844" s="4">
        <v>862</v>
      </c>
      <c r="AG844" s="4">
        <v>878</v>
      </c>
      <c r="AH844" s="4">
        <v>78</v>
      </c>
      <c r="AI844" s="4">
        <v>21.2</v>
      </c>
      <c r="AJ844" s="4">
        <v>0.49</v>
      </c>
      <c r="AK844" s="4">
        <v>982</v>
      </c>
      <c r="AL844" s="4">
        <v>0</v>
      </c>
      <c r="AM844" s="4">
        <v>0</v>
      </c>
      <c r="AN844" s="4">
        <v>21</v>
      </c>
      <c r="AO844" s="4">
        <v>191</v>
      </c>
      <c r="AP844" s="4">
        <v>190.4</v>
      </c>
      <c r="AQ844" s="4">
        <v>1</v>
      </c>
      <c r="AR844" s="4">
        <v>195</v>
      </c>
      <c r="AS844" s="4" t="s">
        <v>155</v>
      </c>
      <c r="AT844" s="4">
        <v>2</v>
      </c>
      <c r="AU844" s="5">
        <v>0.7336111111111111</v>
      </c>
      <c r="AV844" s="4">
        <v>47.164247000000003</v>
      </c>
      <c r="AW844" s="4">
        <v>-88.488197</v>
      </c>
      <c r="AX844" s="4">
        <v>317.89999999999998</v>
      </c>
      <c r="AY844" s="4">
        <v>27.3</v>
      </c>
      <c r="AZ844" s="4">
        <v>12</v>
      </c>
      <c r="BA844" s="4">
        <v>11</v>
      </c>
      <c r="BB844" s="4" t="s">
        <v>424</v>
      </c>
      <c r="BC844" s="4">
        <v>1.3</v>
      </c>
      <c r="BD844" s="4">
        <v>1.099</v>
      </c>
      <c r="BE844" s="4">
        <v>2.2000000000000002</v>
      </c>
      <c r="BF844" s="4">
        <v>14.063000000000001</v>
      </c>
      <c r="BG844" s="4">
        <v>16.579999999999998</v>
      </c>
      <c r="BH844" s="4">
        <v>1.18</v>
      </c>
      <c r="BI844" s="4">
        <v>12.535</v>
      </c>
      <c r="BJ844" s="4">
        <v>3030.8919999999998</v>
      </c>
      <c r="BK844" s="4">
        <v>0.45500000000000002</v>
      </c>
      <c r="BL844" s="4">
        <v>10.004</v>
      </c>
      <c r="BM844" s="4">
        <v>0.41499999999999998</v>
      </c>
      <c r="BN844" s="4">
        <v>10.419</v>
      </c>
      <c r="BO844" s="4">
        <v>7.9850000000000003</v>
      </c>
      <c r="BP844" s="4">
        <v>0.33200000000000002</v>
      </c>
      <c r="BQ844" s="4">
        <v>8.3160000000000007</v>
      </c>
      <c r="BR844" s="4">
        <v>0.88239999999999996</v>
      </c>
      <c r="BU844" s="4">
        <v>0.63300000000000001</v>
      </c>
      <c r="BW844" s="4">
        <v>386.34500000000003</v>
      </c>
      <c r="BX844" s="4">
        <v>0.151393</v>
      </c>
      <c r="BY844" s="4">
        <v>-5</v>
      </c>
      <c r="BZ844" s="4">
        <v>0.874</v>
      </c>
      <c r="CA844" s="4">
        <v>3.6996669999999998</v>
      </c>
      <c r="CB844" s="4">
        <v>17.654800000000002</v>
      </c>
    </row>
    <row r="845" spans="1:80">
      <c r="A845" s="2">
        <v>42439</v>
      </c>
      <c r="B845" s="32">
        <v>0.52570122685185183</v>
      </c>
      <c r="C845" s="4">
        <v>12.874000000000001</v>
      </c>
      <c r="D845" s="4">
        <v>3.0000000000000001E-3</v>
      </c>
      <c r="E845" s="4" t="s">
        <v>155</v>
      </c>
      <c r="F845" s="4">
        <v>30</v>
      </c>
      <c r="G845" s="4">
        <v>320.3</v>
      </c>
      <c r="H845" s="4">
        <v>11.2</v>
      </c>
      <c r="I845" s="4">
        <v>84.6</v>
      </c>
      <c r="K845" s="4">
        <v>2.4900000000000002</v>
      </c>
      <c r="L845" s="4">
        <v>13</v>
      </c>
      <c r="M845" s="4">
        <v>0.88749999999999996</v>
      </c>
      <c r="N845" s="4">
        <v>11.426299999999999</v>
      </c>
      <c r="O845" s="4">
        <v>2.7000000000000001E-3</v>
      </c>
      <c r="P845" s="4">
        <v>284.30020000000002</v>
      </c>
      <c r="Q845" s="4">
        <v>9.9518000000000004</v>
      </c>
      <c r="R845" s="4">
        <v>294.3</v>
      </c>
      <c r="S845" s="4">
        <v>226.92449999999999</v>
      </c>
      <c r="T845" s="4">
        <v>7.9433999999999996</v>
      </c>
      <c r="U845" s="4">
        <v>234.9</v>
      </c>
      <c r="V845" s="4">
        <v>84.567899999999995</v>
      </c>
      <c r="Y845" s="4">
        <v>11.893000000000001</v>
      </c>
      <c r="Z845" s="4">
        <v>0</v>
      </c>
      <c r="AA845" s="4">
        <v>2.2063999999999999</v>
      </c>
      <c r="AB845" s="4" t="s">
        <v>384</v>
      </c>
      <c r="AC845" s="4">
        <v>0</v>
      </c>
      <c r="AD845" s="4">
        <v>11.8</v>
      </c>
      <c r="AE845" s="4">
        <v>849</v>
      </c>
      <c r="AF845" s="4">
        <v>862</v>
      </c>
      <c r="AG845" s="4">
        <v>879</v>
      </c>
      <c r="AH845" s="4">
        <v>78</v>
      </c>
      <c r="AI845" s="4">
        <v>21.2</v>
      </c>
      <c r="AJ845" s="4">
        <v>0.49</v>
      </c>
      <c r="AK845" s="4">
        <v>982</v>
      </c>
      <c r="AL845" s="4">
        <v>0</v>
      </c>
      <c r="AM845" s="4">
        <v>0</v>
      </c>
      <c r="AN845" s="4">
        <v>21</v>
      </c>
      <c r="AO845" s="4">
        <v>190.4</v>
      </c>
      <c r="AP845" s="4">
        <v>190</v>
      </c>
      <c r="AQ845" s="4">
        <v>1.1000000000000001</v>
      </c>
      <c r="AR845" s="4">
        <v>195</v>
      </c>
      <c r="AS845" s="4" t="s">
        <v>155</v>
      </c>
      <c r="AT845" s="4">
        <v>2</v>
      </c>
      <c r="AU845" s="5">
        <v>0.7336111111111111</v>
      </c>
      <c r="AV845" s="4">
        <v>47.164247000000003</v>
      </c>
      <c r="AW845" s="4">
        <v>-88.488197999999997</v>
      </c>
      <c r="AX845" s="4">
        <v>317.89999999999998</v>
      </c>
      <c r="AY845" s="4">
        <v>25.9</v>
      </c>
      <c r="AZ845" s="4">
        <v>12</v>
      </c>
      <c r="BA845" s="4">
        <v>11</v>
      </c>
      <c r="BB845" s="4" t="s">
        <v>424</v>
      </c>
      <c r="BC845" s="4">
        <v>1.3009999999999999</v>
      </c>
      <c r="BD845" s="4">
        <v>1</v>
      </c>
      <c r="BE845" s="4">
        <v>2.2000000000000002</v>
      </c>
      <c r="BF845" s="4">
        <v>14.063000000000001</v>
      </c>
      <c r="BG845" s="4">
        <v>16.41</v>
      </c>
      <c r="BH845" s="4">
        <v>1.17</v>
      </c>
      <c r="BI845" s="4">
        <v>12.675000000000001</v>
      </c>
      <c r="BJ845" s="4">
        <v>3031.2190000000001</v>
      </c>
      <c r="BK845" s="4">
        <v>0.45</v>
      </c>
      <c r="BL845" s="4">
        <v>7.8979999999999997</v>
      </c>
      <c r="BM845" s="4">
        <v>0.27600000000000002</v>
      </c>
      <c r="BN845" s="4">
        <v>8.1750000000000007</v>
      </c>
      <c r="BO845" s="4">
        <v>6.3040000000000003</v>
      </c>
      <c r="BP845" s="4">
        <v>0.221</v>
      </c>
      <c r="BQ845" s="4">
        <v>6.5250000000000004</v>
      </c>
      <c r="BR845" s="4">
        <v>0.74180000000000001</v>
      </c>
      <c r="BU845" s="4">
        <v>0.626</v>
      </c>
      <c r="BW845" s="4">
        <v>425.59699999999998</v>
      </c>
      <c r="BX845" s="4">
        <v>0.157163</v>
      </c>
      <c r="BY845" s="4">
        <v>-5</v>
      </c>
      <c r="BZ845" s="4">
        <v>0.871556</v>
      </c>
      <c r="CA845" s="4">
        <v>3.8406709999999999</v>
      </c>
      <c r="CB845" s="4">
        <v>17.605430999999999</v>
      </c>
    </row>
    <row r="846" spans="1:80">
      <c r="A846" s="2">
        <v>42439</v>
      </c>
      <c r="B846" s="32">
        <v>0.52571280092592587</v>
      </c>
      <c r="C846" s="4">
        <v>13.260999999999999</v>
      </c>
      <c r="D846" s="4">
        <v>3.0000000000000001E-3</v>
      </c>
      <c r="E846" s="4" t="s">
        <v>155</v>
      </c>
      <c r="F846" s="4">
        <v>30</v>
      </c>
      <c r="G846" s="4">
        <v>326.39999999999998</v>
      </c>
      <c r="H846" s="4">
        <v>11.1</v>
      </c>
      <c r="I846" s="4">
        <v>72.8</v>
      </c>
      <c r="K846" s="4">
        <v>2.6</v>
      </c>
      <c r="L846" s="4">
        <v>14</v>
      </c>
      <c r="M846" s="4">
        <v>0.88449999999999995</v>
      </c>
      <c r="N846" s="4">
        <v>11.73</v>
      </c>
      <c r="O846" s="4">
        <v>2.7000000000000001E-3</v>
      </c>
      <c r="P846" s="4">
        <v>288.74720000000002</v>
      </c>
      <c r="Q846" s="4">
        <v>9.8183000000000007</v>
      </c>
      <c r="R846" s="4">
        <v>298.60000000000002</v>
      </c>
      <c r="S846" s="4">
        <v>230.47399999999999</v>
      </c>
      <c r="T846" s="4">
        <v>7.8368000000000002</v>
      </c>
      <c r="U846" s="4">
        <v>238.3</v>
      </c>
      <c r="V846" s="4">
        <v>72.834599999999995</v>
      </c>
      <c r="Y846" s="4">
        <v>11.989000000000001</v>
      </c>
      <c r="Z846" s="4">
        <v>0</v>
      </c>
      <c r="AA846" s="4">
        <v>2.2997999999999998</v>
      </c>
      <c r="AB846" s="4" t="s">
        <v>384</v>
      </c>
      <c r="AC846" s="4">
        <v>0</v>
      </c>
      <c r="AD846" s="4">
        <v>11.8</v>
      </c>
      <c r="AE846" s="4">
        <v>849</v>
      </c>
      <c r="AF846" s="4">
        <v>862</v>
      </c>
      <c r="AG846" s="4">
        <v>878</v>
      </c>
      <c r="AH846" s="4">
        <v>78</v>
      </c>
      <c r="AI846" s="4">
        <v>21.2</v>
      </c>
      <c r="AJ846" s="4">
        <v>0.49</v>
      </c>
      <c r="AK846" s="4">
        <v>982</v>
      </c>
      <c r="AL846" s="4">
        <v>0</v>
      </c>
      <c r="AM846" s="4">
        <v>0</v>
      </c>
      <c r="AN846" s="4">
        <v>21</v>
      </c>
      <c r="AO846" s="4">
        <v>190</v>
      </c>
      <c r="AP846" s="4">
        <v>190</v>
      </c>
      <c r="AQ846" s="4">
        <v>1.3</v>
      </c>
      <c r="AR846" s="4">
        <v>195</v>
      </c>
      <c r="AS846" s="4" t="s">
        <v>155</v>
      </c>
      <c r="AT846" s="4">
        <v>2</v>
      </c>
      <c r="AU846" s="5">
        <v>0.73362268518518514</v>
      </c>
      <c r="AV846" s="4">
        <v>47.164278000000003</v>
      </c>
      <c r="AW846" s="4">
        <v>-88.488343</v>
      </c>
      <c r="AX846" s="4">
        <v>318</v>
      </c>
      <c r="AY846" s="4">
        <v>24.6</v>
      </c>
      <c r="AZ846" s="4">
        <v>12</v>
      </c>
      <c r="BA846" s="4">
        <v>11</v>
      </c>
      <c r="BB846" s="4" t="s">
        <v>424</v>
      </c>
      <c r="BC846" s="4">
        <v>1.399</v>
      </c>
      <c r="BD846" s="4">
        <v>1.0009999999999999</v>
      </c>
      <c r="BE846" s="4">
        <v>2.2000000000000002</v>
      </c>
      <c r="BF846" s="4">
        <v>14.063000000000001</v>
      </c>
      <c r="BG846" s="4">
        <v>15.96</v>
      </c>
      <c r="BH846" s="4">
        <v>1.1299999999999999</v>
      </c>
      <c r="BI846" s="4">
        <v>13.054</v>
      </c>
      <c r="BJ846" s="4">
        <v>3031.328</v>
      </c>
      <c r="BK846" s="4">
        <v>0.436</v>
      </c>
      <c r="BL846" s="4">
        <v>7.8140000000000001</v>
      </c>
      <c r="BM846" s="4">
        <v>0.26600000000000001</v>
      </c>
      <c r="BN846" s="4">
        <v>8.08</v>
      </c>
      <c r="BO846" s="4">
        <v>6.2370000000000001</v>
      </c>
      <c r="BP846" s="4">
        <v>0.21199999999999999</v>
      </c>
      <c r="BQ846" s="4">
        <v>6.4489999999999998</v>
      </c>
      <c r="BR846" s="4">
        <v>0.62239999999999995</v>
      </c>
      <c r="BU846" s="4">
        <v>0.61499999999999999</v>
      </c>
      <c r="BW846" s="4">
        <v>432.137</v>
      </c>
      <c r="BX846" s="4">
        <v>0.17672099999999999</v>
      </c>
      <c r="BY846" s="4">
        <v>-5</v>
      </c>
      <c r="BZ846" s="4">
        <v>0.87061100000000002</v>
      </c>
      <c r="CA846" s="4">
        <v>4.3186200000000001</v>
      </c>
      <c r="CB846" s="4">
        <v>17.586341999999998</v>
      </c>
    </row>
    <row r="847" spans="1:80">
      <c r="A847" s="2">
        <v>42439</v>
      </c>
      <c r="B847" s="32">
        <v>0.52572437500000002</v>
      </c>
      <c r="C847" s="4">
        <v>13.099</v>
      </c>
      <c r="D847" s="4">
        <v>3.0000000000000001E-3</v>
      </c>
      <c r="E847" s="4" t="s">
        <v>155</v>
      </c>
      <c r="F847" s="4">
        <v>30</v>
      </c>
      <c r="G847" s="4">
        <v>362.9</v>
      </c>
      <c r="H847" s="4">
        <v>11.1</v>
      </c>
      <c r="I847" s="4">
        <v>68.599999999999994</v>
      </c>
      <c r="K847" s="4">
        <v>2.41</v>
      </c>
      <c r="L847" s="4">
        <v>14</v>
      </c>
      <c r="M847" s="4">
        <v>0.88580000000000003</v>
      </c>
      <c r="N847" s="4">
        <v>11.6031</v>
      </c>
      <c r="O847" s="4">
        <v>2.7000000000000001E-3</v>
      </c>
      <c r="P847" s="4">
        <v>321.41609999999997</v>
      </c>
      <c r="Q847" s="4">
        <v>9.8321000000000005</v>
      </c>
      <c r="R847" s="4">
        <v>331.2</v>
      </c>
      <c r="S847" s="4">
        <v>256.54989999999998</v>
      </c>
      <c r="T847" s="4">
        <v>7.8479000000000001</v>
      </c>
      <c r="U847" s="4">
        <v>264.39999999999998</v>
      </c>
      <c r="V847" s="4">
        <v>68.624899999999997</v>
      </c>
      <c r="Y847" s="4">
        <v>12.047000000000001</v>
      </c>
      <c r="Z847" s="4">
        <v>0</v>
      </c>
      <c r="AA847" s="4">
        <v>2.1387999999999998</v>
      </c>
      <c r="AB847" s="4" t="s">
        <v>384</v>
      </c>
      <c r="AC847" s="4">
        <v>0</v>
      </c>
      <c r="AD847" s="4">
        <v>11.8</v>
      </c>
      <c r="AE847" s="4">
        <v>849</v>
      </c>
      <c r="AF847" s="4">
        <v>862</v>
      </c>
      <c r="AG847" s="4">
        <v>877</v>
      </c>
      <c r="AH847" s="4">
        <v>78</v>
      </c>
      <c r="AI847" s="4">
        <v>21.2</v>
      </c>
      <c r="AJ847" s="4">
        <v>0.49</v>
      </c>
      <c r="AK847" s="4">
        <v>982</v>
      </c>
      <c r="AL847" s="4">
        <v>0</v>
      </c>
      <c r="AM847" s="4">
        <v>0</v>
      </c>
      <c r="AN847" s="4">
        <v>21</v>
      </c>
      <c r="AO847" s="4">
        <v>190</v>
      </c>
      <c r="AP847" s="4">
        <v>190</v>
      </c>
      <c r="AQ847" s="4">
        <v>1.2</v>
      </c>
      <c r="AR847" s="4">
        <v>195</v>
      </c>
      <c r="AS847" s="4" t="s">
        <v>155</v>
      </c>
      <c r="AT847" s="4">
        <v>2</v>
      </c>
      <c r="AU847" s="5">
        <v>0.73363425925925929</v>
      </c>
      <c r="AV847" s="4">
        <v>47.16431</v>
      </c>
      <c r="AW847" s="4">
        <v>-88.488478000000001</v>
      </c>
      <c r="AX847" s="4">
        <v>317.8</v>
      </c>
      <c r="AY847" s="4">
        <v>23.8</v>
      </c>
      <c r="AZ847" s="4">
        <v>12</v>
      </c>
      <c r="BA847" s="4">
        <v>11</v>
      </c>
      <c r="BB847" s="4" t="s">
        <v>424</v>
      </c>
      <c r="BC847" s="4">
        <v>1.3009999999999999</v>
      </c>
      <c r="BD847" s="4">
        <v>1.099</v>
      </c>
      <c r="BE847" s="4">
        <v>2.2010000000000001</v>
      </c>
      <c r="BF847" s="4">
        <v>14.063000000000001</v>
      </c>
      <c r="BG847" s="4">
        <v>16.14</v>
      </c>
      <c r="BH847" s="4">
        <v>1.1499999999999999</v>
      </c>
      <c r="BI847" s="4">
        <v>12.895</v>
      </c>
      <c r="BJ847" s="4">
        <v>3031.5219999999999</v>
      </c>
      <c r="BK847" s="4">
        <v>0.442</v>
      </c>
      <c r="BL847" s="4">
        <v>8.7940000000000005</v>
      </c>
      <c r="BM847" s="4">
        <v>0.26900000000000002</v>
      </c>
      <c r="BN847" s="4">
        <v>9.0630000000000006</v>
      </c>
      <c r="BO847" s="4">
        <v>7.0190000000000001</v>
      </c>
      <c r="BP847" s="4">
        <v>0.215</v>
      </c>
      <c r="BQ847" s="4">
        <v>7.234</v>
      </c>
      <c r="BR847" s="4">
        <v>0.59289999999999998</v>
      </c>
      <c r="BU847" s="4">
        <v>0.624</v>
      </c>
      <c r="BW847" s="4">
        <v>406.31400000000002</v>
      </c>
      <c r="BX847" s="4">
        <v>0.16816900000000001</v>
      </c>
      <c r="BY847" s="4">
        <v>-5</v>
      </c>
      <c r="BZ847" s="4">
        <v>0.871</v>
      </c>
      <c r="CA847" s="4">
        <v>4.1096300000000001</v>
      </c>
      <c r="CB847" s="4">
        <v>17.594200000000001</v>
      </c>
    </row>
    <row r="848" spans="1:80">
      <c r="A848" s="2">
        <v>42439</v>
      </c>
      <c r="B848" s="32">
        <v>0.52573594907407406</v>
      </c>
      <c r="C848" s="4">
        <v>12.967000000000001</v>
      </c>
      <c r="D848" s="4">
        <v>3.0999999999999999E-3</v>
      </c>
      <c r="E848" s="4" t="s">
        <v>155</v>
      </c>
      <c r="F848" s="4">
        <v>30.973527000000001</v>
      </c>
      <c r="G848" s="4">
        <v>361.5</v>
      </c>
      <c r="H848" s="4">
        <v>11.2</v>
      </c>
      <c r="I848" s="4">
        <v>73.7</v>
      </c>
      <c r="K848" s="4">
        <v>2.17</v>
      </c>
      <c r="L848" s="4">
        <v>14</v>
      </c>
      <c r="M848" s="4">
        <v>0.88680000000000003</v>
      </c>
      <c r="N848" s="4">
        <v>11.498799999999999</v>
      </c>
      <c r="O848" s="4">
        <v>2.7000000000000001E-3</v>
      </c>
      <c r="P848" s="4">
        <v>320.60079999999999</v>
      </c>
      <c r="Q848" s="4">
        <v>9.92</v>
      </c>
      <c r="R848" s="4">
        <v>330.5</v>
      </c>
      <c r="S848" s="4">
        <v>255.8991</v>
      </c>
      <c r="T848" s="4">
        <v>7.9180000000000001</v>
      </c>
      <c r="U848" s="4">
        <v>263.8</v>
      </c>
      <c r="V848" s="4">
        <v>73.703199999999995</v>
      </c>
      <c r="Y848" s="4">
        <v>12.022</v>
      </c>
      <c r="Z848" s="4">
        <v>0</v>
      </c>
      <c r="AA848" s="4">
        <v>1.9254</v>
      </c>
      <c r="AB848" s="4" t="s">
        <v>384</v>
      </c>
      <c r="AC848" s="4">
        <v>0</v>
      </c>
      <c r="AD848" s="4">
        <v>11.8</v>
      </c>
      <c r="AE848" s="4">
        <v>849</v>
      </c>
      <c r="AF848" s="4">
        <v>862</v>
      </c>
      <c r="AG848" s="4">
        <v>877</v>
      </c>
      <c r="AH848" s="4">
        <v>78</v>
      </c>
      <c r="AI848" s="4">
        <v>21.2</v>
      </c>
      <c r="AJ848" s="4">
        <v>0.49</v>
      </c>
      <c r="AK848" s="4">
        <v>982</v>
      </c>
      <c r="AL848" s="4">
        <v>0</v>
      </c>
      <c r="AM848" s="4">
        <v>0</v>
      </c>
      <c r="AN848" s="4">
        <v>21</v>
      </c>
      <c r="AO848" s="4">
        <v>190</v>
      </c>
      <c r="AP848" s="4">
        <v>190</v>
      </c>
      <c r="AQ848" s="4">
        <v>1.1000000000000001</v>
      </c>
      <c r="AR848" s="4">
        <v>195</v>
      </c>
      <c r="AS848" s="4" t="s">
        <v>155</v>
      </c>
      <c r="AT848" s="4">
        <v>2</v>
      </c>
      <c r="AU848" s="5">
        <v>0.73365740740740737</v>
      </c>
      <c r="AV848" s="4">
        <v>47.164327</v>
      </c>
      <c r="AW848" s="4">
        <v>-88.488754</v>
      </c>
      <c r="AX848" s="4">
        <v>317.7</v>
      </c>
      <c r="AY848" s="4">
        <v>23.8</v>
      </c>
      <c r="AZ848" s="4">
        <v>12</v>
      </c>
      <c r="BA848" s="4">
        <v>11</v>
      </c>
      <c r="BB848" s="4" t="s">
        <v>424</v>
      </c>
      <c r="BC848" s="4">
        <v>1.4</v>
      </c>
      <c r="BD848" s="4">
        <v>1.002</v>
      </c>
      <c r="BE848" s="4">
        <v>2.3010000000000002</v>
      </c>
      <c r="BF848" s="4">
        <v>14.063000000000001</v>
      </c>
      <c r="BG848" s="4">
        <v>16.3</v>
      </c>
      <c r="BH848" s="4">
        <v>1.1599999999999999</v>
      </c>
      <c r="BI848" s="4">
        <v>12.766999999999999</v>
      </c>
      <c r="BJ848" s="4">
        <v>3031.4360000000001</v>
      </c>
      <c r="BK848" s="4">
        <v>0.46100000000000002</v>
      </c>
      <c r="BL848" s="4">
        <v>8.8510000000000009</v>
      </c>
      <c r="BM848" s="4">
        <v>0.27400000000000002</v>
      </c>
      <c r="BN848" s="4">
        <v>9.125</v>
      </c>
      <c r="BO848" s="4">
        <v>7.0650000000000004</v>
      </c>
      <c r="BP848" s="4">
        <v>0.219</v>
      </c>
      <c r="BQ848" s="4">
        <v>7.2830000000000004</v>
      </c>
      <c r="BR848" s="4">
        <v>0.64249999999999996</v>
      </c>
      <c r="BU848" s="4">
        <v>0.629</v>
      </c>
      <c r="BW848" s="4">
        <v>369.07499999999999</v>
      </c>
      <c r="BX848" s="4">
        <v>0.16</v>
      </c>
      <c r="BY848" s="4">
        <v>-5</v>
      </c>
      <c r="BZ848" s="4">
        <v>0.871</v>
      </c>
      <c r="CA848" s="4">
        <v>3.91</v>
      </c>
      <c r="CB848" s="4">
        <v>17.594200000000001</v>
      </c>
    </row>
    <row r="849" spans="1:80">
      <c r="A849" s="2">
        <v>42439</v>
      </c>
      <c r="B849" s="32">
        <v>0.52574752314814821</v>
      </c>
      <c r="C849" s="4">
        <v>12.786</v>
      </c>
      <c r="D849" s="4">
        <v>4.0000000000000001E-3</v>
      </c>
      <c r="E849" s="4" t="s">
        <v>155</v>
      </c>
      <c r="F849" s="4">
        <v>39.513236999999997</v>
      </c>
      <c r="G849" s="4">
        <v>338.3</v>
      </c>
      <c r="H849" s="4">
        <v>11.1</v>
      </c>
      <c r="I849" s="4">
        <v>101.8</v>
      </c>
      <c r="K849" s="4">
        <v>2.1</v>
      </c>
      <c r="L849" s="4">
        <v>13</v>
      </c>
      <c r="M849" s="4">
        <v>0.88819999999999999</v>
      </c>
      <c r="N849" s="4">
        <v>11.356400000000001</v>
      </c>
      <c r="O849" s="4">
        <v>3.5000000000000001E-3</v>
      </c>
      <c r="P849" s="4">
        <v>300.47480000000002</v>
      </c>
      <c r="Q849" s="4">
        <v>9.8707999999999991</v>
      </c>
      <c r="R849" s="4">
        <v>310.3</v>
      </c>
      <c r="S849" s="4">
        <v>239.8349</v>
      </c>
      <c r="T849" s="4">
        <v>7.8787000000000003</v>
      </c>
      <c r="U849" s="4">
        <v>247.7</v>
      </c>
      <c r="V849" s="4">
        <v>101.8497</v>
      </c>
      <c r="Y849" s="4">
        <v>11.965999999999999</v>
      </c>
      <c r="Z849" s="4">
        <v>0</v>
      </c>
      <c r="AA849" s="4">
        <v>1.8652</v>
      </c>
      <c r="AB849" s="4" t="s">
        <v>384</v>
      </c>
      <c r="AC849" s="4">
        <v>0</v>
      </c>
      <c r="AD849" s="4">
        <v>11.8</v>
      </c>
      <c r="AE849" s="4">
        <v>848</v>
      </c>
      <c r="AF849" s="4">
        <v>862</v>
      </c>
      <c r="AG849" s="4">
        <v>876</v>
      </c>
      <c r="AH849" s="4">
        <v>78</v>
      </c>
      <c r="AI849" s="4">
        <v>21.2</v>
      </c>
      <c r="AJ849" s="4">
        <v>0.49</v>
      </c>
      <c r="AK849" s="4">
        <v>982</v>
      </c>
      <c r="AL849" s="4">
        <v>0</v>
      </c>
      <c r="AM849" s="4">
        <v>0</v>
      </c>
      <c r="AN849" s="4">
        <v>21</v>
      </c>
      <c r="AO849" s="4">
        <v>190.6</v>
      </c>
      <c r="AP849" s="4">
        <v>190.6</v>
      </c>
      <c r="AQ849" s="4">
        <v>1.1000000000000001</v>
      </c>
      <c r="AR849" s="4">
        <v>195</v>
      </c>
      <c r="AS849" s="4" t="s">
        <v>155</v>
      </c>
      <c r="AT849" s="4">
        <v>2</v>
      </c>
      <c r="AU849" s="5">
        <v>0.73366898148148152</v>
      </c>
      <c r="AV849" s="4">
        <v>47.164324999999998</v>
      </c>
      <c r="AW849" s="4">
        <v>-88.488900999999998</v>
      </c>
      <c r="AX849" s="4">
        <v>317.5</v>
      </c>
      <c r="AY849" s="4">
        <v>24.3</v>
      </c>
      <c r="AZ849" s="4">
        <v>12</v>
      </c>
      <c r="BA849" s="4">
        <v>11</v>
      </c>
      <c r="BB849" s="4" t="s">
        <v>424</v>
      </c>
      <c r="BC849" s="4">
        <v>1.395</v>
      </c>
      <c r="BD849" s="4">
        <v>1.2010000000000001</v>
      </c>
      <c r="BE849" s="4">
        <v>2.3959999999999999</v>
      </c>
      <c r="BF849" s="4">
        <v>14.063000000000001</v>
      </c>
      <c r="BG849" s="4">
        <v>16.510000000000002</v>
      </c>
      <c r="BH849" s="4">
        <v>1.17</v>
      </c>
      <c r="BI849" s="4">
        <v>12.590999999999999</v>
      </c>
      <c r="BJ849" s="4">
        <v>3030.5770000000002</v>
      </c>
      <c r="BK849" s="4">
        <v>0.59599999999999997</v>
      </c>
      <c r="BL849" s="4">
        <v>8.3970000000000002</v>
      </c>
      <c r="BM849" s="4">
        <v>0.27600000000000002</v>
      </c>
      <c r="BN849" s="4">
        <v>8.673</v>
      </c>
      <c r="BO849" s="4">
        <v>6.702</v>
      </c>
      <c r="BP849" s="4">
        <v>0.22</v>
      </c>
      <c r="BQ849" s="4">
        <v>6.923</v>
      </c>
      <c r="BR849" s="4">
        <v>0.89880000000000004</v>
      </c>
      <c r="BU849" s="4">
        <v>0.63400000000000001</v>
      </c>
      <c r="BW849" s="4">
        <v>361.90899999999999</v>
      </c>
      <c r="BX849" s="4">
        <v>0.153279</v>
      </c>
      <c r="BY849" s="4">
        <v>-5</v>
      </c>
      <c r="BZ849" s="4">
        <v>0.87222200000000005</v>
      </c>
      <c r="CA849" s="4">
        <v>3.7457560000000001</v>
      </c>
      <c r="CB849" s="4">
        <v>17.618884000000001</v>
      </c>
    </row>
    <row r="850" spans="1:80">
      <c r="A850" s="2">
        <v>42439</v>
      </c>
      <c r="B850" s="32">
        <v>0.52575909722222225</v>
      </c>
      <c r="C850" s="4">
        <v>12.762</v>
      </c>
      <c r="D850" s="4">
        <v>4.7999999999999996E-3</v>
      </c>
      <c r="E850" s="4" t="s">
        <v>155</v>
      </c>
      <c r="F850" s="4">
        <v>47.685411999999999</v>
      </c>
      <c r="G850" s="4">
        <v>327.9</v>
      </c>
      <c r="H850" s="4">
        <v>11.1</v>
      </c>
      <c r="I850" s="4">
        <v>100.6</v>
      </c>
      <c r="K850" s="4">
        <v>2.2000000000000002</v>
      </c>
      <c r="L850" s="4">
        <v>13</v>
      </c>
      <c r="M850" s="4">
        <v>0.88839999999999997</v>
      </c>
      <c r="N850" s="4">
        <v>11.3378</v>
      </c>
      <c r="O850" s="4">
        <v>4.1999999999999997E-3</v>
      </c>
      <c r="P850" s="4">
        <v>291.30770000000001</v>
      </c>
      <c r="Q850" s="4">
        <v>9.8612000000000002</v>
      </c>
      <c r="R850" s="4">
        <v>301.2</v>
      </c>
      <c r="S850" s="4">
        <v>232.51779999999999</v>
      </c>
      <c r="T850" s="4">
        <v>7.8711000000000002</v>
      </c>
      <c r="U850" s="4">
        <v>240.4</v>
      </c>
      <c r="V850" s="4">
        <v>100.607</v>
      </c>
      <c r="Y850" s="4">
        <v>11.914</v>
      </c>
      <c r="Z850" s="4">
        <v>0</v>
      </c>
      <c r="AA850" s="4">
        <v>1.9544999999999999</v>
      </c>
      <c r="AB850" s="4" t="s">
        <v>384</v>
      </c>
      <c r="AC850" s="4">
        <v>0</v>
      </c>
      <c r="AD850" s="4">
        <v>11.8</v>
      </c>
      <c r="AE850" s="4">
        <v>848</v>
      </c>
      <c r="AF850" s="4">
        <v>861</v>
      </c>
      <c r="AG850" s="4">
        <v>876</v>
      </c>
      <c r="AH850" s="4">
        <v>78</v>
      </c>
      <c r="AI850" s="4">
        <v>21.2</v>
      </c>
      <c r="AJ850" s="4">
        <v>0.49</v>
      </c>
      <c r="AK850" s="4">
        <v>982</v>
      </c>
      <c r="AL850" s="4">
        <v>0</v>
      </c>
      <c r="AM850" s="4">
        <v>0</v>
      </c>
      <c r="AN850" s="4">
        <v>21</v>
      </c>
      <c r="AO850" s="4">
        <v>190.4</v>
      </c>
      <c r="AP850" s="4">
        <v>190.4</v>
      </c>
      <c r="AQ850" s="4">
        <v>1.2</v>
      </c>
      <c r="AR850" s="4">
        <v>195</v>
      </c>
      <c r="AS850" s="4" t="s">
        <v>155</v>
      </c>
      <c r="AT850" s="4">
        <v>2</v>
      </c>
      <c r="AU850" s="5">
        <v>0.73368055555555556</v>
      </c>
      <c r="AV850" s="4">
        <v>47.164307000000001</v>
      </c>
      <c r="AW850" s="4">
        <v>-88.489040000000003</v>
      </c>
      <c r="AX850" s="4">
        <v>317.39999999999998</v>
      </c>
      <c r="AY850" s="4">
        <v>23.7</v>
      </c>
      <c r="AZ850" s="4">
        <v>12</v>
      </c>
      <c r="BA850" s="4">
        <v>11</v>
      </c>
      <c r="BB850" s="4" t="s">
        <v>424</v>
      </c>
      <c r="BC850" s="4">
        <v>0.9</v>
      </c>
      <c r="BD850" s="4">
        <v>1.3</v>
      </c>
      <c r="BE850" s="4">
        <v>2</v>
      </c>
      <c r="BF850" s="4">
        <v>14.063000000000001</v>
      </c>
      <c r="BG850" s="4">
        <v>16.54</v>
      </c>
      <c r="BH850" s="4">
        <v>1.18</v>
      </c>
      <c r="BI850" s="4">
        <v>12.561999999999999</v>
      </c>
      <c r="BJ850" s="4">
        <v>3030.4270000000001</v>
      </c>
      <c r="BK850" s="4">
        <v>0.72099999999999997</v>
      </c>
      <c r="BL850" s="4">
        <v>8.1539999999999999</v>
      </c>
      <c r="BM850" s="4">
        <v>0.27600000000000002</v>
      </c>
      <c r="BN850" s="4">
        <v>8.43</v>
      </c>
      <c r="BO850" s="4">
        <v>6.508</v>
      </c>
      <c r="BP850" s="4">
        <v>0.22</v>
      </c>
      <c r="BQ850" s="4">
        <v>6.7290000000000001</v>
      </c>
      <c r="BR850" s="4">
        <v>0.88919999999999999</v>
      </c>
      <c r="BU850" s="4">
        <v>0.63200000000000001</v>
      </c>
      <c r="BW850" s="4">
        <v>379.84399999999999</v>
      </c>
      <c r="BX850" s="4">
        <v>0.16916300000000001</v>
      </c>
      <c r="BY850" s="4">
        <v>-5</v>
      </c>
      <c r="BZ850" s="4">
        <v>0.87177800000000005</v>
      </c>
      <c r="CA850" s="4">
        <v>4.133921</v>
      </c>
      <c r="CB850" s="4">
        <v>17.609915999999998</v>
      </c>
    </row>
    <row r="851" spans="1:80">
      <c r="A851" s="2">
        <v>42439</v>
      </c>
      <c r="B851" s="32">
        <v>0.52577067129629629</v>
      </c>
      <c r="C851" s="4">
        <v>12.85</v>
      </c>
      <c r="D851" s="4">
        <v>4.4000000000000003E-3</v>
      </c>
      <c r="E851" s="4" t="s">
        <v>155</v>
      </c>
      <c r="F851" s="4">
        <v>44.028357</v>
      </c>
      <c r="G851" s="4">
        <v>325.5</v>
      </c>
      <c r="H851" s="4">
        <v>11.1</v>
      </c>
      <c r="I851" s="4">
        <v>85.4</v>
      </c>
      <c r="K851" s="4">
        <v>2.39</v>
      </c>
      <c r="L851" s="4">
        <v>13</v>
      </c>
      <c r="M851" s="4">
        <v>0.88790000000000002</v>
      </c>
      <c r="N851" s="4">
        <v>11.4091</v>
      </c>
      <c r="O851" s="4">
        <v>3.8999999999999998E-3</v>
      </c>
      <c r="P851" s="4">
        <v>288.9674</v>
      </c>
      <c r="Q851" s="4">
        <v>9.8552999999999997</v>
      </c>
      <c r="R851" s="4">
        <v>298.8</v>
      </c>
      <c r="S851" s="4">
        <v>230.6498</v>
      </c>
      <c r="T851" s="4">
        <v>7.8663999999999996</v>
      </c>
      <c r="U851" s="4">
        <v>238.5</v>
      </c>
      <c r="V851" s="4">
        <v>85.412099999999995</v>
      </c>
      <c r="Y851" s="4">
        <v>11.981999999999999</v>
      </c>
      <c r="Z851" s="4">
        <v>0</v>
      </c>
      <c r="AA851" s="4">
        <v>2.1179999999999999</v>
      </c>
      <c r="AB851" s="4" t="s">
        <v>384</v>
      </c>
      <c r="AC851" s="4">
        <v>0</v>
      </c>
      <c r="AD851" s="4">
        <v>11.9</v>
      </c>
      <c r="AE851" s="4">
        <v>848</v>
      </c>
      <c r="AF851" s="4">
        <v>862</v>
      </c>
      <c r="AG851" s="4">
        <v>876</v>
      </c>
      <c r="AH851" s="4">
        <v>78</v>
      </c>
      <c r="AI851" s="4">
        <v>21.2</v>
      </c>
      <c r="AJ851" s="4">
        <v>0.49</v>
      </c>
      <c r="AK851" s="4">
        <v>982</v>
      </c>
      <c r="AL851" s="4">
        <v>0</v>
      </c>
      <c r="AM851" s="4">
        <v>0</v>
      </c>
      <c r="AN851" s="4">
        <v>21</v>
      </c>
      <c r="AO851" s="4">
        <v>190</v>
      </c>
      <c r="AP851" s="4">
        <v>190.6</v>
      </c>
      <c r="AQ851" s="4">
        <v>1.7</v>
      </c>
      <c r="AR851" s="4">
        <v>195</v>
      </c>
      <c r="AS851" s="4" t="s">
        <v>155</v>
      </c>
      <c r="AT851" s="4">
        <v>2</v>
      </c>
      <c r="AU851" s="5">
        <v>0.73368055555555556</v>
      </c>
      <c r="AV851" s="4">
        <v>47.164306000000003</v>
      </c>
      <c r="AW851" s="4">
        <v>-88.489042999999995</v>
      </c>
      <c r="AX851" s="4">
        <v>317.39999999999998</v>
      </c>
      <c r="AY851" s="4">
        <v>23.5</v>
      </c>
      <c r="AZ851" s="4">
        <v>12</v>
      </c>
      <c r="BA851" s="4">
        <v>11</v>
      </c>
      <c r="BB851" s="4" t="s">
        <v>424</v>
      </c>
      <c r="BC851" s="4">
        <v>0.90100000000000002</v>
      </c>
      <c r="BD851" s="4">
        <v>1.302</v>
      </c>
      <c r="BE851" s="4">
        <v>2.0009999999999999</v>
      </c>
      <c r="BF851" s="4">
        <v>14.063000000000001</v>
      </c>
      <c r="BG851" s="4">
        <v>16.43</v>
      </c>
      <c r="BH851" s="4">
        <v>1.17</v>
      </c>
      <c r="BI851" s="4">
        <v>12.629</v>
      </c>
      <c r="BJ851" s="4">
        <v>3030.8760000000002</v>
      </c>
      <c r="BK851" s="4">
        <v>0.66100000000000003</v>
      </c>
      <c r="BL851" s="4">
        <v>8.0389999999999997</v>
      </c>
      <c r="BM851" s="4">
        <v>0.27400000000000002</v>
      </c>
      <c r="BN851" s="4">
        <v>8.3130000000000006</v>
      </c>
      <c r="BO851" s="4">
        <v>6.4169999999999998</v>
      </c>
      <c r="BP851" s="4">
        <v>0.219</v>
      </c>
      <c r="BQ851" s="4">
        <v>6.6349999999999998</v>
      </c>
      <c r="BR851" s="4">
        <v>0.75029999999999997</v>
      </c>
      <c r="BU851" s="4">
        <v>0.63200000000000001</v>
      </c>
      <c r="BW851" s="4">
        <v>409.11500000000001</v>
      </c>
      <c r="BX851" s="4">
        <v>0.183222</v>
      </c>
      <c r="BY851" s="4">
        <v>-5</v>
      </c>
      <c r="BZ851" s="4">
        <v>0.87161100000000002</v>
      </c>
      <c r="CA851" s="4">
        <v>4.4774880000000001</v>
      </c>
      <c r="CB851" s="4">
        <v>17.606542000000001</v>
      </c>
    </row>
    <row r="852" spans="1:80">
      <c r="A852" s="2">
        <v>42439</v>
      </c>
      <c r="B852" s="32">
        <v>0.52578224537037033</v>
      </c>
      <c r="C852" s="4">
        <v>12.875</v>
      </c>
      <c r="D852" s="4">
        <v>4.0000000000000001E-3</v>
      </c>
      <c r="E852" s="4" t="s">
        <v>155</v>
      </c>
      <c r="F852" s="4">
        <v>40</v>
      </c>
      <c r="G852" s="4">
        <v>478.4</v>
      </c>
      <c r="H852" s="4">
        <v>11</v>
      </c>
      <c r="I852" s="4">
        <v>66.7</v>
      </c>
      <c r="K852" s="4">
        <v>2.4</v>
      </c>
      <c r="L852" s="4">
        <v>14</v>
      </c>
      <c r="M852" s="4">
        <v>0.88770000000000004</v>
      </c>
      <c r="N852" s="4">
        <v>11.4292</v>
      </c>
      <c r="O852" s="4">
        <v>3.5999999999999999E-3</v>
      </c>
      <c r="P852" s="4">
        <v>424.64879999999999</v>
      </c>
      <c r="Q852" s="4">
        <v>9.7767999999999997</v>
      </c>
      <c r="R852" s="4">
        <v>434.4</v>
      </c>
      <c r="S852" s="4">
        <v>338.94880000000001</v>
      </c>
      <c r="T852" s="4">
        <v>7.8037000000000001</v>
      </c>
      <c r="U852" s="4">
        <v>346.8</v>
      </c>
      <c r="V852" s="4">
        <v>66.736699999999999</v>
      </c>
      <c r="Y852" s="4">
        <v>11.984</v>
      </c>
      <c r="Z852" s="4">
        <v>0</v>
      </c>
      <c r="AA852" s="4">
        <v>2.1305999999999998</v>
      </c>
      <c r="AB852" s="4" t="s">
        <v>384</v>
      </c>
      <c r="AC852" s="4">
        <v>0</v>
      </c>
      <c r="AD852" s="4">
        <v>11.8</v>
      </c>
      <c r="AE852" s="4">
        <v>847</v>
      </c>
      <c r="AF852" s="4">
        <v>861</v>
      </c>
      <c r="AG852" s="4">
        <v>876</v>
      </c>
      <c r="AH852" s="4">
        <v>78</v>
      </c>
      <c r="AI852" s="4">
        <v>21.2</v>
      </c>
      <c r="AJ852" s="4">
        <v>0.49</v>
      </c>
      <c r="AK852" s="4">
        <v>982</v>
      </c>
      <c r="AL852" s="4">
        <v>0</v>
      </c>
      <c r="AM852" s="4">
        <v>0</v>
      </c>
      <c r="AN852" s="4">
        <v>21</v>
      </c>
      <c r="AO852" s="4">
        <v>190</v>
      </c>
      <c r="AP852" s="4">
        <v>190.4</v>
      </c>
      <c r="AQ852" s="4">
        <v>1.8</v>
      </c>
      <c r="AR852" s="4">
        <v>195</v>
      </c>
      <c r="AS852" s="4" t="s">
        <v>155</v>
      </c>
      <c r="AT852" s="4">
        <v>2</v>
      </c>
      <c r="AU852" s="5">
        <v>0.73370370370370364</v>
      </c>
      <c r="AV852" s="4">
        <v>47.164247000000003</v>
      </c>
      <c r="AW852" s="4">
        <v>-88.489305999999999</v>
      </c>
      <c r="AX852" s="4">
        <v>317.10000000000002</v>
      </c>
      <c r="AY852" s="4">
        <v>23</v>
      </c>
      <c r="AZ852" s="4">
        <v>12</v>
      </c>
      <c r="BA852" s="4">
        <v>10</v>
      </c>
      <c r="BB852" s="4" t="s">
        <v>429</v>
      </c>
      <c r="BC852" s="4">
        <v>1</v>
      </c>
      <c r="BD852" s="4">
        <v>1.5</v>
      </c>
      <c r="BE852" s="4">
        <v>2.101</v>
      </c>
      <c r="BF852" s="4">
        <v>14.063000000000001</v>
      </c>
      <c r="BG852" s="4">
        <v>16.41</v>
      </c>
      <c r="BH852" s="4">
        <v>1.17</v>
      </c>
      <c r="BI852" s="4">
        <v>12.647</v>
      </c>
      <c r="BJ852" s="4">
        <v>3031.4549999999999</v>
      </c>
      <c r="BK852" s="4">
        <v>0.59899999999999998</v>
      </c>
      <c r="BL852" s="4">
        <v>11.795</v>
      </c>
      <c r="BM852" s="4">
        <v>0.27200000000000002</v>
      </c>
      <c r="BN852" s="4">
        <v>12.067</v>
      </c>
      <c r="BO852" s="4">
        <v>9.4149999999999991</v>
      </c>
      <c r="BP852" s="4">
        <v>0.217</v>
      </c>
      <c r="BQ852" s="4">
        <v>9.6310000000000002</v>
      </c>
      <c r="BR852" s="4">
        <v>0.58530000000000004</v>
      </c>
      <c r="BU852" s="4">
        <v>0.63100000000000001</v>
      </c>
      <c r="BW852" s="4">
        <v>410.89</v>
      </c>
      <c r="BX852" s="4">
        <v>0.231658</v>
      </c>
      <c r="BY852" s="4">
        <v>-5</v>
      </c>
      <c r="BZ852" s="4">
        <v>0.87261100000000003</v>
      </c>
      <c r="CA852" s="4">
        <v>5.6611419999999999</v>
      </c>
      <c r="CB852" s="4">
        <v>17.626742</v>
      </c>
    </row>
    <row r="853" spans="1:80">
      <c r="A853" s="2">
        <v>42439</v>
      </c>
      <c r="B853" s="32">
        <v>0.52579381944444448</v>
      </c>
      <c r="C853" s="4">
        <v>13.077999999999999</v>
      </c>
      <c r="D853" s="4">
        <v>3.7000000000000002E-3</v>
      </c>
      <c r="E853" s="4" t="s">
        <v>155</v>
      </c>
      <c r="F853" s="4">
        <v>36.964725000000001</v>
      </c>
      <c r="G853" s="4">
        <v>576.70000000000005</v>
      </c>
      <c r="H853" s="4">
        <v>10.9</v>
      </c>
      <c r="I853" s="4">
        <v>57.2</v>
      </c>
      <c r="K853" s="4">
        <v>2.4</v>
      </c>
      <c r="L853" s="4">
        <v>14</v>
      </c>
      <c r="M853" s="4">
        <v>0.8861</v>
      </c>
      <c r="N853" s="4">
        <v>11.588699999999999</v>
      </c>
      <c r="O853" s="4">
        <v>3.3E-3</v>
      </c>
      <c r="P853" s="4">
        <v>510.97059999999999</v>
      </c>
      <c r="Q853" s="4">
        <v>9.6700999999999997</v>
      </c>
      <c r="R853" s="4">
        <v>520.6</v>
      </c>
      <c r="S853" s="4">
        <v>407.84969999999998</v>
      </c>
      <c r="T853" s="4">
        <v>7.7186000000000003</v>
      </c>
      <c r="U853" s="4">
        <v>415.6</v>
      </c>
      <c r="V853" s="4">
        <v>57.2</v>
      </c>
      <c r="Y853" s="4">
        <v>12.016999999999999</v>
      </c>
      <c r="Z853" s="4">
        <v>0</v>
      </c>
      <c r="AA853" s="4">
        <v>2.1265999999999998</v>
      </c>
      <c r="AB853" s="4" t="s">
        <v>384</v>
      </c>
      <c r="AC853" s="4">
        <v>0</v>
      </c>
      <c r="AD853" s="4">
        <v>11.8</v>
      </c>
      <c r="AE853" s="4">
        <v>847</v>
      </c>
      <c r="AF853" s="4">
        <v>861</v>
      </c>
      <c r="AG853" s="4">
        <v>876</v>
      </c>
      <c r="AH853" s="4">
        <v>78</v>
      </c>
      <c r="AI853" s="4">
        <v>21.2</v>
      </c>
      <c r="AJ853" s="4">
        <v>0.49</v>
      </c>
      <c r="AK853" s="4">
        <v>982</v>
      </c>
      <c r="AL853" s="4">
        <v>0</v>
      </c>
      <c r="AM853" s="4">
        <v>0</v>
      </c>
      <c r="AN853" s="4">
        <v>21</v>
      </c>
      <c r="AO853" s="4">
        <v>190.6</v>
      </c>
      <c r="AP853" s="4">
        <v>190.6</v>
      </c>
      <c r="AQ853" s="4">
        <v>1.6</v>
      </c>
      <c r="AR853" s="4">
        <v>195</v>
      </c>
      <c r="AS853" s="4" t="s">
        <v>155</v>
      </c>
      <c r="AT853" s="4">
        <v>2</v>
      </c>
      <c r="AU853" s="5">
        <v>0.73371527777777779</v>
      </c>
      <c r="AV853" s="4">
        <v>47.164206999999998</v>
      </c>
      <c r="AW853" s="4">
        <v>-88.489433000000005</v>
      </c>
      <c r="AX853" s="4">
        <v>317</v>
      </c>
      <c r="AY853" s="4">
        <v>23.2</v>
      </c>
      <c r="AZ853" s="4">
        <v>12</v>
      </c>
      <c r="BA853" s="4">
        <v>9</v>
      </c>
      <c r="BB853" s="4" t="s">
        <v>429</v>
      </c>
      <c r="BC853" s="4">
        <v>1</v>
      </c>
      <c r="BD853" s="4">
        <v>1.5019979999999999</v>
      </c>
      <c r="BE853" s="4">
        <v>2.2009989999999999</v>
      </c>
      <c r="BF853" s="4">
        <v>14.063000000000001</v>
      </c>
      <c r="BG853" s="4">
        <v>16.170000000000002</v>
      </c>
      <c r="BH853" s="4">
        <v>1.1499999999999999</v>
      </c>
      <c r="BI853" s="4">
        <v>12.855</v>
      </c>
      <c r="BJ853" s="4">
        <v>3031.6689999999999</v>
      </c>
      <c r="BK853" s="4">
        <v>0.54500000000000004</v>
      </c>
      <c r="BL853" s="4">
        <v>13.997999999999999</v>
      </c>
      <c r="BM853" s="4">
        <v>0.26500000000000001</v>
      </c>
      <c r="BN853" s="4">
        <v>14.263</v>
      </c>
      <c r="BO853" s="4">
        <v>11.173</v>
      </c>
      <c r="BP853" s="4">
        <v>0.21099999999999999</v>
      </c>
      <c r="BQ853" s="4">
        <v>11.385</v>
      </c>
      <c r="BR853" s="4">
        <v>0.49480000000000002</v>
      </c>
      <c r="BU853" s="4">
        <v>0.624</v>
      </c>
      <c r="BW853" s="4">
        <v>404.51799999999997</v>
      </c>
      <c r="BX853" s="4">
        <v>0.25466800000000001</v>
      </c>
      <c r="BY853" s="4">
        <v>-5</v>
      </c>
      <c r="BZ853" s="4">
        <v>0.873</v>
      </c>
      <c r="CA853" s="4">
        <v>6.2234489999999996</v>
      </c>
      <c r="CB853" s="4">
        <v>17.634599999999999</v>
      </c>
    </row>
    <row r="854" spans="1:80">
      <c r="A854" s="2">
        <v>42439</v>
      </c>
      <c r="B854" s="32">
        <v>0.52580539351851852</v>
      </c>
      <c r="C854" s="4">
        <v>13.345000000000001</v>
      </c>
      <c r="D854" s="4">
        <v>2.7000000000000001E-3</v>
      </c>
      <c r="E854" s="4" t="s">
        <v>155</v>
      </c>
      <c r="F854" s="4">
        <v>27.5</v>
      </c>
      <c r="G854" s="4">
        <v>1021.5</v>
      </c>
      <c r="H854" s="4">
        <v>10.8</v>
      </c>
      <c r="I854" s="4">
        <v>65.900000000000006</v>
      </c>
      <c r="K854" s="4">
        <v>2.4</v>
      </c>
      <c r="L854" s="4">
        <v>14</v>
      </c>
      <c r="M854" s="4">
        <v>0.8841</v>
      </c>
      <c r="N854" s="4">
        <v>11.7979</v>
      </c>
      <c r="O854" s="4">
        <v>2.3999999999999998E-3</v>
      </c>
      <c r="P854" s="4">
        <v>903.10029999999995</v>
      </c>
      <c r="Q854" s="4">
        <v>9.548</v>
      </c>
      <c r="R854" s="4">
        <v>912.6</v>
      </c>
      <c r="S854" s="4">
        <v>720.84220000000005</v>
      </c>
      <c r="T854" s="4">
        <v>7.6211000000000002</v>
      </c>
      <c r="U854" s="4">
        <v>728.5</v>
      </c>
      <c r="V854" s="4">
        <v>65.878100000000003</v>
      </c>
      <c r="Y854" s="4">
        <v>12.023</v>
      </c>
      <c r="Z854" s="4">
        <v>0</v>
      </c>
      <c r="AA854" s="4">
        <v>2.1217999999999999</v>
      </c>
      <c r="AB854" s="4" t="s">
        <v>384</v>
      </c>
      <c r="AC854" s="4">
        <v>0</v>
      </c>
      <c r="AD854" s="4">
        <v>11.9</v>
      </c>
      <c r="AE854" s="4">
        <v>846</v>
      </c>
      <c r="AF854" s="4">
        <v>860</v>
      </c>
      <c r="AG854" s="4">
        <v>876</v>
      </c>
      <c r="AH854" s="4">
        <v>78</v>
      </c>
      <c r="AI854" s="4">
        <v>21.2</v>
      </c>
      <c r="AJ854" s="4">
        <v>0.49</v>
      </c>
      <c r="AK854" s="4">
        <v>982</v>
      </c>
      <c r="AL854" s="4">
        <v>0</v>
      </c>
      <c r="AM854" s="4">
        <v>0</v>
      </c>
      <c r="AN854" s="4">
        <v>21</v>
      </c>
      <c r="AO854" s="4">
        <v>191</v>
      </c>
      <c r="AP854" s="4">
        <v>190.4</v>
      </c>
      <c r="AQ854" s="4">
        <v>1.8</v>
      </c>
      <c r="AR854" s="4">
        <v>195</v>
      </c>
      <c r="AS854" s="4" t="s">
        <v>155</v>
      </c>
      <c r="AT854" s="4">
        <v>2</v>
      </c>
      <c r="AU854" s="5">
        <v>0.73371527777777779</v>
      </c>
      <c r="AV854" s="4">
        <v>47.164206</v>
      </c>
      <c r="AW854" s="4">
        <v>-88.489435</v>
      </c>
      <c r="AX854" s="4">
        <v>317</v>
      </c>
      <c r="AY854" s="4">
        <v>23.5</v>
      </c>
      <c r="AZ854" s="4">
        <v>12</v>
      </c>
      <c r="BA854" s="4">
        <v>9</v>
      </c>
      <c r="BB854" s="4" t="s">
        <v>430</v>
      </c>
      <c r="BC854" s="4">
        <v>0.99909899999999996</v>
      </c>
      <c r="BD854" s="4">
        <v>1.7</v>
      </c>
      <c r="BE854" s="4">
        <v>2.2972969999999999</v>
      </c>
      <c r="BF854" s="4">
        <v>14.063000000000001</v>
      </c>
      <c r="BG854" s="4">
        <v>15.86</v>
      </c>
      <c r="BH854" s="4">
        <v>1.1299999999999999</v>
      </c>
      <c r="BI854" s="4">
        <v>13.113</v>
      </c>
      <c r="BJ854" s="4">
        <v>3031.52</v>
      </c>
      <c r="BK854" s="4">
        <v>0.39800000000000002</v>
      </c>
      <c r="BL854" s="4">
        <v>24.300999999999998</v>
      </c>
      <c r="BM854" s="4">
        <v>0.25700000000000001</v>
      </c>
      <c r="BN854" s="4">
        <v>24.558</v>
      </c>
      <c r="BO854" s="4">
        <v>19.396999999999998</v>
      </c>
      <c r="BP854" s="4">
        <v>0.20499999999999999</v>
      </c>
      <c r="BQ854" s="4">
        <v>19.602</v>
      </c>
      <c r="BR854" s="4">
        <v>0.55979999999999996</v>
      </c>
      <c r="BU854" s="4">
        <v>0.61299999999999999</v>
      </c>
      <c r="BW854" s="4">
        <v>396.42099999999999</v>
      </c>
      <c r="BX854" s="4">
        <v>0.26894099999999999</v>
      </c>
      <c r="BY854" s="4">
        <v>-5</v>
      </c>
      <c r="BZ854" s="4">
        <v>0.87483299999999997</v>
      </c>
      <c r="CA854" s="4">
        <v>6.5722459999999998</v>
      </c>
      <c r="CB854" s="4">
        <v>17.671627000000001</v>
      </c>
    </row>
    <row r="855" spans="1:80">
      <c r="A855" s="2">
        <v>42439</v>
      </c>
      <c r="B855" s="32">
        <v>0.52581696759259267</v>
      </c>
      <c r="C855" s="4">
        <v>13.324</v>
      </c>
      <c r="D855" s="4">
        <v>1.1000000000000001E-3</v>
      </c>
      <c r="E855" s="4" t="s">
        <v>155</v>
      </c>
      <c r="F855" s="4">
        <v>10.943709</v>
      </c>
      <c r="G855" s="4">
        <v>1300.5999999999999</v>
      </c>
      <c r="H855" s="4">
        <v>10.9</v>
      </c>
      <c r="I855" s="4">
        <v>63.1</v>
      </c>
      <c r="K855" s="4">
        <v>2.13</v>
      </c>
      <c r="L855" s="4">
        <v>14</v>
      </c>
      <c r="M855" s="4">
        <v>0.88429999999999997</v>
      </c>
      <c r="N855" s="4">
        <v>11.7828</v>
      </c>
      <c r="O855" s="4">
        <v>1E-3</v>
      </c>
      <c r="P855" s="4">
        <v>1150.1021000000001</v>
      </c>
      <c r="Q855" s="4">
        <v>9.6388999999999996</v>
      </c>
      <c r="R855" s="4">
        <v>1159.7</v>
      </c>
      <c r="S855" s="4">
        <v>917.99570000000006</v>
      </c>
      <c r="T855" s="4">
        <v>7.6936</v>
      </c>
      <c r="U855" s="4">
        <v>925.7</v>
      </c>
      <c r="V855" s="4">
        <v>63.145299999999999</v>
      </c>
      <c r="Y855" s="4">
        <v>12.000999999999999</v>
      </c>
      <c r="Z855" s="4">
        <v>0</v>
      </c>
      <c r="AA855" s="4">
        <v>1.881</v>
      </c>
      <c r="AB855" s="4" t="s">
        <v>384</v>
      </c>
      <c r="AC855" s="4">
        <v>0</v>
      </c>
      <c r="AD855" s="4">
        <v>11.8</v>
      </c>
      <c r="AE855" s="4">
        <v>847</v>
      </c>
      <c r="AF855" s="4">
        <v>860</v>
      </c>
      <c r="AG855" s="4">
        <v>876</v>
      </c>
      <c r="AH855" s="4">
        <v>78</v>
      </c>
      <c r="AI855" s="4">
        <v>21.2</v>
      </c>
      <c r="AJ855" s="4">
        <v>0.49</v>
      </c>
      <c r="AK855" s="4">
        <v>982</v>
      </c>
      <c r="AL855" s="4">
        <v>0</v>
      </c>
      <c r="AM855" s="4">
        <v>0</v>
      </c>
      <c r="AN855" s="4">
        <v>21</v>
      </c>
      <c r="AO855" s="4">
        <v>191</v>
      </c>
      <c r="AP855" s="4">
        <v>190.6</v>
      </c>
      <c r="AQ855" s="4">
        <v>2</v>
      </c>
      <c r="AR855" s="4">
        <v>195</v>
      </c>
      <c r="AS855" s="4" t="s">
        <v>155</v>
      </c>
      <c r="AT855" s="4">
        <v>2</v>
      </c>
      <c r="AU855" s="5">
        <v>0.73373842592592586</v>
      </c>
      <c r="AV855" s="4">
        <v>47.164107999999999</v>
      </c>
      <c r="AW855" s="4">
        <v>-88.489687000000004</v>
      </c>
      <c r="AX855" s="4">
        <v>316.8</v>
      </c>
      <c r="AY855" s="4">
        <v>24.9</v>
      </c>
      <c r="AZ855" s="4">
        <v>12</v>
      </c>
      <c r="BA855" s="4">
        <v>10</v>
      </c>
      <c r="BB855" s="4" t="s">
        <v>430</v>
      </c>
      <c r="BC855" s="4">
        <v>0.90100000000000002</v>
      </c>
      <c r="BD855" s="4">
        <v>1.698</v>
      </c>
      <c r="BE855" s="4">
        <v>2</v>
      </c>
      <c r="BF855" s="4">
        <v>14.063000000000001</v>
      </c>
      <c r="BG855" s="4">
        <v>15.89</v>
      </c>
      <c r="BH855" s="4">
        <v>1.1299999999999999</v>
      </c>
      <c r="BI855" s="4">
        <v>13.083</v>
      </c>
      <c r="BJ855" s="4">
        <v>3031.9780000000001</v>
      </c>
      <c r="BK855" s="4">
        <v>0.158</v>
      </c>
      <c r="BL855" s="4">
        <v>30.992000000000001</v>
      </c>
      <c r="BM855" s="4">
        <v>0.26</v>
      </c>
      <c r="BN855" s="4">
        <v>31.251999999999999</v>
      </c>
      <c r="BO855" s="4">
        <v>24.736999999999998</v>
      </c>
      <c r="BP855" s="4">
        <v>0.20699999999999999</v>
      </c>
      <c r="BQ855" s="4">
        <v>24.945</v>
      </c>
      <c r="BR855" s="4">
        <v>0.5373</v>
      </c>
      <c r="BU855" s="4">
        <v>0.61299999999999999</v>
      </c>
      <c r="BW855" s="4">
        <v>351.93400000000003</v>
      </c>
      <c r="BX855" s="4">
        <v>0.25109100000000001</v>
      </c>
      <c r="BY855" s="4">
        <v>-5</v>
      </c>
      <c r="BZ855" s="4">
        <v>0.87416899999999997</v>
      </c>
      <c r="CA855" s="4">
        <v>6.1360340000000004</v>
      </c>
      <c r="CB855" s="4">
        <v>17.65821</v>
      </c>
    </row>
    <row r="856" spans="1:80">
      <c r="A856" s="2">
        <v>42439</v>
      </c>
      <c r="B856" s="32">
        <v>0.5258285416666667</v>
      </c>
      <c r="C856" s="4">
        <v>13.239000000000001</v>
      </c>
      <c r="D856" s="4">
        <v>1.8E-3</v>
      </c>
      <c r="E856" s="4" t="s">
        <v>155</v>
      </c>
      <c r="F856" s="4">
        <v>17.710547999999999</v>
      </c>
      <c r="G856" s="4">
        <v>1286.7</v>
      </c>
      <c r="H856" s="4">
        <v>10.8</v>
      </c>
      <c r="I856" s="4">
        <v>65.8</v>
      </c>
      <c r="K856" s="4">
        <v>1.77</v>
      </c>
      <c r="L856" s="4">
        <v>14</v>
      </c>
      <c r="M856" s="4">
        <v>0.88490000000000002</v>
      </c>
      <c r="N856" s="4">
        <v>11.7155</v>
      </c>
      <c r="O856" s="4">
        <v>1.6000000000000001E-3</v>
      </c>
      <c r="P856" s="4">
        <v>1138.6519000000001</v>
      </c>
      <c r="Q856" s="4">
        <v>9.5691000000000006</v>
      </c>
      <c r="R856" s="4">
        <v>1148.2</v>
      </c>
      <c r="S856" s="4">
        <v>908.85630000000003</v>
      </c>
      <c r="T856" s="4">
        <v>7.6379000000000001</v>
      </c>
      <c r="U856" s="4">
        <v>916.5</v>
      </c>
      <c r="V856" s="4">
        <v>65.767200000000003</v>
      </c>
      <c r="Y856" s="4">
        <v>11.946999999999999</v>
      </c>
      <c r="Z856" s="4">
        <v>0</v>
      </c>
      <c r="AA856" s="4">
        <v>1.5652999999999999</v>
      </c>
      <c r="AB856" s="4" t="s">
        <v>384</v>
      </c>
      <c r="AC856" s="4">
        <v>0</v>
      </c>
      <c r="AD856" s="4">
        <v>11.8</v>
      </c>
      <c r="AE856" s="4">
        <v>847</v>
      </c>
      <c r="AF856" s="4">
        <v>860</v>
      </c>
      <c r="AG856" s="4">
        <v>877</v>
      </c>
      <c r="AH856" s="4">
        <v>78</v>
      </c>
      <c r="AI856" s="4">
        <v>21.2</v>
      </c>
      <c r="AJ856" s="4">
        <v>0.49</v>
      </c>
      <c r="AK856" s="4">
        <v>982</v>
      </c>
      <c r="AL856" s="4">
        <v>0</v>
      </c>
      <c r="AM856" s="4">
        <v>0</v>
      </c>
      <c r="AN856" s="4">
        <v>21</v>
      </c>
      <c r="AO856" s="4">
        <v>190.4</v>
      </c>
      <c r="AP856" s="4">
        <v>190.4</v>
      </c>
      <c r="AQ856" s="4">
        <v>1.9</v>
      </c>
      <c r="AR856" s="4">
        <v>195</v>
      </c>
      <c r="AS856" s="4" t="s">
        <v>155</v>
      </c>
      <c r="AT856" s="4">
        <v>2</v>
      </c>
      <c r="AU856" s="5">
        <v>0.73373842592592586</v>
      </c>
      <c r="AV856" s="4">
        <v>47.164105999999997</v>
      </c>
      <c r="AW856" s="4">
        <v>-88.489689999999996</v>
      </c>
      <c r="AX856" s="4">
        <v>316.8</v>
      </c>
      <c r="AY856" s="4">
        <v>28.2</v>
      </c>
      <c r="AZ856" s="4">
        <v>12</v>
      </c>
      <c r="BA856" s="4">
        <v>10</v>
      </c>
      <c r="BB856" s="4" t="s">
        <v>431</v>
      </c>
      <c r="BC856" s="4">
        <v>1</v>
      </c>
      <c r="BD856" s="4">
        <v>1.4990000000000001</v>
      </c>
      <c r="BE856" s="4">
        <v>1.9970000000000001</v>
      </c>
      <c r="BF856" s="4">
        <v>14.063000000000001</v>
      </c>
      <c r="BG856" s="4">
        <v>15.99</v>
      </c>
      <c r="BH856" s="4">
        <v>1.1399999999999999</v>
      </c>
      <c r="BI856" s="4">
        <v>13.000999999999999</v>
      </c>
      <c r="BJ856" s="4">
        <v>3031.8029999999999</v>
      </c>
      <c r="BK856" s="4">
        <v>0.25800000000000001</v>
      </c>
      <c r="BL856" s="4">
        <v>30.858000000000001</v>
      </c>
      <c r="BM856" s="4">
        <v>0.25900000000000001</v>
      </c>
      <c r="BN856" s="4">
        <v>31.117000000000001</v>
      </c>
      <c r="BO856" s="4">
        <v>24.631</v>
      </c>
      <c r="BP856" s="4">
        <v>0.20699999999999999</v>
      </c>
      <c r="BQ856" s="4">
        <v>24.838000000000001</v>
      </c>
      <c r="BR856" s="4">
        <v>0.56279999999999997</v>
      </c>
      <c r="BU856" s="4">
        <v>0.61299999999999999</v>
      </c>
      <c r="BW856" s="4">
        <v>294.53399999999999</v>
      </c>
      <c r="BX856" s="4">
        <v>0.25276100000000001</v>
      </c>
      <c r="BY856" s="4">
        <v>-5</v>
      </c>
      <c r="BZ856" s="4">
        <v>0.87361100000000003</v>
      </c>
      <c r="CA856" s="4">
        <v>6.1768409999999996</v>
      </c>
      <c r="CB856" s="4">
        <v>17.646934000000002</v>
      </c>
    </row>
    <row r="857" spans="1:80">
      <c r="A857" s="2">
        <v>42439</v>
      </c>
      <c r="B857" s="32">
        <v>0.52584011574074074</v>
      </c>
      <c r="C857" s="4">
        <v>13.125999999999999</v>
      </c>
      <c r="D857" s="4">
        <v>2E-3</v>
      </c>
      <c r="E857" s="4" t="s">
        <v>155</v>
      </c>
      <c r="F857" s="4">
        <v>20</v>
      </c>
      <c r="G857" s="4">
        <v>1233.7</v>
      </c>
      <c r="H857" s="4">
        <v>19.7</v>
      </c>
      <c r="I857" s="4">
        <v>68.8</v>
      </c>
      <c r="K857" s="4">
        <v>1.7</v>
      </c>
      <c r="L857" s="4">
        <v>14</v>
      </c>
      <c r="M857" s="4">
        <v>0.88580000000000003</v>
      </c>
      <c r="N857" s="4">
        <v>11.6273</v>
      </c>
      <c r="O857" s="4">
        <v>1.8E-3</v>
      </c>
      <c r="P857" s="4">
        <v>1092.8182999999999</v>
      </c>
      <c r="Q857" s="4">
        <v>17.45</v>
      </c>
      <c r="R857" s="4">
        <v>1110.3</v>
      </c>
      <c r="S857" s="4">
        <v>872.27260000000001</v>
      </c>
      <c r="T857" s="4">
        <v>13.9284</v>
      </c>
      <c r="U857" s="4">
        <v>886.2</v>
      </c>
      <c r="V857" s="4">
        <v>68.792699999999996</v>
      </c>
      <c r="Y857" s="4">
        <v>11.958</v>
      </c>
      <c r="Z857" s="4">
        <v>0</v>
      </c>
      <c r="AA857" s="4">
        <v>1.5058</v>
      </c>
      <c r="AB857" s="4" t="s">
        <v>384</v>
      </c>
      <c r="AC857" s="4">
        <v>0</v>
      </c>
      <c r="AD857" s="4">
        <v>11.8</v>
      </c>
      <c r="AE857" s="4">
        <v>848</v>
      </c>
      <c r="AF857" s="4">
        <v>859</v>
      </c>
      <c r="AG857" s="4">
        <v>876</v>
      </c>
      <c r="AH857" s="4">
        <v>78</v>
      </c>
      <c r="AI857" s="4">
        <v>21.2</v>
      </c>
      <c r="AJ857" s="4">
        <v>0.49</v>
      </c>
      <c r="AK857" s="4">
        <v>982</v>
      </c>
      <c r="AL857" s="4">
        <v>0</v>
      </c>
      <c r="AM857" s="4">
        <v>0</v>
      </c>
      <c r="AN857" s="4">
        <v>21</v>
      </c>
      <c r="AO857" s="4">
        <v>190</v>
      </c>
      <c r="AP857" s="4">
        <v>190</v>
      </c>
      <c r="AQ857" s="4">
        <v>1.8</v>
      </c>
      <c r="AR857" s="4">
        <v>195</v>
      </c>
      <c r="AS857" s="4" t="s">
        <v>155</v>
      </c>
      <c r="AT857" s="4">
        <v>2</v>
      </c>
      <c r="AU857" s="5">
        <v>0.73376157407407405</v>
      </c>
      <c r="AV857" s="4">
        <v>47.163952000000002</v>
      </c>
      <c r="AW857" s="4">
        <v>-88.489949999999993</v>
      </c>
      <c r="AX857" s="4">
        <v>316.39999999999998</v>
      </c>
      <c r="AY857" s="4">
        <v>28.9</v>
      </c>
      <c r="AZ857" s="4">
        <v>12</v>
      </c>
      <c r="BA857" s="4">
        <v>10</v>
      </c>
      <c r="BB857" s="4" t="s">
        <v>431</v>
      </c>
      <c r="BC857" s="4">
        <v>0.999</v>
      </c>
      <c r="BD857" s="4">
        <v>1.4</v>
      </c>
      <c r="BE857" s="4">
        <v>1.6990000000000001</v>
      </c>
      <c r="BF857" s="4">
        <v>14.063000000000001</v>
      </c>
      <c r="BG857" s="4">
        <v>16.11</v>
      </c>
      <c r="BH857" s="4">
        <v>1.1499999999999999</v>
      </c>
      <c r="BI857" s="4">
        <v>12.894</v>
      </c>
      <c r="BJ857" s="4">
        <v>3031.7330000000002</v>
      </c>
      <c r="BK857" s="4">
        <v>0.29399999999999998</v>
      </c>
      <c r="BL857" s="4">
        <v>29.84</v>
      </c>
      <c r="BM857" s="4">
        <v>0.47599999999999998</v>
      </c>
      <c r="BN857" s="4">
        <v>30.315999999999999</v>
      </c>
      <c r="BO857" s="4">
        <v>23.818000000000001</v>
      </c>
      <c r="BP857" s="4">
        <v>0.38</v>
      </c>
      <c r="BQ857" s="4">
        <v>24.198</v>
      </c>
      <c r="BR857" s="4">
        <v>0.59309999999999996</v>
      </c>
      <c r="BU857" s="4">
        <v>0.61899999999999999</v>
      </c>
      <c r="BW857" s="4">
        <v>285.49</v>
      </c>
      <c r="BX857" s="4">
        <v>0.243393</v>
      </c>
      <c r="BY857" s="4">
        <v>-5</v>
      </c>
      <c r="BZ857" s="4">
        <v>0.874</v>
      </c>
      <c r="CA857" s="4">
        <v>5.9479170000000003</v>
      </c>
      <c r="CB857" s="4">
        <v>17.654800000000002</v>
      </c>
    </row>
    <row r="858" spans="1:80">
      <c r="A858" s="2">
        <v>42439</v>
      </c>
      <c r="B858" s="32">
        <v>0.52585168981481478</v>
      </c>
      <c r="C858" s="4">
        <v>12.923999999999999</v>
      </c>
      <c r="D858" s="4">
        <v>2.8999999999999998E-3</v>
      </c>
      <c r="E858" s="4" t="s">
        <v>155</v>
      </c>
      <c r="F858" s="4">
        <v>28.898526</v>
      </c>
      <c r="G858" s="4">
        <v>1206.5999999999999</v>
      </c>
      <c r="H858" s="4">
        <v>19.7</v>
      </c>
      <c r="I858" s="4">
        <v>62.6</v>
      </c>
      <c r="K858" s="4">
        <v>1.9</v>
      </c>
      <c r="L858" s="4">
        <v>13</v>
      </c>
      <c r="M858" s="4">
        <v>0.88719999999999999</v>
      </c>
      <c r="N858" s="4">
        <v>11.466799999999999</v>
      </c>
      <c r="O858" s="4">
        <v>2.5999999999999999E-3</v>
      </c>
      <c r="P858" s="4">
        <v>1070.538</v>
      </c>
      <c r="Q858" s="4">
        <v>17.4787</v>
      </c>
      <c r="R858" s="4">
        <v>1088</v>
      </c>
      <c r="S858" s="4">
        <v>854.48869999999999</v>
      </c>
      <c r="T858" s="4">
        <v>13.9512</v>
      </c>
      <c r="U858" s="4">
        <v>868.4</v>
      </c>
      <c r="V858" s="4">
        <v>62.624400000000001</v>
      </c>
      <c r="Y858" s="4">
        <v>11.907999999999999</v>
      </c>
      <c r="Z858" s="4">
        <v>0</v>
      </c>
      <c r="AA858" s="4">
        <v>1.6858</v>
      </c>
      <c r="AB858" s="4" t="s">
        <v>384</v>
      </c>
      <c r="AC858" s="4">
        <v>0</v>
      </c>
      <c r="AD858" s="4">
        <v>11.8</v>
      </c>
      <c r="AE858" s="4">
        <v>847</v>
      </c>
      <c r="AF858" s="4">
        <v>860</v>
      </c>
      <c r="AG858" s="4">
        <v>877</v>
      </c>
      <c r="AH858" s="4">
        <v>78</v>
      </c>
      <c r="AI858" s="4">
        <v>21.2</v>
      </c>
      <c r="AJ858" s="4">
        <v>0.49</v>
      </c>
      <c r="AK858" s="4">
        <v>982</v>
      </c>
      <c r="AL858" s="4">
        <v>0</v>
      </c>
      <c r="AM858" s="4">
        <v>0</v>
      </c>
      <c r="AN858" s="4">
        <v>21</v>
      </c>
      <c r="AO858" s="4">
        <v>190</v>
      </c>
      <c r="AP858" s="4">
        <v>190</v>
      </c>
      <c r="AQ858" s="4">
        <v>1.4</v>
      </c>
      <c r="AR858" s="4">
        <v>195</v>
      </c>
      <c r="AS858" s="4" t="s">
        <v>155</v>
      </c>
      <c r="AT858" s="4">
        <v>2</v>
      </c>
      <c r="AU858" s="5">
        <v>0.7337731481481482</v>
      </c>
      <c r="AV858" s="4">
        <v>47.163879000000001</v>
      </c>
      <c r="AW858" s="4">
        <v>-88.490101999999993</v>
      </c>
      <c r="AX858" s="4">
        <v>316.10000000000002</v>
      </c>
      <c r="AY858" s="4">
        <v>29.8</v>
      </c>
      <c r="AZ858" s="4">
        <v>12</v>
      </c>
      <c r="BA858" s="4">
        <v>11</v>
      </c>
      <c r="BB858" s="4" t="s">
        <v>431</v>
      </c>
      <c r="BC858" s="4">
        <v>0.90100000000000002</v>
      </c>
      <c r="BD858" s="4">
        <v>1.3959999999999999</v>
      </c>
      <c r="BE858" s="4">
        <v>1.601</v>
      </c>
      <c r="BF858" s="4">
        <v>14.063000000000001</v>
      </c>
      <c r="BG858" s="4">
        <v>16.350000000000001</v>
      </c>
      <c r="BH858" s="4">
        <v>1.1599999999999999</v>
      </c>
      <c r="BI858" s="4">
        <v>12.709</v>
      </c>
      <c r="BJ858" s="4">
        <v>3031.8</v>
      </c>
      <c r="BK858" s="4">
        <v>0.43099999999999999</v>
      </c>
      <c r="BL858" s="4">
        <v>29.640999999999998</v>
      </c>
      <c r="BM858" s="4">
        <v>0.48399999999999999</v>
      </c>
      <c r="BN858" s="4">
        <v>30.125</v>
      </c>
      <c r="BO858" s="4">
        <v>23.658999999999999</v>
      </c>
      <c r="BP858" s="4">
        <v>0.38600000000000001</v>
      </c>
      <c r="BQ858" s="4">
        <v>24.045999999999999</v>
      </c>
      <c r="BR858" s="4">
        <v>0.54749999999999999</v>
      </c>
      <c r="BU858" s="4">
        <v>0.625</v>
      </c>
      <c r="BW858" s="4">
        <v>324.08100000000002</v>
      </c>
      <c r="BX858" s="4">
        <v>0.26382699999999998</v>
      </c>
      <c r="BY858" s="4">
        <v>-5</v>
      </c>
      <c r="BZ858" s="4">
        <v>0.87277800000000005</v>
      </c>
      <c r="CA858" s="4">
        <v>6.447273</v>
      </c>
      <c r="CB858" s="4">
        <v>17.630116000000001</v>
      </c>
    </row>
    <row r="859" spans="1:80">
      <c r="A859" s="2">
        <v>42439</v>
      </c>
      <c r="B859" s="32">
        <v>0.52586326388888882</v>
      </c>
      <c r="C859" s="4">
        <v>13.223000000000001</v>
      </c>
      <c r="D859" s="4">
        <v>3.3999999999999998E-3</v>
      </c>
      <c r="E859" s="4" t="s">
        <v>155</v>
      </c>
      <c r="F859" s="4">
        <v>34.226143</v>
      </c>
      <c r="G859" s="4">
        <v>1206.5</v>
      </c>
      <c r="H859" s="4">
        <v>19.7</v>
      </c>
      <c r="I859" s="4">
        <v>65.2</v>
      </c>
      <c r="K859" s="4">
        <v>2.0699999999999998</v>
      </c>
      <c r="L859" s="4">
        <v>13</v>
      </c>
      <c r="M859" s="4">
        <v>0.88490000000000002</v>
      </c>
      <c r="N859" s="4">
        <v>11.700900000000001</v>
      </c>
      <c r="O859" s="4">
        <v>3.0000000000000001E-3</v>
      </c>
      <c r="P859" s="4">
        <v>1067.5994000000001</v>
      </c>
      <c r="Q859" s="4">
        <v>17.432400000000001</v>
      </c>
      <c r="R859" s="4">
        <v>1085</v>
      </c>
      <c r="S859" s="4">
        <v>852.14319999999998</v>
      </c>
      <c r="T859" s="4">
        <v>13.914300000000001</v>
      </c>
      <c r="U859" s="4">
        <v>866.1</v>
      </c>
      <c r="V859" s="4">
        <v>65.2</v>
      </c>
      <c r="Y859" s="4">
        <v>11.858000000000001</v>
      </c>
      <c r="Z859" s="4">
        <v>0</v>
      </c>
      <c r="AA859" s="4">
        <v>1.8341000000000001</v>
      </c>
      <c r="AB859" s="4" t="s">
        <v>384</v>
      </c>
      <c r="AC859" s="4">
        <v>0</v>
      </c>
      <c r="AD859" s="4">
        <v>11.9</v>
      </c>
      <c r="AE859" s="4">
        <v>847</v>
      </c>
      <c r="AF859" s="4">
        <v>861</v>
      </c>
      <c r="AG859" s="4">
        <v>876</v>
      </c>
      <c r="AH859" s="4">
        <v>78</v>
      </c>
      <c r="AI859" s="4">
        <v>21.2</v>
      </c>
      <c r="AJ859" s="4">
        <v>0.49</v>
      </c>
      <c r="AK859" s="4">
        <v>982</v>
      </c>
      <c r="AL859" s="4">
        <v>0</v>
      </c>
      <c r="AM859" s="4">
        <v>0</v>
      </c>
      <c r="AN859" s="4">
        <v>21</v>
      </c>
      <c r="AO859" s="4">
        <v>190</v>
      </c>
      <c r="AP859" s="4">
        <v>190</v>
      </c>
      <c r="AQ859" s="4">
        <v>1.4</v>
      </c>
      <c r="AR859" s="4">
        <v>195</v>
      </c>
      <c r="AS859" s="4" t="s">
        <v>155</v>
      </c>
      <c r="AT859" s="4">
        <v>2</v>
      </c>
      <c r="AU859" s="5">
        <v>0.73378472222222213</v>
      </c>
      <c r="AV859" s="4">
        <v>47.163815999999997</v>
      </c>
      <c r="AW859" s="4">
        <v>-88.490267000000003</v>
      </c>
      <c r="AX859" s="4">
        <v>316.10000000000002</v>
      </c>
      <c r="AY859" s="4">
        <v>30.5</v>
      </c>
      <c r="AZ859" s="4">
        <v>12</v>
      </c>
      <c r="BA859" s="4">
        <v>11</v>
      </c>
      <c r="BB859" s="4" t="s">
        <v>424</v>
      </c>
      <c r="BC859" s="4">
        <v>1</v>
      </c>
      <c r="BD859" s="4">
        <v>1</v>
      </c>
      <c r="BE859" s="4">
        <v>1.7</v>
      </c>
      <c r="BF859" s="4">
        <v>14.063000000000001</v>
      </c>
      <c r="BG859" s="4">
        <v>16</v>
      </c>
      <c r="BH859" s="4">
        <v>1.1399999999999999</v>
      </c>
      <c r="BI859" s="4">
        <v>13.007999999999999</v>
      </c>
      <c r="BJ859" s="4">
        <v>3031.4479999999999</v>
      </c>
      <c r="BK859" s="4">
        <v>0.499</v>
      </c>
      <c r="BL859" s="4">
        <v>28.965</v>
      </c>
      <c r="BM859" s="4">
        <v>0.47299999999999998</v>
      </c>
      <c r="BN859" s="4">
        <v>29.437999999999999</v>
      </c>
      <c r="BO859" s="4">
        <v>23.12</v>
      </c>
      <c r="BP859" s="4">
        <v>0.378</v>
      </c>
      <c r="BQ859" s="4">
        <v>23.497</v>
      </c>
      <c r="BR859" s="4">
        <v>0.55859999999999999</v>
      </c>
      <c r="BU859" s="4">
        <v>0.61</v>
      </c>
      <c r="BW859" s="4">
        <v>345.5</v>
      </c>
      <c r="BX859" s="4">
        <v>0.26522600000000002</v>
      </c>
      <c r="BY859" s="4">
        <v>-5</v>
      </c>
      <c r="BZ859" s="4">
        <v>0.87322200000000005</v>
      </c>
      <c r="CA859" s="4">
        <v>6.4814600000000002</v>
      </c>
      <c r="CB859" s="4">
        <v>17.639084</v>
      </c>
    </row>
    <row r="860" spans="1:80">
      <c r="A860" s="2">
        <v>42439</v>
      </c>
      <c r="B860" s="32">
        <v>0.52587483796296297</v>
      </c>
      <c r="C860" s="4">
        <v>13.012</v>
      </c>
      <c r="D860" s="4">
        <v>2.0999999999999999E-3</v>
      </c>
      <c r="E860" s="4" t="s">
        <v>155</v>
      </c>
      <c r="F860" s="4">
        <v>20.965812</v>
      </c>
      <c r="G860" s="4">
        <v>1211.3</v>
      </c>
      <c r="H860" s="4">
        <v>28.8</v>
      </c>
      <c r="I860" s="4">
        <v>57.1</v>
      </c>
      <c r="K860" s="4">
        <v>2.2000000000000002</v>
      </c>
      <c r="L860" s="4">
        <v>13</v>
      </c>
      <c r="M860" s="4">
        <v>0.88649999999999995</v>
      </c>
      <c r="N860" s="4">
        <v>11.535500000000001</v>
      </c>
      <c r="O860" s="4">
        <v>1.9E-3</v>
      </c>
      <c r="P860" s="4">
        <v>1073.8459</v>
      </c>
      <c r="Q860" s="4">
        <v>25.543700000000001</v>
      </c>
      <c r="R860" s="4">
        <v>1099.4000000000001</v>
      </c>
      <c r="S860" s="4">
        <v>857.12900000000002</v>
      </c>
      <c r="T860" s="4">
        <v>20.3887</v>
      </c>
      <c r="U860" s="4">
        <v>877.5</v>
      </c>
      <c r="V860" s="4">
        <v>57.128399999999999</v>
      </c>
      <c r="Y860" s="4">
        <v>11.797000000000001</v>
      </c>
      <c r="Z860" s="4">
        <v>0</v>
      </c>
      <c r="AA860" s="4">
        <v>1.9502999999999999</v>
      </c>
      <c r="AB860" s="4" t="s">
        <v>384</v>
      </c>
      <c r="AC860" s="4">
        <v>0</v>
      </c>
      <c r="AD860" s="4">
        <v>11.8</v>
      </c>
      <c r="AE860" s="4">
        <v>847</v>
      </c>
      <c r="AF860" s="4">
        <v>860</v>
      </c>
      <c r="AG860" s="4">
        <v>877</v>
      </c>
      <c r="AH860" s="4">
        <v>78</v>
      </c>
      <c r="AI860" s="4">
        <v>21.2</v>
      </c>
      <c r="AJ860" s="4">
        <v>0.49</v>
      </c>
      <c r="AK860" s="4">
        <v>982</v>
      </c>
      <c r="AL860" s="4">
        <v>0</v>
      </c>
      <c r="AM860" s="4">
        <v>0</v>
      </c>
      <c r="AN860" s="4">
        <v>21</v>
      </c>
      <c r="AO860" s="4">
        <v>190</v>
      </c>
      <c r="AP860" s="4">
        <v>190</v>
      </c>
      <c r="AQ860" s="4">
        <v>1.3</v>
      </c>
      <c r="AR860" s="4">
        <v>195</v>
      </c>
      <c r="AS860" s="4" t="s">
        <v>155</v>
      </c>
      <c r="AT860" s="4">
        <v>2</v>
      </c>
      <c r="AU860" s="5">
        <v>0.73379629629629628</v>
      </c>
      <c r="AV860" s="4">
        <v>47.163761999999998</v>
      </c>
      <c r="AW860" s="4">
        <v>-88.490435000000005</v>
      </c>
      <c r="AX860" s="4">
        <v>316</v>
      </c>
      <c r="AY860" s="4">
        <v>30.8</v>
      </c>
      <c r="AZ860" s="4">
        <v>12</v>
      </c>
      <c r="BA860" s="4">
        <v>11</v>
      </c>
      <c r="BB860" s="4" t="s">
        <v>424</v>
      </c>
      <c r="BC860" s="4">
        <v>0.999</v>
      </c>
      <c r="BD860" s="4">
        <v>1</v>
      </c>
      <c r="BE860" s="4">
        <v>1.7</v>
      </c>
      <c r="BF860" s="4">
        <v>14.063000000000001</v>
      </c>
      <c r="BG860" s="4">
        <v>16.25</v>
      </c>
      <c r="BH860" s="4">
        <v>1.1599999999999999</v>
      </c>
      <c r="BI860" s="4">
        <v>12.801</v>
      </c>
      <c r="BJ860" s="4">
        <v>3032.0819999999999</v>
      </c>
      <c r="BK860" s="4">
        <v>0.311</v>
      </c>
      <c r="BL860" s="4">
        <v>29.559000000000001</v>
      </c>
      <c r="BM860" s="4">
        <v>0.70299999999999996</v>
      </c>
      <c r="BN860" s="4">
        <v>30.262</v>
      </c>
      <c r="BO860" s="4">
        <v>23.593</v>
      </c>
      <c r="BP860" s="4">
        <v>0.56100000000000005</v>
      </c>
      <c r="BQ860" s="4">
        <v>24.155000000000001</v>
      </c>
      <c r="BR860" s="4">
        <v>0.4965</v>
      </c>
      <c r="BU860" s="4">
        <v>0.61499999999999999</v>
      </c>
      <c r="BW860" s="4">
        <v>372.74700000000001</v>
      </c>
      <c r="BX860" s="4">
        <v>0.248334</v>
      </c>
      <c r="BY860" s="4">
        <v>-5</v>
      </c>
      <c r="BZ860" s="4">
        <v>0.87277800000000005</v>
      </c>
      <c r="CA860" s="4">
        <v>6.0686619999999998</v>
      </c>
      <c r="CB860" s="4">
        <v>17.630116000000001</v>
      </c>
    </row>
    <row r="861" spans="1:80">
      <c r="A861" s="2">
        <v>42439</v>
      </c>
      <c r="B861" s="32">
        <v>0.52588641203703701</v>
      </c>
      <c r="C861" s="4">
        <v>12.95</v>
      </c>
      <c r="D861" s="4">
        <v>3.0000000000000001E-3</v>
      </c>
      <c r="E861" s="4" t="s">
        <v>155</v>
      </c>
      <c r="F861" s="4">
        <v>29.512820999999999</v>
      </c>
      <c r="G861" s="4">
        <v>1028.4000000000001</v>
      </c>
      <c r="H861" s="4">
        <v>27.6</v>
      </c>
      <c r="I861" s="4">
        <v>59.1</v>
      </c>
      <c r="K861" s="4">
        <v>2.1</v>
      </c>
      <c r="L861" s="4">
        <v>13</v>
      </c>
      <c r="M861" s="4">
        <v>0.88700000000000001</v>
      </c>
      <c r="N861" s="4">
        <v>11.486599999999999</v>
      </c>
      <c r="O861" s="4">
        <v>2.5999999999999999E-3</v>
      </c>
      <c r="P861" s="4">
        <v>912.20749999999998</v>
      </c>
      <c r="Q861" s="4">
        <v>24.481000000000002</v>
      </c>
      <c r="R861" s="4">
        <v>936.7</v>
      </c>
      <c r="S861" s="4">
        <v>728.11149999999998</v>
      </c>
      <c r="T861" s="4">
        <v>19.540400000000002</v>
      </c>
      <c r="U861" s="4">
        <v>747.7</v>
      </c>
      <c r="V861" s="4">
        <v>59.078099999999999</v>
      </c>
      <c r="Y861" s="4">
        <v>11.682</v>
      </c>
      <c r="Z861" s="4">
        <v>0</v>
      </c>
      <c r="AA861" s="4">
        <v>1.8627</v>
      </c>
      <c r="AB861" s="4" t="s">
        <v>384</v>
      </c>
      <c r="AC861" s="4">
        <v>0</v>
      </c>
      <c r="AD861" s="4">
        <v>11.8</v>
      </c>
      <c r="AE861" s="4">
        <v>847</v>
      </c>
      <c r="AF861" s="4">
        <v>860</v>
      </c>
      <c r="AG861" s="4">
        <v>876</v>
      </c>
      <c r="AH861" s="4">
        <v>78</v>
      </c>
      <c r="AI861" s="4">
        <v>21.2</v>
      </c>
      <c r="AJ861" s="4">
        <v>0.49</v>
      </c>
      <c r="AK861" s="4">
        <v>982</v>
      </c>
      <c r="AL861" s="4">
        <v>0</v>
      </c>
      <c r="AM861" s="4">
        <v>0</v>
      </c>
      <c r="AN861" s="4">
        <v>21</v>
      </c>
      <c r="AO861" s="4">
        <v>190.6</v>
      </c>
      <c r="AP861" s="4">
        <v>190.6</v>
      </c>
      <c r="AQ861" s="4">
        <v>1.3</v>
      </c>
      <c r="AR861" s="4">
        <v>195</v>
      </c>
      <c r="AS861" s="4" t="s">
        <v>155</v>
      </c>
      <c r="AT861" s="4">
        <v>2</v>
      </c>
      <c r="AU861" s="5">
        <v>0.73380787037037043</v>
      </c>
      <c r="AV861" s="4">
        <v>47.163724999999999</v>
      </c>
      <c r="AW861" s="4">
        <v>-88.490622000000002</v>
      </c>
      <c r="AX861" s="4">
        <v>316</v>
      </c>
      <c r="AY861" s="4">
        <v>31.6</v>
      </c>
      <c r="AZ861" s="4">
        <v>12</v>
      </c>
      <c r="BA861" s="4">
        <v>11</v>
      </c>
      <c r="BB861" s="4" t="s">
        <v>424</v>
      </c>
      <c r="BC861" s="4">
        <v>0.90100000000000002</v>
      </c>
      <c r="BD861" s="4">
        <v>1</v>
      </c>
      <c r="BE861" s="4">
        <v>1.7</v>
      </c>
      <c r="BF861" s="4">
        <v>14.063000000000001</v>
      </c>
      <c r="BG861" s="4">
        <v>16.32</v>
      </c>
      <c r="BH861" s="4">
        <v>1.1599999999999999</v>
      </c>
      <c r="BI861" s="4">
        <v>12.741</v>
      </c>
      <c r="BJ861" s="4">
        <v>3031.866</v>
      </c>
      <c r="BK861" s="4">
        <v>0.44</v>
      </c>
      <c r="BL861" s="4">
        <v>25.215</v>
      </c>
      <c r="BM861" s="4">
        <v>0.67700000000000005</v>
      </c>
      <c r="BN861" s="4">
        <v>25.890999999999998</v>
      </c>
      <c r="BO861" s="4">
        <v>20.126000000000001</v>
      </c>
      <c r="BP861" s="4">
        <v>0.54</v>
      </c>
      <c r="BQ861" s="4">
        <v>20.666</v>
      </c>
      <c r="BR861" s="4">
        <v>0.51559999999999995</v>
      </c>
      <c r="BU861" s="4">
        <v>0.61199999999999999</v>
      </c>
      <c r="BW861" s="4">
        <v>357.48500000000001</v>
      </c>
      <c r="BX861" s="4">
        <v>0.23377999999999999</v>
      </c>
      <c r="BY861" s="4">
        <v>-5</v>
      </c>
      <c r="BZ861" s="4">
        <v>0.87261100000000003</v>
      </c>
      <c r="CA861" s="4">
        <v>5.7129989999999999</v>
      </c>
      <c r="CB861" s="4">
        <v>17.626742</v>
      </c>
    </row>
    <row r="862" spans="1:80">
      <c r="A862" s="2">
        <v>42439</v>
      </c>
      <c r="B862" s="32">
        <v>0.52589798611111116</v>
      </c>
      <c r="C862" s="4">
        <v>12.99</v>
      </c>
      <c r="D862" s="4">
        <v>3.0000000000000001E-3</v>
      </c>
      <c r="E862" s="4" t="s">
        <v>155</v>
      </c>
      <c r="F862" s="4">
        <v>30</v>
      </c>
      <c r="G862" s="4">
        <v>1049</v>
      </c>
      <c r="H862" s="4">
        <v>27.8</v>
      </c>
      <c r="I862" s="4">
        <v>63.5</v>
      </c>
      <c r="K862" s="4">
        <v>2.14</v>
      </c>
      <c r="L862" s="4">
        <v>13</v>
      </c>
      <c r="M862" s="4">
        <v>0.88680000000000003</v>
      </c>
      <c r="N862" s="4">
        <v>11.519399999999999</v>
      </c>
      <c r="O862" s="4">
        <v>2.7000000000000001E-3</v>
      </c>
      <c r="P862" s="4">
        <v>930.22850000000005</v>
      </c>
      <c r="Q862" s="4">
        <v>24.6401</v>
      </c>
      <c r="R862" s="4">
        <v>954.9</v>
      </c>
      <c r="S862" s="4">
        <v>742.49549999999999</v>
      </c>
      <c r="T862" s="4">
        <v>19.667300000000001</v>
      </c>
      <c r="U862" s="4">
        <v>762.2</v>
      </c>
      <c r="V862" s="4">
        <v>63.513300000000001</v>
      </c>
      <c r="Y862" s="4">
        <v>11.63</v>
      </c>
      <c r="Z862" s="4">
        <v>0</v>
      </c>
      <c r="AA862" s="4">
        <v>1.8948</v>
      </c>
      <c r="AB862" s="4" t="s">
        <v>384</v>
      </c>
      <c r="AC862" s="4">
        <v>0</v>
      </c>
      <c r="AD862" s="4">
        <v>11.8</v>
      </c>
      <c r="AE862" s="4">
        <v>847</v>
      </c>
      <c r="AF862" s="4">
        <v>860</v>
      </c>
      <c r="AG862" s="4">
        <v>876</v>
      </c>
      <c r="AH862" s="4">
        <v>78</v>
      </c>
      <c r="AI862" s="4">
        <v>21.2</v>
      </c>
      <c r="AJ862" s="4">
        <v>0.49</v>
      </c>
      <c r="AK862" s="4">
        <v>982</v>
      </c>
      <c r="AL862" s="4">
        <v>0</v>
      </c>
      <c r="AM862" s="4">
        <v>0</v>
      </c>
      <c r="AN862" s="4">
        <v>21</v>
      </c>
      <c r="AO862" s="4">
        <v>190.4</v>
      </c>
      <c r="AP862" s="4">
        <v>191</v>
      </c>
      <c r="AQ862" s="4">
        <v>1.7</v>
      </c>
      <c r="AR862" s="4">
        <v>195</v>
      </c>
      <c r="AS862" s="4" t="s">
        <v>155</v>
      </c>
      <c r="AT862" s="4">
        <v>2</v>
      </c>
      <c r="AU862" s="5">
        <v>0.73380787037037043</v>
      </c>
      <c r="AV862" s="4">
        <v>47.163724000000002</v>
      </c>
      <c r="AW862" s="4">
        <v>-88.490626000000006</v>
      </c>
      <c r="AX862" s="4">
        <v>316</v>
      </c>
      <c r="AY862" s="4">
        <v>31.4</v>
      </c>
      <c r="AZ862" s="4">
        <v>12</v>
      </c>
      <c r="BA862" s="4">
        <v>11</v>
      </c>
      <c r="BB862" s="4" t="s">
        <v>424</v>
      </c>
      <c r="BC862" s="4">
        <v>1.0009999999999999</v>
      </c>
      <c r="BD862" s="4">
        <v>1</v>
      </c>
      <c r="BE862" s="4">
        <v>1.7010000000000001</v>
      </c>
      <c r="BF862" s="4">
        <v>14.063000000000001</v>
      </c>
      <c r="BG862" s="4">
        <v>16.27</v>
      </c>
      <c r="BH862" s="4">
        <v>1.1599999999999999</v>
      </c>
      <c r="BI862" s="4">
        <v>12.763</v>
      </c>
      <c r="BJ862" s="4">
        <v>3031.7139999999999</v>
      </c>
      <c r="BK862" s="4">
        <v>0.44600000000000001</v>
      </c>
      <c r="BL862" s="4">
        <v>25.638000000000002</v>
      </c>
      <c r="BM862" s="4">
        <v>0.67900000000000005</v>
      </c>
      <c r="BN862" s="4">
        <v>26.317</v>
      </c>
      <c r="BO862" s="4">
        <v>20.463999999999999</v>
      </c>
      <c r="BP862" s="4">
        <v>0.54200000000000004</v>
      </c>
      <c r="BQ862" s="4">
        <v>21.006</v>
      </c>
      <c r="BR862" s="4">
        <v>0.55269999999999997</v>
      </c>
      <c r="BU862" s="4">
        <v>0.60699999999999998</v>
      </c>
      <c r="BW862" s="4">
        <v>362.584</v>
      </c>
      <c r="BX862" s="4">
        <v>0.23638700000000001</v>
      </c>
      <c r="BY862" s="4">
        <v>-5</v>
      </c>
      <c r="BZ862" s="4">
        <v>0.87238899999999997</v>
      </c>
      <c r="CA862" s="4">
        <v>5.776707</v>
      </c>
      <c r="CB862" s="4">
        <v>17.622257999999999</v>
      </c>
    </row>
    <row r="863" spans="1:80">
      <c r="A863" s="2">
        <v>42439</v>
      </c>
      <c r="B863" s="32">
        <v>0.5259095601851852</v>
      </c>
      <c r="C863" s="4">
        <v>13.023</v>
      </c>
      <c r="D863" s="4">
        <v>3.0000000000000001E-3</v>
      </c>
      <c r="E863" s="4" t="s">
        <v>155</v>
      </c>
      <c r="F863" s="4">
        <v>30</v>
      </c>
      <c r="G863" s="4">
        <v>1151.4000000000001</v>
      </c>
      <c r="H863" s="4">
        <v>27.8</v>
      </c>
      <c r="I863" s="4">
        <v>58.9</v>
      </c>
      <c r="K863" s="4">
        <v>2.2999999999999998</v>
      </c>
      <c r="L863" s="4">
        <v>13</v>
      </c>
      <c r="M863" s="4">
        <v>0.88649999999999995</v>
      </c>
      <c r="N863" s="4">
        <v>11.545500000000001</v>
      </c>
      <c r="O863" s="4">
        <v>2.7000000000000001E-3</v>
      </c>
      <c r="P863" s="4">
        <v>1020.7967</v>
      </c>
      <c r="Q863" s="4">
        <v>24.645800000000001</v>
      </c>
      <c r="R863" s="4">
        <v>1045.4000000000001</v>
      </c>
      <c r="S863" s="4">
        <v>814.78589999999997</v>
      </c>
      <c r="T863" s="4">
        <v>19.671900000000001</v>
      </c>
      <c r="U863" s="4">
        <v>834.5</v>
      </c>
      <c r="V863" s="4">
        <v>58.923400000000001</v>
      </c>
      <c r="Y863" s="4">
        <v>11.7</v>
      </c>
      <c r="Z863" s="4">
        <v>0</v>
      </c>
      <c r="AA863" s="4">
        <v>2.0390000000000001</v>
      </c>
      <c r="AB863" s="4" t="s">
        <v>384</v>
      </c>
      <c r="AC863" s="4">
        <v>0</v>
      </c>
      <c r="AD863" s="4">
        <v>11.8</v>
      </c>
      <c r="AE863" s="4">
        <v>847</v>
      </c>
      <c r="AF863" s="4">
        <v>861</v>
      </c>
      <c r="AG863" s="4">
        <v>875</v>
      </c>
      <c r="AH863" s="4">
        <v>78</v>
      </c>
      <c r="AI863" s="4">
        <v>21.2</v>
      </c>
      <c r="AJ863" s="4">
        <v>0.49</v>
      </c>
      <c r="AK863" s="4">
        <v>982</v>
      </c>
      <c r="AL863" s="4">
        <v>0</v>
      </c>
      <c r="AM863" s="4">
        <v>0</v>
      </c>
      <c r="AN863" s="4">
        <v>21</v>
      </c>
      <c r="AO863" s="4">
        <v>190</v>
      </c>
      <c r="AP863" s="4">
        <v>190.4</v>
      </c>
      <c r="AQ863" s="4">
        <v>1.7</v>
      </c>
      <c r="AR863" s="4">
        <v>195</v>
      </c>
      <c r="AS863" s="4" t="s">
        <v>155</v>
      </c>
      <c r="AT863" s="4">
        <v>2</v>
      </c>
      <c r="AU863" s="5">
        <v>0.73383101851851851</v>
      </c>
      <c r="AV863" s="4">
        <v>47.163668000000001</v>
      </c>
      <c r="AW863" s="4">
        <v>-88.490983999999997</v>
      </c>
      <c r="AX863" s="4">
        <v>315.89999999999998</v>
      </c>
      <c r="AY863" s="4">
        <v>31</v>
      </c>
      <c r="AZ863" s="4">
        <v>12</v>
      </c>
      <c r="BA863" s="4">
        <v>11</v>
      </c>
      <c r="BB863" s="4" t="s">
        <v>424</v>
      </c>
      <c r="BC863" s="4">
        <v>1.1000000000000001</v>
      </c>
      <c r="BD863" s="4">
        <v>1</v>
      </c>
      <c r="BE863" s="4">
        <v>1.8</v>
      </c>
      <c r="BF863" s="4">
        <v>14.063000000000001</v>
      </c>
      <c r="BG863" s="4">
        <v>16.23</v>
      </c>
      <c r="BH863" s="4">
        <v>1.1499999999999999</v>
      </c>
      <c r="BI863" s="4">
        <v>12.798</v>
      </c>
      <c r="BJ863" s="4">
        <v>3031.8159999999998</v>
      </c>
      <c r="BK863" s="4">
        <v>0.44500000000000001</v>
      </c>
      <c r="BL863" s="4">
        <v>28.071000000000002</v>
      </c>
      <c r="BM863" s="4">
        <v>0.67800000000000005</v>
      </c>
      <c r="BN863" s="4">
        <v>28.748999999999999</v>
      </c>
      <c r="BO863" s="4">
        <v>22.405999999999999</v>
      </c>
      <c r="BP863" s="4">
        <v>0.54100000000000004</v>
      </c>
      <c r="BQ863" s="4">
        <v>22.946999999999999</v>
      </c>
      <c r="BR863" s="4">
        <v>0.51170000000000004</v>
      </c>
      <c r="BU863" s="4">
        <v>0.61</v>
      </c>
      <c r="BW863" s="4">
        <v>389.32600000000002</v>
      </c>
      <c r="BX863" s="4">
        <v>0.23811199999999999</v>
      </c>
      <c r="BY863" s="4">
        <v>-5</v>
      </c>
      <c r="BZ863" s="4">
        <v>0.87138899999999997</v>
      </c>
      <c r="CA863" s="4">
        <v>5.8188610000000001</v>
      </c>
      <c r="CB863" s="4">
        <v>17.602058</v>
      </c>
    </row>
    <row r="864" spans="1:80">
      <c r="A864" s="2">
        <v>42439</v>
      </c>
      <c r="B864" s="32">
        <v>0.52592113425925924</v>
      </c>
      <c r="C864" s="4">
        <v>12.965</v>
      </c>
      <c r="D864" s="4">
        <v>3.0000000000000001E-3</v>
      </c>
      <c r="E864" s="4" t="s">
        <v>155</v>
      </c>
      <c r="F864" s="4">
        <v>30</v>
      </c>
      <c r="G864" s="4">
        <v>1131.2</v>
      </c>
      <c r="H864" s="4">
        <v>32.6</v>
      </c>
      <c r="I864" s="4">
        <v>62.6</v>
      </c>
      <c r="K864" s="4">
        <v>2.17</v>
      </c>
      <c r="L864" s="4">
        <v>13</v>
      </c>
      <c r="M864" s="4">
        <v>0.8871</v>
      </c>
      <c r="N864" s="4">
        <v>11.500400000000001</v>
      </c>
      <c r="O864" s="4">
        <v>2.7000000000000001E-3</v>
      </c>
      <c r="P864" s="4">
        <v>1003.4761</v>
      </c>
      <c r="Q864" s="4">
        <v>28.898</v>
      </c>
      <c r="R864" s="4">
        <v>1032.4000000000001</v>
      </c>
      <c r="S864" s="4">
        <v>800.96079999999995</v>
      </c>
      <c r="T864" s="4">
        <v>23.065999999999999</v>
      </c>
      <c r="U864" s="4">
        <v>824</v>
      </c>
      <c r="V864" s="4">
        <v>62.584600000000002</v>
      </c>
      <c r="Y864" s="4">
        <v>11.64</v>
      </c>
      <c r="Z864" s="4">
        <v>0</v>
      </c>
      <c r="AA864" s="4">
        <v>1.9249000000000001</v>
      </c>
      <c r="AB864" s="4" t="s">
        <v>384</v>
      </c>
      <c r="AC864" s="4">
        <v>0</v>
      </c>
      <c r="AD864" s="4">
        <v>11.8</v>
      </c>
      <c r="AE864" s="4">
        <v>847</v>
      </c>
      <c r="AF864" s="4">
        <v>861</v>
      </c>
      <c r="AG864" s="4">
        <v>875</v>
      </c>
      <c r="AH864" s="4">
        <v>78</v>
      </c>
      <c r="AI864" s="4">
        <v>21.2</v>
      </c>
      <c r="AJ864" s="4">
        <v>0.49</v>
      </c>
      <c r="AK864" s="4">
        <v>982</v>
      </c>
      <c r="AL864" s="4">
        <v>0</v>
      </c>
      <c r="AM864" s="4">
        <v>0</v>
      </c>
      <c r="AN864" s="4">
        <v>21</v>
      </c>
      <c r="AO864" s="4">
        <v>190</v>
      </c>
      <c r="AP864" s="4">
        <v>190</v>
      </c>
      <c r="AQ864" s="4">
        <v>1.9</v>
      </c>
      <c r="AR864" s="4">
        <v>195</v>
      </c>
      <c r="AS864" s="4" t="s">
        <v>155</v>
      </c>
      <c r="AT864" s="4">
        <v>2</v>
      </c>
      <c r="AU864" s="5">
        <v>0.73384259259259255</v>
      </c>
      <c r="AV864" s="4">
        <v>47.163634999999999</v>
      </c>
      <c r="AW864" s="4">
        <v>-88.491162000000003</v>
      </c>
      <c r="AX864" s="4">
        <v>316</v>
      </c>
      <c r="AY864" s="4">
        <v>31</v>
      </c>
      <c r="AZ864" s="4">
        <v>12</v>
      </c>
      <c r="BA864" s="4">
        <v>11</v>
      </c>
      <c r="BB864" s="4" t="s">
        <v>424</v>
      </c>
      <c r="BC864" s="4">
        <v>1.101</v>
      </c>
      <c r="BD864" s="4">
        <v>1.002</v>
      </c>
      <c r="BE864" s="4">
        <v>1.8009999999999999</v>
      </c>
      <c r="BF864" s="4">
        <v>14.063000000000001</v>
      </c>
      <c r="BG864" s="4">
        <v>16.3</v>
      </c>
      <c r="BH864" s="4">
        <v>1.1599999999999999</v>
      </c>
      <c r="BI864" s="4">
        <v>12.731</v>
      </c>
      <c r="BJ864" s="4">
        <v>3031.752</v>
      </c>
      <c r="BK864" s="4">
        <v>0.44700000000000001</v>
      </c>
      <c r="BL864" s="4">
        <v>27.702999999999999</v>
      </c>
      <c r="BM864" s="4">
        <v>0.79800000000000004</v>
      </c>
      <c r="BN864" s="4">
        <v>28.501000000000001</v>
      </c>
      <c r="BO864" s="4">
        <v>22.111999999999998</v>
      </c>
      <c r="BP864" s="4">
        <v>0.63700000000000001</v>
      </c>
      <c r="BQ864" s="4">
        <v>22.748999999999999</v>
      </c>
      <c r="BR864" s="4">
        <v>0.54559999999999997</v>
      </c>
      <c r="BU864" s="4">
        <v>0.60899999999999999</v>
      </c>
      <c r="BW864" s="4">
        <v>368.964</v>
      </c>
      <c r="BX864" s="4">
        <v>0.28265800000000002</v>
      </c>
      <c r="BY864" s="4">
        <v>-5</v>
      </c>
      <c r="BZ864" s="4">
        <v>0.87283299999999997</v>
      </c>
      <c r="CA864" s="4">
        <v>6.9074540000000004</v>
      </c>
      <c r="CB864" s="4">
        <v>17.631226999999999</v>
      </c>
    </row>
    <row r="865" spans="1:80">
      <c r="A865" s="2">
        <v>42439</v>
      </c>
      <c r="B865" s="32">
        <v>0.52593270833333328</v>
      </c>
      <c r="C865" s="4">
        <v>12.835000000000001</v>
      </c>
      <c r="D865" s="4">
        <v>3.3E-3</v>
      </c>
      <c r="E865" s="4" t="s">
        <v>155</v>
      </c>
      <c r="F865" s="4">
        <v>32.901929000000003</v>
      </c>
      <c r="G865" s="4">
        <v>1159.5</v>
      </c>
      <c r="H865" s="4">
        <v>33.4</v>
      </c>
      <c r="I865" s="4">
        <v>60.7</v>
      </c>
      <c r="K865" s="4">
        <v>2.1</v>
      </c>
      <c r="L865" s="4">
        <v>13</v>
      </c>
      <c r="M865" s="4">
        <v>0.8881</v>
      </c>
      <c r="N865" s="4">
        <v>11.398199999999999</v>
      </c>
      <c r="O865" s="4">
        <v>2.8999999999999998E-3</v>
      </c>
      <c r="P865" s="4">
        <v>1029.6627000000001</v>
      </c>
      <c r="Q865" s="4">
        <v>29.647200000000002</v>
      </c>
      <c r="R865" s="4">
        <v>1059.3</v>
      </c>
      <c r="S865" s="4">
        <v>821.86260000000004</v>
      </c>
      <c r="T865" s="4">
        <v>23.664000000000001</v>
      </c>
      <c r="U865" s="4">
        <v>845.5</v>
      </c>
      <c r="V865" s="4">
        <v>60.661099999999998</v>
      </c>
      <c r="Y865" s="4">
        <v>11.58</v>
      </c>
      <c r="Z865" s="4">
        <v>0</v>
      </c>
      <c r="AA865" s="4">
        <v>1.8649</v>
      </c>
      <c r="AB865" s="4" t="s">
        <v>384</v>
      </c>
      <c r="AC865" s="4">
        <v>0</v>
      </c>
      <c r="AD865" s="4">
        <v>11.8</v>
      </c>
      <c r="AE865" s="4">
        <v>847</v>
      </c>
      <c r="AF865" s="4">
        <v>861</v>
      </c>
      <c r="AG865" s="4">
        <v>874</v>
      </c>
      <c r="AH865" s="4">
        <v>78</v>
      </c>
      <c r="AI865" s="4">
        <v>21.2</v>
      </c>
      <c r="AJ865" s="4">
        <v>0.49</v>
      </c>
      <c r="AK865" s="4">
        <v>982</v>
      </c>
      <c r="AL865" s="4">
        <v>0</v>
      </c>
      <c r="AM865" s="4">
        <v>0</v>
      </c>
      <c r="AN865" s="4">
        <v>21</v>
      </c>
      <c r="AO865" s="4">
        <v>190</v>
      </c>
      <c r="AP865" s="4">
        <v>190</v>
      </c>
      <c r="AQ865" s="4">
        <v>1.8</v>
      </c>
      <c r="AR865" s="4">
        <v>195</v>
      </c>
      <c r="AS865" s="4" t="s">
        <v>155</v>
      </c>
      <c r="AT865" s="4">
        <v>2</v>
      </c>
      <c r="AU865" s="5">
        <v>0.7338541666666667</v>
      </c>
      <c r="AV865" s="4">
        <v>47.163587</v>
      </c>
      <c r="AW865" s="4">
        <v>-88.491337000000001</v>
      </c>
      <c r="AX865" s="4">
        <v>315.60000000000002</v>
      </c>
      <c r="AY865" s="4">
        <v>31.1</v>
      </c>
      <c r="AZ865" s="4">
        <v>12</v>
      </c>
      <c r="BA865" s="4">
        <v>11</v>
      </c>
      <c r="BB865" s="4" t="s">
        <v>424</v>
      </c>
      <c r="BC865" s="4">
        <v>1.2</v>
      </c>
      <c r="BD865" s="4">
        <v>1.2</v>
      </c>
      <c r="BE865" s="4">
        <v>1.9</v>
      </c>
      <c r="BF865" s="4">
        <v>14.063000000000001</v>
      </c>
      <c r="BG865" s="4">
        <v>16.46</v>
      </c>
      <c r="BH865" s="4">
        <v>1.17</v>
      </c>
      <c r="BI865" s="4">
        <v>12.605</v>
      </c>
      <c r="BJ865" s="4">
        <v>3031.8069999999998</v>
      </c>
      <c r="BK865" s="4">
        <v>0.495</v>
      </c>
      <c r="BL865" s="4">
        <v>28.681000000000001</v>
      </c>
      <c r="BM865" s="4">
        <v>0.82599999999999996</v>
      </c>
      <c r="BN865" s="4">
        <v>29.507000000000001</v>
      </c>
      <c r="BO865" s="4">
        <v>22.893000000000001</v>
      </c>
      <c r="BP865" s="4">
        <v>0.65900000000000003</v>
      </c>
      <c r="BQ865" s="4">
        <v>23.552</v>
      </c>
      <c r="BR865" s="4">
        <v>0.53349999999999997</v>
      </c>
      <c r="BU865" s="4">
        <v>0.61099999999999999</v>
      </c>
      <c r="BW865" s="4">
        <v>360.68299999999999</v>
      </c>
      <c r="BX865" s="4">
        <v>0.28917100000000001</v>
      </c>
      <c r="BY865" s="4">
        <v>-5</v>
      </c>
      <c r="BZ865" s="4">
        <v>0.87216700000000003</v>
      </c>
      <c r="CA865" s="4">
        <v>7.0666159999999998</v>
      </c>
      <c r="CB865" s="4">
        <v>17.617773</v>
      </c>
    </row>
    <row r="866" spans="1:80">
      <c r="A866" s="2">
        <v>42439</v>
      </c>
      <c r="B866" s="32">
        <v>0.52594428240740743</v>
      </c>
      <c r="C866" s="4">
        <v>12.637</v>
      </c>
      <c r="D866" s="4">
        <v>4.1000000000000003E-3</v>
      </c>
      <c r="E866" s="4" t="s">
        <v>155</v>
      </c>
      <c r="F866" s="4">
        <v>40.996592999999997</v>
      </c>
      <c r="G866" s="4">
        <v>1340.9</v>
      </c>
      <c r="H866" s="4">
        <v>45</v>
      </c>
      <c r="I866" s="4">
        <v>62.3</v>
      </c>
      <c r="K866" s="4">
        <v>2.2999999999999998</v>
      </c>
      <c r="L866" s="4">
        <v>13</v>
      </c>
      <c r="M866" s="4">
        <v>0.88949999999999996</v>
      </c>
      <c r="N866" s="4">
        <v>11.241099999999999</v>
      </c>
      <c r="O866" s="4">
        <v>3.5999999999999999E-3</v>
      </c>
      <c r="P866" s="4">
        <v>1192.7237</v>
      </c>
      <c r="Q866" s="4">
        <v>40.035299999999999</v>
      </c>
      <c r="R866" s="4">
        <v>1232.8</v>
      </c>
      <c r="S866" s="4">
        <v>952.01559999999995</v>
      </c>
      <c r="T866" s="4">
        <v>31.9556</v>
      </c>
      <c r="U866" s="4">
        <v>984</v>
      </c>
      <c r="V866" s="4">
        <v>62.313899999999997</v>
      </c>
      <c r="Y866" s="4">
        <v>11.564</v>
      </c>
      <c r="Z866" s="4">
        <v>0</v>
      </c>
      <c r="AA866" s="4">
        <v>2.0459000000000001</v>
      </c>
      <c r="AB866" s="4" t="s">
        <v>384</v>
      </c>
      <c r="AC866" s="4">
        <v>0</v>
      </c>
      <c r="AD866" s="4">
        <v>11.8</v>
      </c>
      <c r="AE866" s="4">
        <v>846</v>
      </c>
      <c r="AF866" s="4">
        <v>862</v>
      </c>
      <c r="AG866" s="4">
        <v>873</v>
      </c>
      <c r="AH866" s="4">
        <v>78</v>
      </c>
      <c r="AI866" s="4">
        <v>21.2</v>
      </c>
      <c r="AJ866" s="4">
        <v>0.49</v>
      </c>
      <c r="AK866" s="4">
        <v>982</v>
      </c>
      <c r="AL866" s="4">
        <v>0</v>
      </c>
      <c r="AM866" s="4">
        <v>0</v>
      </c>
      <c r="AN866" s="4">
        <v>21</v>
      </c>
      <c r="AO866" s="4">
        <v>190</v>
      </c>
      <c r="AP866" s="4">
        <v>190</v>
      </c>
      <c r="AQ866" s="4">
        <v>1.5</v>
      </c>
      <c r="AR866" s="4">
        <v>195</v>
      </c>
      <c r="AS866" s="4" t="s">
        <v>155</v>
      </c>
      <c r="AT866" s="4">
        <v>2</v>
      </c>
      <c r="AU866" s="5">
        <v>0.73386574074074085</v>
      </c>
      <c r="AV866" s="4">
        <v>47.163519999999998</v>
      </c>
      <c r="AW866" s="4">
        <v>-88.491495</v>
      </c>
      <c r="AX866" s="4">
        <v>315.39999999999998</v>
      </c>
      <c r="AY866" s="4">
        <v>31</v>
      </c>
      <c r="AZ866" s="4">
        <v>12</v>
      </c>
      <c r="BA866" s="4">
        <v>11</v>
      </c>
      <c r="BB866" s="4" t="s">
        <v>424</v>
      </c>
      <c r="BC866" s="4">
        <v>1.2010000000000001</v>
      </c>
      <c r="BD866" s="4">
        <v>1.198</v>
      </c>
      <c r="BE866" s="4">
        <v>1.9</v>
      </c>
      <c r="BF866" s="4">
        <v>14.063000000000001</v>
      </c>
      <c r="BG866" s="4">
        <v>16.7</v>
      </c>
      <c r="BH866" s="4">
        <v>1.19</v>
      </c>
      <c r="BI866" s="4">
        <v>12.422000000000001</v>
      </c>
      <c r="BJ866" s="4">
        <v>3031.681</v>
      </c>
      <c r="BK866" s="4">
        <v>0.626</v>
      </c>
      <c r="BL866" s="4">
        <v>33.686</v>
      </c>
      <c r="BM866" s="4">
        <v>1.131</v>
      </c>
      <c r="BN866" s="4">
        <v>34.817</v>
      </c>
      <c r="BO866" s="4">
        <v>26.888000000000002</v>
      </c>
      <c r="BP866" s="4">
        <v>0.90300000000000002</v>
      </c>
      <c r="BQ866" s="4">
        <v>27.79</v>
      </c>
      <c r="BR866" s="4">
        <v>0.55569999999999997</v>
      </c>
      <c r="BU866" s="4">
        <v>0.61899999999999999</v>
      </c>
      <c r="BW866" s="4">
        <v>401.19</v>
      </c>
      <c r="BX866" s="4">
        <v>0.27583299999999999</v>
      </c>
      <c r="BY866" s="4">
        <v>-5</v>
      </c>
      <c r="BZ866" s="4">
        <v>0.87161100000000002</v>
      </c>
      <c r="CA866" s="4">
        <v>6.7406689999999996</v>
      </c>
      <c r="CB866" s="4">
        <v>17.606542000000001</v>
      </c>
    </row>
    <row r="867" spans="1:80">
      <c r="A867" s="2">
        <v>42439</v>
      </c>
      <c r="B867" s="32">
        <v>0.52595585648148147</v>
      </c>
      <c r="C867" s="4">
        <v>12.763</v>
      </c>
      <c r="D867" s="4">
        <v>5.0000000000000001E-3</v>
      </c>
      <c r="E867" s="4" t="s">
        <v>155</v>
      </c>
      <c r="F867" s="4">
        <v>49.514479999999999</v>
      </c>
      <c r="G867" s="4">
        <v>1558.2</v>
      </c>
      <c r="H867" s="4">
        <v>46.5</v>
      </c>
      <c r="I867" s="4">
        <v>59.8</v>
      </c>
      <c r="K867" s="4">
        <v>2.4900000000000002</v>
      </c>
      <c r="L867" s="4">
        <v>13</v>
      </c>
      <c r="M867" s="4">
        <v>0.88849999999999996</v>
      </c>
      <c r="N867" s="4">
        <v>11.34</v>
      </c>
      <c r="O867" s="4">
        <v>4.4000000000000003E-3</v>
      </c>
      <c r="P867" s="4">
        <v>1384.5143</v>
      </c>
      <c r="Q867" s="4">
        <v>41.3048</v>
      </c>
      <c r="R867" s="4">
        <v>1425.8</v>
      </c>
      <c r="S867" s="4">
        <v>1105.1003000000001</v>
      </c>
      <c r="T867" s="4">
        <v>32.968899999999998</v>
      </c>
      <c r="U867" s="4">
        <v>1138.0999999999999</v>
      </c>
      <c r="V867" s="4">
        <v>59.789499999999997</v>
      </c>
      <c r="Y867" s="4">
        <v>11.577</v>
      </c>
      <c r="Z867" s="4">
        <v>0</v>
      </c>
      <c r="AA867" s="4">
        <v>2.2090999999999998</v>
      </c>
      <c r="AB867" s="4" t="s">
        <v>384</v>
      </c>
      <c r="AC867" s="4">
        <v>0</v>
      </c>
      <c r="AD867" s="4">
        <v>11.8</v>
      </c>
      <c r="AE867" s="4">
        <v>845</v>
      </c>
      <c r="AF867" s="4">
        <v>862</v>
      </c>
      <c r="AG867" s="4">
        <v>874</v>
      </c>
      <c r="AH867" s="4">
        <v>78</v>
      </c>
      <c r="AI867" s="4">
        <v>21.2</v>
      </c>
      <c r="AJ867" s="4">
        <v>0.49</v>
      </c>
      <c r="AK867" s="4">
        <v>982</v>
      </c>
      <c r="AL867" s="4">
        <v>0</v>
      </c>
      <c r="AM867" s="4">
        <v>0</v>
      </c>
      <c r="AN867" s="4">
        <v>21</v>
      </c>
      <c r="AO867" s="4">
        <v>190</v>
      </c>
      <c r="AP867" s="4">
        <v>190</v>
      </c>
      <c r="AQ867" s="4">
        <v>1.5</v>
      </c>
      <c r="AR867" s="4">
        <v>195</v>
      </c>
      <c r="AS867" s="4" t="s">
        <v>155</v>
      </c>
      <c r="AT867" s="4">
        <v>2</v>
      </c>
      <c r="AU867" s="5">
        <v>0.73386574074074085</v>
      </c>
      <c r="AV867" s="4">
        <v>47.163518000000003</v>
      </c>
      <c r="AW867" s="4">
        <v>-88.491498000000007</v>
      </c>
      <c r="AX867" s="4">
        <v>315.39999999999998</v>
      </c>
      <c r="AY867" s="4">
        <v>31.4</v>
      </c>
      <c r="AZ867" s="4">
        <v>12</v>
      </c>
      <c r="BA867" s="4">
        <v>11</v>
      </c>
      <c r="BB867" s="4" t="s">
        <v>424</v>
      </c>
      <c r="BC867" s="4">
        <v>1.302</v>
      </c>
      <c r="BD867" s="4">
        <v>1</v>
      </c>
      <c r="BE867" s="4">
        <v>1.9019999999999999</v>
      </c>
      <c r="BF867" s="4">
        <v>14.063000000000001</v>
      </c>
      <c r="BG867" s="4">
        <v>16.54</v>
      </c>
      <c r="BH867" s="4">
        <v>1.18</v>
      </c>
      <c r="BI867" s="4">
        <v>12.545999999999999</v>
      </c>
      <c r="BJ867" s="4">
        <v>3031.4760000000001</v>
      </c>
      <c r="BK867" s="4">
        <v>0.749</v>
      </c>
      <c r="BL867" s="4">
        <v>38.759</v>
      </c>
      <c r="BM867" s="4">
        <v>1.1559999999999999</v>
      </c>
      <c r="BN867" s="4">
        <v>39.915999999999997</v>
      </c>
      <c r="BO867" s="4">
        <v>30.937000000000001</v>
      </c>
      <c r="BP867" s="4">
        <v>0.92300000000000004</v>
      </c>
      <c r="BQ867" s="4">
        <v>31.86</v>
      </c>
      <c r="BR867" s="4">
        <v>0.52849999999999997</v>
      </c>
      <c r="BU867" s="4">
        <v>0.61399999999999999</v>
      </c>
      <c r="BW867" s="4">
        <v>429.40300000000002</v>
      </c>
      <c r="BX867" s="4">
        <v>0.25928099999999998</v>
      </c>
      <c r="BY867" s="4">
        <v>-5</v>
      </c>
      <c r="BZ867" s="4">
        <v>0.87077800000000005</v>
      </c>
      <c r="CA867" s="4">
        <v>6.3361799999999997</v>
      </c>
      <c r="CB867" s="4">
        <v>17.589715999999999</v>
      </c>
    </row>
    <row r="868" spans="1:80">
      <c r="A868" s="2">
        <v>42439</v>
      </c>
      <c r="B868" s="32">
        <v>0.52596743055555562</v>
      </c>
      <c r="C868" s="4">
        <v>12.88</v>
      </c>
      <c r="D868" s="4">
        <v>4.1999999999999997E-3</v>
      </c>
      <c r="E868" s="4" t="s">
        <v>155</v>
      </c>
      <c r="F868" s="4">
        <v>42.295752</v>
      </c>
      <c r="G868" s="4">
        <v>1685.2</v>
      </c>
      <c r="H868" s="4">
        <v>55.4</v>
      </c>
      <c r="I868" s="4">
        <v>58.6</v>
      </c>
      <c r="K868" s="4">
        <v>2.64</v>
      </c>
      <c r="L868" s="4">
        <v>13</v>
      </c>
      <c r="M868" s="4">
        <v>0.88770000000000004</v>
      </c>
      <c r="N868" s="4">
        <v>11.4335</v>
      </c>
      <c r="O868" s="4">
        <v>3.8E-3</v>
      </c>
      <c r="P868" s="4">
        <v>1495.9294</v>
      </c>
      <c r="Q868" s="4">
        <v>49.178400000000003</v>
      </c>
      <c r="R868" s="4">
        <v>1545.1</v>
      </c>
      <c r="S868" s="4">
        <v>1194.0301999999999</v>
      </c>
      <c r="T868" s="4">
        <v>39.253500000000003</v>
      </c>
      <c r="U868" s="4">
        <v>1233.3</v>
      </c>
      <c r="V868" s="4">
        <v>58.610100000000003</v>
      </c>
      <c r="Y868" s="4">
        <v>11.629</v>
      </c>
      <c r="Z868" s="4">
        <v>0</v>
      </c>
      <c r="AA868" s="4">
        <v>2.3403</v>
      </c>
      <c r="AB868" s="4" t="s">
        <v>384</v>
      </c>
      <c r="AC868" s="4">
        <v>0</v>
      </c>
      <c r="AD868" s="4">
        <v>11.7</v>
      </c>
      <c r="AE868" s="4">
        <v>846</v>
      </c>
      <c r="AF868" s="4">
        <v>862</v>
      </c>
      <c r="AG868" s="4">
        <v>873</v>
      </c>
      <c r="AH868" s="4">
        <v>78</v>
      </c>
      <c r="AI868" s="4">
        <v>21.2</v>
      </c>
      <c r="AJ868" s="4">
        <v>0.49</v>
      </c>
      <c r="AK868" s="4">
        <v>982</v>
      </c>
      <c r="AL868" s="4">
        <v>0</v>
      </c>
      <c r="AM868" s="4">
        <v>0</v>
      </c>
      <c r="AN868" s="4">
        <v>21</v>
      </c>
      <c r="AO868" s="4">
        <v>190</v>
      </c>
      <c r="AP868" s="4">
        <v>190</v>
      </c>
      <c r="AQ868" s="4">
        <v>1.8</v>
      </c>
      <c r="AR868" s="4">
        <v>195</v>
      </c>
      <c r="AS868" s="4" t="s">
        <v>155</v>
      </c>
      <c r="AT868" s="4">
        <v>2</v>
      </c>
      <c r="AU868" s="5">
        <v>0.73388888888888892</v>
      </c>
      <c r="AV868" s="4">
        <v>47.163333999999999</v>
      </c>
      <c r="AW868" s="4">
        <v>-88.491778999999994</v>
      </c>
      <c r="AX868" s="4">
        <v>315.2</v>
      </c>
      <c r="AY868" s="4">
        <v>33.1</v>
      </c>
      <c r="AZ868" s="4">
        <v>12</v>
      </c>
      <c r="BA868" s="4">
        <v>11</v>
      </c>
      <c r="BB868" s="4" t="s">
        <v>424</v>
      </c>
      <c r="BC868" s="4">
        <v>1.4950000000000001</v>
      </c>
      <c r="BD868" s="4">
        <v>1</v>
      </c>
      <c r="BE868" s="4">
        <v>2.0950000000000002</v>
      </c>
      <c r="BF868" s="4">
        <v>14.063000000000001</v>
      </c>
      <c r="BG868" s="4">
        <v>16.399999999999999</v>
      </c>
      <c r="BH868" s="4">
        <v>1.17</v>
      </c>
      <c r="BI868" s="4">
        <v>12.651</v>
      </c>
      <c r="BJ868" s="4">
        <v>3031.614</v>
      </c>
      <c r="BK868" s="4">
        <v>0.63400000000000001</v>
      </c>
      <c r="BL868" s="4">
        <v>41.537999999999997</v>
      </c>
      <c r="BM868" s="4">
        <v>1.3660000000000001</v>
      </c>
      <c r="BN868" s="4">
        <v>42.902999999999999</v>
      </c>
      <c r="BO868" s="4">
        <v>33.155000000000001</v>
      </c>
      <c r="BP868" s="4">
        <v>1.0900000000000001</v>
      </c>
      <c r="BQ868" s="4">
        <v>34.244999999999997</v>
      </c>
      <c r="BR868" s="4">
        <v>0.51390000000000002</v>
      </c>
      <c r="BU868" s="4">
        <v>0.61199999999999999</v>
      </c>
      <c r="BW868" s="4">
        <v>451.20299999999997</v>
      </c>
      <c r="BX868" s="4">
        <v>0.26205299999999998</v>
      </c>
      <c r="BY868" s="4">
        <v>-5</v>
      </c>
      <c r="BZ868" s="4">
        <v>0.86816700000000002</v>
      </c>
      <c r="CA868" s="4">
        <v>6.4039200000000003</v>
      </c>
      <c r="CB868" s="4">
        <v>17.536973</v>
      </c>
    </row>
    <row r="869" spans="1:80">
      <c r="A869" s="2">
        <v>42439</v>
      </c>
      <c r="B869" s="32">
        <v>0.52597900462962965</v>
      </c>
      <c r="C869" s="4">
        <v>13.045</v>
      </c>
      <c r="D869" s="4">
        <v>7.6E-3</v>
      </c>
      <c r="E869" s="4" t="s">
        <v>155</v>
      </c>
      <c r="F869" s="4">
        <v>75.800830000000005</v>
      </c>
      <c r="G869" s="4">
        <v>1882.6</v>
      </c>
      <c r="H869" s="4">
        <v>51.1</v>
      </c>
      <c r="I869" s="4">
        <v>66.400000000000006</v>
      </c>
      <c r="K869" s="4">
        <v>2.61</v>
      </c>
      <c r="L869" s="4">
        <v>13</v>
      </c>
      <c r="M869" s="4">
        <v>0.88639999999999997</v>
      </c>
      <c r="N869" s="4">
        <v>11.5626</v>
      </c>
      <c r="O869" s="4">
        <v>6.7000000000000002E-3</v>
      </c>
      <c r="P869" s="4">
        <v>1668.7374</v>
      </c>
      <c r="Q869" s="4">
        <v>45.335599999999999</v>
      </c>
      <c r="R869" s="4">
        <v>1714.1</v>
      </c>
      <c r="S869" s="4">
        <v>1331.9631999999999</v>
      </c>
      <c r="T869" s="4">
        <v>36.186300000000003</v>
      </c>
      <c r="U869" s="4">
        <v>1368.1</v>
      </c>
      <c r="V869" s="4">
        <v>66.427199999999999</v>
      </c>
      <c r="Y869" s="4">
        <v>11.612</v>
      </c>
      <c r="Z869" s="4">
        <v>0</v>
      </c>
      <c r="AA869" s="4">
        <v>2.3130999999999999</v>
      </c>
      <c r="AB869" s="4" t="s">
        <v>384</v>
      </c>
      <c r="AC869" s="4">
        <v>0</v>
      </c>
      <c r="AD869" s="4">
        <v>11.8</v>
      </c>
      <c r="AE869" s="4">
        <v>845</v>
      </c>
      <c r="AF869" s="4">
        <v>861</v>
      </c>
      <c r="AG869" s="4">
        <v>873</v>
      </c>
      <c r="AH869" s="4">
        <v>78</v>
      </c>
      <c r="AI869" s="4">
        <v>21.2</v>
      </c>
      <c r="AJ869" s="4">
        <v>0.49</v>
      </c>
      <c r="AK869" s="4">
        <v>982</v>
      </c>
      <c r="AL869" s="4">
        <v>0</v>
      </c>
      <c r="AM869" s="4">
        <v>0</v>
      </c>
      <c r="AN869" s="4">
        <v>21</v>
      </c>
      <c r="AO869" s="4">
        <v>190</v>
      </c>
      <c r="AP869" s="4">
        <v>190.6</v>
      </c>
      <c r="AQ869" s="4">
        <v>1.8</v>
      </c>
      <c r="AR869" s="4">
        <v>195</v>
      </c>
      <c r="AS869" s="4" t="s">
        <v>155</v>
      </c>
      <c r="AT869" s="4">
        <v>2</v>
      </c>
      <c r="AU869" s="5">
        <v>0.73390046296296296</v>
      </c>
      <c r="AV869" s="4">
        <v>47.163218999999998</v>
      </c>
      <c r="AW869" s="4">
        <v>-88.491893000000005</v>
      </c>
      <c r="AX869" s="4">
        <v>315.10000000000002</v>
      </c>
      <c r="AY869" s="4">
        <v>34.1</v>
      </c>
      <c r="AZ869" s="4">
        <v>12</v>
      </c>
      <c r="BA869" s="4">
        <v>11</v>
      </c>
      <c r="BB869" s="4" t="s">
        <v>424</v>
      </c>
      <c r="BC869" s="4">
        <v>0.99900100000000003</v>
      </c>
      <c r="BD869" s="4">
        <v>1.000999</v>
      </c>
      <c r="BE869" s="4">
        <v>1.6</v>
      </c>
      <c r="BF869" s="4">
        <v>14.063000000000001</v>
      </c>
      <c r="BG869" s="4">
        <v>16.2</v>
      </c>
      <c r="BH869" s="4">
        <v>1.1499999999999999</v>
      </c>
      <c r="BI869" s="4">
        <v>12.818</v>
      </c>
      <c r="BJ869" s="4">
        <v>3030.54</v>
      </c>
      <c r="BK869" s="4">
        <v>1.121</v>
      </c>
      <c r="BL869" s="4">
        <v>45.802999999999997</v>
      </c>
      <c r="BM869" s="4">
        <v>1.244</v>
      </c>
      <c r="BN869" s="4">
        <v>47.046999999999997</v>
      </c>
      <c r="BO869" s="4">
        <v>36.558999999999997</v>
      </c>
      <c r="BP869" s="4">
        <v>0.99299999999999999</v>
      </c>
      <c r="BQ869" s="4">
        <v>37.552</v>
      </c>
      <c r="BR869" s="4">
        <v>0.57569999999999999</v>
      </c>
      <c r="BU869" s="4">
        <v>0.60399999999999998</v>
      </c>
      <c r="BW869" s="4">
        <v>440.81200000000001</v>
      </c>
      <c r="BX869" s="4">
        <v>0.29788399999999998</v>
      </c>
      <c r="BY869" s="4">
        <v>-5</v>
      </c>
      <c r="BZ869" s="4">
        <v>0.86944399999999999</v>
      </c>
      <c r="CA869" s="4">
        <v>7.279541</v>
      </c>
      <c r="CB869" s="4">
        <v>17.562768999999999</v>
      </c>
    </row>
    <row r="870" spans="1:80">
      <c r="A870" s="2">
        <v>42439</v>
      </c>
      <c r="B870" s="32">
        <v>0.52599057870370369</v>
      </c>
      <c r="C870" s="4">
        <v>13.477</v>
      </c>
      <c r="D870" s="4">
        <v>8.6999999999999994E-3</v>
      </c>
      <c r="E870" s="4" t="s">
        <v>155</v>
      </c>
      <c r="F870" s="4">
        <v>86.965342000000007</v>
      </c>
      <c r="G870" s="4">
        <v>2062.1999999999998</v>
      </c>
      <c r="H870" s="4">
        <v>50.3</v>
      </c>
      <c r="I870" s="4">
        <v>65.7</v>
      </c>
      <c r="K870" s="4">
        <v>2.4700000000000002</v>
      </c>
      <c r="L870" s="4">
        <v>13</v>
      </c>
      <c r="M870" s="4">
        <v>0.88290000000000002</v>
      </c>
      <c r="N870" s="4">
        <v>11.8994</v>
      </c>
      <c r="O870" s="4">
        <v>7.7000000000000002E-3</v>
      </c>
      <c r="P870" s="4">
        <v>1820.7393</v>
      </c>
      <c r="Q870" s="4">
        <v>44.422199999999997</v>
      </c>
      <c r="R870" s="4">
        <v>1865.2</v>
      </c>
      <c r="S870" s="4">
        <v>1453.2891</v>
      </c>
      <c r="T870" s="4">
        <v>35.4572</v>
      </c>
      <c r="U870" s="4">
        <v>1488.7</v>
      </c>
      <c r="V870" s="4">
        <v>65.736099999999993</v>
      </c>
      <c r="Y870" s="4">
        <v>11.709</v>
      </c>
      <c r="Z870" s="4">
        <v>0</v>
      </c>
      <c r="AA870" s="4">
        <v>2.1779000000000002</v>
      </c>
      <c r="AB870" s="4" t="s">
        <v>384</v>
      </c>
      <c r="AC870" s="4">
        <v>0</v>
      </c>
      <c r="AD870" s="4">
        <v>11.7</v>
      </c>
      <c r="AE870" s="4">
        <v>845</v>
      </c>
      <c r="AF870" s="4">
        <v>862</v>
      </c>
      <c r="AG870" s="4">
        <v>872</v>
      </c>
      <c r="AH870" s="4">
        <v>78</v>
      </c>
      <c r="AI870" s="4">
        <v>21.2</v>
      </c>
      <c r="AJ870" s="4">
        <v>0.49</v>
      </c>
      <c r="AK870" s="4">
        <v>982</v>
      </c>
      <c r="AL870" s="4">
        <v>0</v>
      </c>
      <c r="AM870" s="4">
        <v>0</v>
      </c>
      <c r="AN870" s="4">
        <v>21</v>
      </c>
      <c r="AO870" s="4">
        <v>190</v>
      </c>
      <c r="AP870" s="4">
        <v>191</v>
      </c>
      <c r="AQ870" s="4">
        <v>1.6</v>
      </c>
      <c r="AR870" s="4">
        <v>195</v>
      </c>
      <c r="AS870" s="4" t="s">
        <v>155</v>
      </c>
      <c r="AT870" s="4">
        <v>2</v>
      </c>
      <c r="AU870" s="5">
        <v>0.733912037037037</v>
      </c>
      <c r="AV870" s="4">
        <v>47.163074000000002</v>
      </c>
      <c r="AW870" s="4">
        <v>-88.491938000000005</v>
      </c>
      <c r="AX870" s="4">
        <v>314.89999999999998</v>
      </c>
      <c r="AY870" s="4">
        <v>34.299999999999997</v>
      </c>
      <c r="AZ870" s="4">
        <v>12</v>
      </c>
      <c r="BA870" s="4">
        <v>11</v>
      </c>
      <c r="BB870" s="4" t="s">
        <v>424</v>
      </c>
      <c r="BC870" s="4">
        <v>0.90090099999999995</v>
      </c>
      <c r="BD870" s="4">
        <v>1.1000000000000001</v>
      </c>
      <c r="BE870" s="4">
        <v>1.6</v>
      </c>
      <c r="BF870" s="4">
        <v>14.063000000000001</v>
      </c>
      <c r="BG870" s="4">
        <v>15.71</v>
      </c>
      <c r="BH870" s="4">
        <v>1.1200000000000001</v>
      </c>
      <c r="BI870" s="4">
        <v>13.260999999999999</v>
      </c>
      <c r="BJ870" s="4">
        <v>3030.116</v>
      </c>
      <c r="BK870" s="4">
        <v>1.244</v>
      </c>
      <c r="BL870" s="4">
        <v>48.552999999999997</v>
      </c>
      <c r="BM870" s="4">
        <v>1.1850000000000001</v>
      </c>
      <c r="BN870" s="4">
        <v>49.738</v>
      </c>
      <c r="BO870" s="4">
        <v>38.753999999999998</v>
      </c>
      <c r="BP870" s="4">
        <v>0.94599999999999995</v>
      </c>
      <c r="BQ870" s="4">
        <v>39.700000000000003</v>
      </c>
      <c r="BR870" s="4">
        <v>0.55349999999999999</v>
      </c>
      <c r="BU870" s="4">
        <v>0.59199999999999997</v>
      </c>
      <c r="BW870" s="4">
        <v>403.25200000000001</v>
      </c>
      <c r="BX870" s="4">
        <v>0.33944000000000002</v>
      </c>
      <c r="BY870" s="4">
        <v>-5</v>
      </c>
      <c r="BZ870" s="4">
        <v>0.86916700000000002</v>
      </c>
      <c r="CA870" s="4">
        <v>8.2950649999999992</v>
      </c>
      <c r="CB870" s="4">
        <v>17.557172999999999</v>
      </c>
    </row>
    <row r="871" spans="1:80">
      <c r="A871" s="2">
        <v>42439</v>
      </c>
      <c r="B871" s="32">
        <v>0.52600215277777773</v>
      </c>
      <c r="C871" s="4">
        <v>13.805999999999999</v>
      </c>
      <c r="D871" s="4">
        <v>8.3999999999999995E-3</v>
      </c>
      <c r="E871" s="4" t="s">
        <v>155</v>
      </c>
      <c r="F871" s="4">
        <v>83.599013999999997</v>
      </c>
      <c r="G871" s="4">
        <v>2178.3000000000002</v>
      </c>
      <c r="H871" s="4">
        <v>50.2</v>
      </c>
      <c r="I871" s="4">
        <v>70.400000000000006</v>
      </c>
      <c r="K871" s="4">
        <v>2.02</v>
      </c>
      <c r="L871" s="4">
        <v>13</v>
      </c>
      <c r="M871" s="4">
        <v>0.88019999999999998</v>
      </c>
      <c r="N871" s="4">
        <v>12.152799999999999</v>
      </c>
      <c r="O871" s="4">
        <v>7.4000000000000003E-3</v>
      </c>
      <c r="P871" s="4">
        <v>1917.4257</v>
      </c>
      <c r="Q871" s="4">
        <v>44.2</v>
      </c>
      <c r="R871" s="4">
        <v>1961.6</v>
      </c>
      <c r="S871" s="4">
        <v>1530.4628</v>
      </c>
      <c r="T871" s="4">
        <v>35.279899999999998</v>
      </c>
      <c r="U871" s="4">
        <v>1565.7</v>
      </c>
      <c r="V871" s="4">
        <v>70.381799999999998</v>
      </c>
      <c r="Y871" s="4">
        <v>11.760999999999999</v>
      </c>
      <c r="Z871" s="4">
        <v>0</v>
      </c>
      <c r="AA871" s="4">
        <v>1.7803</v>
      </c>
      <c r="AB871" s="4" t="s">
        <v>384</v>
      </c>
      <c r="AC871" s="4">
        <v>0</v>
      </c>
      <c r="AD871" s="4">
        <v>11.8</v>
      </c>
      <c r="AE871" s="4">
        <v>846</v>
      </c>
      <c r="AF871" s="4">
        <v>861</v>
      </c>
      <c r="AG871" s="4">
        <v>873</v>
      </c>
      <c r="AH871" s="4">
        <v>78</v>
      </c>
      <c r="AI871" s="4">
        <v>21.2</v>
      </c>
      <c r="AJ871" s="4">
        <v>0.49</v>
      </c>
      <c r="AK871" s="4">
        <v>982</v>
      </c>
      <c r="AL871" s="4">
        <v>0</v>
      </c>
      <c r="AM871" s="4">
        <v>0</v>
      </c>
      <c r="AN871" s="4">
        <v>21</v>
      </c>
      <c r="AO871" s="4">
        <v>190</v>
      </c>
      <c r="AP871" s="4">
        <v>191</v>
      </c>
      <c r="AQ871" s="4">
        <v>1.3</v>
      </c>
      <c r="AR871" s="4">
        <v>195</v>
      </c>
      <c r="AS871" s="4" t="s">
        <v>155</v>
      </c>
      <c r="AT871" s="4">
        <v>2</v>
      </c>
      <c r="AU871" s="5">
        <v>0.73392361111111104</v>
      </c>
      <c r="AV871" s="4">
        <v>47.162916000000003</v>
      </c>
      <c r="AW871" s="4">
        <v>-88.491955000000004</v>
      </c>
      <c r="AX871" s="4">
        <v>314.7</v>
      </c>
      <c r="AY871" s="4">
        <v>35.700000000000003</v>
      </c>
      <c r="AZ871" s="4">
        <v>12</v>
      </c>
      <c r="BA871" s="4">
        <v>11</v>
      </c>
      <c r="BB871" s="4" t="s">
        <v>424</v>
      </c>
      <c r="BC871" s="4">
        <v>1.0029999999999999</v>
      </c>
      <c r="BD871" s="4">
        <v>1.099</v>
      </c>
      <c r="BE871" s="4">
        <v>1.603</v>
      </c>
      <c r="BF871" s="4">
        <v>14.063000000000001</v>
      </c>
      <c r="BG871" s="4">
        <v>15.36</v>
      </c>
      <c r="BH871" s="4">
        <v>1.0900000000000001</v>
      </c>
      <c r="BI871" s="4">
        <v>13.605</v>
      </c>
      <c r="BJ871" s="4">
        <v>3029.944</v>
      </c>
      <c r="BK871" s="4">
        <v>1.1679999999999999</v>
      </c>
      <c r="BL871" s="4">
        <v>50.063000000000002</v>
      </c>
      <c r="BM871" s="4">
        <v>1.1539999999999999</v>
      </c>
      <c r="BN871" s="4">
        <v>51.216999999999999</v>
      </c>
      <c r="BO871" s="4">
        <v>39.959000000000003</v>
      </c>
      <c r="BP871" s="4">
        <v>0.92100000000000004</v>
      </c>
      <c r="BQ871" s="4">
        <v>40.881</v>
      </c>
      <c r="BR871" s="4">
        <v>0.58030000000000004</v>
      </c>
      <c r="BU871" s="4">
        <v>0.58199999999999996</v>
      </c>
      <c r="BW871" s="4">
        <v>322.73899999999998</v>
      </c>
      <c r="BX871" s="4">
        <v>0.41121200000000002</v>
      </c>
      <c r="BY871" s="4">
        <v>-5</v>
      </c>
      <c r="BZ871" s="4">
        <v>0.86799999999999999</v>
      </c>
      <c r="CA871" s="4">
        <v>10.048994</v>
      </c>
      <c r="CB871" s="4">
        <v>17.5336</v>
      </c>
    </row>
    <row r="872" spans="1:80">
      <c r="A872" s="2">
        <v>42439</v>
      </c>
      <c r="B872" s="32">
        <v>0.52601372685185188</v>
      </c>
      <c r="C872" s="4">
        <v>14.058999999999999</v>
      </c>
      <c r="D872" s="4">
        <v>1.12E-2</v>
      </c>
      <c r="E872" s="4" t="s">
        <v>155</v>
      </c>
      <c r="F872" s="4">
        <v>112.062663</v>
      </c>
      <c r="G872" s="4">
        <v>2327.3000000000002</v>
      </c>
      <c r="H872" s="4">
        <v>38.299999999999997</v>
      </c>
      <c r="I872" s="4">
        <v>73.3</v>
      </c>
      <c r="K872" s="4">
        <v>1.74</v>
      </c>
      <c r="L872" s="4">
        <v>13</v>
      </c>
      <c r="M872" s="4">
        <v>0.87819999999999998</v>
      </c>
      <c r="N872" s="4">
        <v>12.347099999999999</v>
      </c>
      <c r="O872" s="4">
        <v>9.7999999999999997E-3</v>
      </c>
      <c r="P872" s="4">
        <v>2043.9337</v>
      </c>
      <c r="Q872" s="4">
        <v>33.636899999999997</v>
      </c>
      <c r="R872" s="4">
        <v>2077.6</v>
      </c>
      <c r="S872" s="4">
        <v>1631.4398000000001</v>
      </c>
      <c r="T872" s="4">
        <v>26.848500000000001</v>
      </c>
      <c r="U872" s="4">
        <v>1658.3</v>
      </c>
      <c r="V872" s="4">
        <v>73.327699999999993</v>
      </c>
      <c r="Y872" s="4">
        <v>11.807</v>
      </c>
      <c r="Z872" s="4">
        <v>0</v>
      </c>
      <c r="AA872" s="4">
        <v>1.5307999999999999</v>
      </c>
      <c r="AB872" s="4" t="s">
        <v>384</v>
      </c>
      <c r="AC872" s="4">
        <v>0</v>
      </c>
      <c r="AD872" s="4">
        <v>11.8</v>
      </c>
      <c r="AE872" s="4">
        <v>845</v>
      </c>
      <c r="AF872" s="4">
        <v>860</v>
      </c>
      <c r="AG872" s="4">
        <v>872</v>
      </c>
      <c r="AH872" s="4">
        <v>78</v>
      </c>
      <c r="AI872" s="4">
        <v>21.2</v>
      </c>
      <c r="AJ872" s="4">
        <v>0.49</v>
      </c>
      <c r="AK872" s="4">
        <v>982</v>
      </c>
      <c r="AL872" s="4">
        <v>0</v>
      </c>
      <c r="AM872" s="4">
        <v>0</v>
      </c>
      <c r="AN872" s="4">
        <v>21</v>
      </c>
      <c r="AO872" s="4">
        <v>190</v>
      </c>
      <c r="AP872" s="4">
        <v>190.4</v>
      </c>
      <c r="AQ872" s="4">
        <v>1.2</v>
      </c>
      <c r="AR872" s="4">
        <v>195</v>
      </c>
      <c r="AS872" s="4" t="s">
        <v>155</v>
      </c>
      <c r="AT872" s="4">
        <v>2</v>
      </c>
      <c r="AU872" s="5">
        <v>0.73393518518518519</v>
      </c>
      <c r="AV872" s="4">
        <v>47.162751</v>
      </c>
      <c r="AW872" s="4">
        <v>-88.491928000000001</v>
      </c>
      <c r="AX872" s="4">
        <v>314.60000000000002</v>
      </c>
      <c r="AY872" s="4">
        <v>37.6</v>
      </c>
      <c r="AZ872" s="4">
        <v>12</v>
      </c>
      <c r="BA872" s="4">
        <v>11</v>
      </c>
      <c r="BB872" s="4" t="s">
        <v>424</v>
      </c>
      <c r="BC872" s="4">
        <v>1.302</v>
      </c>
      <c r="BD872" s="4">
        <v>1</v>
      </c>
      <c r="BE872" s="4">
        <v>1.901</v>
      </c>
      <c r="BF872" s="4">
        <v>14.063000000000001</v>
      </c>
      <c r="BG872" s="4">
        <v>15.1</v>
      </c>
      <c r="BH872" s="4">
        <v>1.07</v>
      </c>
      <c r="BI872" s="4">
        <v>13.863</v>
      </c>
      <c r="BJ872" s="4">
        <v>3029.1610000000001</v>
      </c>
      <c r="BK872" s="4">
        <v>1.5369999999999999</v>
      </c>
      <c r="BL872" s="4">
        <v>52.512</v>
      </c>
      <c r="BM872" s="4">
        <v>0.86399999999999999</v>
      </c>
      <c r="BN872" s="4">
        <v>53.377000000000002</v>
      </c>
      <c r="BO872" s="4">
        <v>41.914999999999999</v>
      </c>
      <c r="BP872" s="4">
        <v>0.69</v>
      </c>
      <c r="BQ872" s="4">
        <v>42.603999999999999</v>
      </c>
      <c r="BR872" s="4">
        <v>0.59489999999999998</v>
      </c>
      <c r="BU872" s="4">
        <v>0.57499999999999996</v>
      </c>
      <c r="BW872" s="4">
        <v>273.06900000000002</v>
      </c>
      <c r="BX872" s="4">
        <v>0.431114</v>
      </c>
      <c r="BY872" s="4">
        <v>-5</v>
      </c>
      <c r="BZ872" s="4">
        <v>0.86799999999999999</v>
      </c>
      <c r="CA872" s="4">
        <v>10.535348000000001</v>
      </c>
      <c r="CB872" s="4">
        <v>17.5336</v>
      </c>
    </row>
    <row r="873" spans="1:80">
      <c r="A873" s="2">
        <v>42439</v>
      </c>
      <c r="B873" s="32">
        <v>0.52602530092592592</v>
      </c>
      <c r="C873" s="4">
        <v>14.07</v>
      </c>
      <c r="D873" s="4">
        <v>4.1999999999999997E-3</v>
      </c>
      <c r="E873" s="4" t="s">
        <v>155</v>
      </c>
      <c r="F873" s="4">
        <v>42.436902000000003</v>
      </c>
      <c r="G873" s="4">
        <v>2133</v>
      </c>
      <c r="H873" s="4">
        <v>33.6</v>
      </c>
      <c r="I873" s="4">
        <v>60.6</v>
      </c>
      <c r="K873" s="4">
        <v>1.22</v>
      </c>
      <c r="L873" s="4">
        <v>13</v>
      </c>
      <c r="M873" s="4">
        <v>0.87809999999999999</v>
      </c>
      <c r="N873" s="4">
        <v>12.3558</v>
      </c>
      <c r="O873" s="4">
        <v>3.7000000000000002E-3</v>
      </c>
      <c r="P873" s="4">
        <v>1873.0392999999999</v>
      </c>
      <c r="Q873" s="4">
        <v>29.463699999999999</v>
      </c>
      <c r="R873" s="4">
        <v>1902.5</v>
      </c>
      <c r="S873" s="4">
        <v>1495.0342000000001</v>
      </c>
      <c r="T873" s="4">
        <v>23.517499999999998</v>
      </c>
      <c r="U873" s="4">
        <v>1518.6</v>
      </c>
      <c r="V873" s="4">
        <v>60.616999999999997</v>
      </c>
      <c r="Y873" s="4">
        <v>11.805</v>
      </c>
      <c r="Z873" s="4">
        <v>0</v>
      </c>
      <c r="AA873" s="4">
        <v>1.0697000000000001</v>
      </c>
      <c r="AB873" s="4" t="s">
        <v>384</v>
      </c>
      <c r="AC873" s="4">
        <v>0</v>
      </c>
      <c r="AD873" s="4">
        <v>11.7</v>
      </c>
      <c r="AE873" s="4">
        <v>845</v>
      </c>
      <c r="AF873" s="4">
        <v>859</v>
      </c>
      <c r="AG873" s="4">
        <v>872</v>
      </c>
      <c r="AH873" s="4">
        <v>78</v>
      </c>
      <c r="AI873" s="4">
        <v>21.2</v>
      </c>
      <c r="AJ873" s="4">
        <v>0.49</v>
      </c>
      <c r="AK873" s="4">
        <v>982</v>
      </c>
      <c r="AL873" s="4">
        <v>0</v>
      </c>
      <c r="AM873" s="4">
        <v>0</v>
      </c>
      <c r="AN873" s="4">
        <v>21</v>
      </c>
      <c r="AO873" s="4">
        <v>190</v>
      </c>
      <c r="AP873" s="4">
        <v>190</v>
      </c>
      <c r="AQ873" s="4">
        <v>0.9</v>
      </c>
      <c r="AR873" s="4">
        <v>195</v>
      </c>
      <c r="AS873" s="4" t="s">
        <v>155</v>
      </c>
      <c r="AT873" s="4">
        <v>2</v>
      </c>
      <c r="AU873" s="5">
        <v>0.73394675925925934</v>
      </c>
      <c r="AV873" s="4">
        <v>47.162588</v>
      </c>
      <c r="AW873" s="4">
        <v>-88.491888000000003</v>
      </c>
      <c r="AX873" s="4">
        <v>314.5</v>
      </c>
      <c r="AY873" s="4">
        <v>38.9</v>
      </c>
      <c r="AZ873" s="4">
        <v>12</v>
      </c>
      <c r="BA873" s="4">
        <v>11</v>
      </c>
      <c r="BB873" s="4" t="s">
        <v>424</v>
      </c>
      <c r="BC873" s="4">
        <v>1.502</v>
      </c>
      <c r="BD873" s="4">
        <v>1</v>
      </c>
      <c r="BE873" s="4">
        <v>2.0019999999999998</v>
      </c>
      <c r="BF873" s="4">
        <v>14.063000000000001</v>
      </c>
      <c r="BG873" s="4">
        <v>15.1</v>
      </c>
      <c r="BH873" s="4">
        <v>1.07</v>
      </c>
      <c r="BI873" s="4">
        <v>13.877000000000001</v>
      </c>
      <c r="BJ873" s="4">
        <v>3030.973</v>
      </c>
      <c r="BK873" s="4">
        <v>0.58199999999999996</v>
      </c>
      <c r="BL873" s="4">
        <v>48.116</v>
      </c>
      <c r="BM873" s="4">
        <v>0.75700000000000001</v>
      </c>
      <c r="BN873" s="4">
        <v>48.872999999999998</v>
      </c>
      <c r="BO873" s="4">
        <v>38.405999999999999</v>
      </c>
      <c r="BP873" s="4">
        <v>0.60399999999999998</v>
      </c>
      <c r="BQ873" s="4">
        <v>39.01</v>
      </c>
      <c r="BR873" s="4">
        <v>0.49170000000000003</v>
      </c>
      <c r="BU873" s="4">
        <v>0.57499999999999996</v>
      </c>
      <c r="BW873" s="4">
        <v>190.79499999999999</v>
      </c>
      <c r="BX873" s="4">
        <v>0.44605099999999998</v>
      </c>
      <c r="BY873" s="4">
        <v>-5</v>
      </c>
      <c r="BZ873" s="4">
        <v>0.86616700000000002</v>
      </c>
      <c r="CA873" s="4">
        <v>10.900371</v>
      </c>
      <c r="CB873" s="4">
        <v>17.496573000000001</v>
      </c>
    </row>
    <row r="874" spans="1:80">
      <c r="A874" s="2">
        <v>42439</v>
      </c>
      <c r="B874" s="32">
        <v>0.52603687500000007</v>
      </c>
      <c r="C874" s="4">
        <v>14.034000000000001</v>
      </c>
      <c r="D874" s="4">
        <v>4.7999999999999996E-3</v>
      </c>
      <c r="E874" s="4" t="s">
        <v>155</v>
      </c>
      <c r="F874" s="4">
        <v>47.713828999999997</v>
      </c>
      <c r="G874" s="4">
        <v>2182</v>
      </c>
      <c r="H874" s="4">
        <v>33.4</v>
      </c>
      <c r="I874" s="4">
        <v>69.5</v>
      </c>
      <c r="K874" s="4">
        <v>0.9</v>
      </c>
      <c r="L874" s="4">
        <v>13</v>
      </c>
      <c r="M874" s="4">
        <v>0.87839999999999996</v>
      </c>
      <c r="N874" s="4">
        <v>12.327999999999999</v>
      </c>
      <c r="O874" s="4">
        <v>4.1999999999999997E-3</v>
      </c>
      <c r="P874" s="4">
        <v>1916.7103</v>
      </c>
      <c r="Q874" s="4">
        <v>29.338799999999999</v>
      </c>
      <c r="R874" s="4">
        <v>1946</v>
      </c>
      <c r="S874" s="4">
        <v>1529.8918000000001</v>
      </c>
      <c r="T874" s="4">
        <v>23.417899999999999</v>
      </c>
      <c r="U874" s="4">
        <v>1553.3</v>
      </c>
      <c r="V874" s="4">
        <v>69.490600000000001</v>
      </c>
      <c r="Y874" s="4">
        <v>11.683</v>
      </c>
      <c r="Z874" s="4">
        <v>0</v>
      </c>
      <c r="AA874" s="4">
        <v>0.79059999999999997</v>
      </c>
      <c r="AB874" s="4" t="s">
        <v>384</v>
      </c>
      <c r="AC874" s="4">
        <v>0</v>
      </c>
      <c r="AD874" s="4">
        <v>11.8</v>
      </c>
      <c r="AE874" s="4">
        <v>844</v>
      </c>
      <c r="AF874" s="4">
        <v>858</v>
      </c>
      <c r="AG874" s="4">
        <v>871</v>
      </c>
      <c r="AH874" s="4">
        <v>78</v>
      </c>
      <c r="AI874" s="4">
        <v>21.2</v>
      </c>
      <c r="AJ874" s="4">
        <v>0.49</v>
      </c>
      <c r="AK874" s="4">
        <v>982</v>
      </c>
      <c r="AL874" s="4">
        <v>0</v>
      </c>
      <c r="AM874" s="4">
        <v>0</v>
      </c>
      <c r="AN874" s="4">
        <v>21</v>
      </c>
      <c r="AO874" s="4">
        <v>190</v>
      </c>
      <c r="AP874" s="4">
        <v>190.6</v>
      </c>
      <c r="AQ874" s="4">
        <v>0.9</v>
      </c>
      <c r="AR874" s="4">
        <v>195</v>
      </c>
      <c r="AS874" s="4" t="s">
        <v>155</v>
      </c>
      <c r="AT874" s="4">
        <v>2</v>
      </c>
      <c r="AU874" s="5">
        <v>0.73394675925925934</v>
      </c>
      <c r="AV874" s="4">
        <v>47.162585</v>
      </c>
      <c r="AW874" s="4">
        <v>-88.491887000000006</v>
      </c>
      <c r="AX874" s="4">
        <v>314.5</v>
      </c>
      <c r="AY874" s="4">
        <v>41.1</v>
      </c>
      <c r="AZ874" s="4">
        <v>12</v>
      </c>
      <c r="BA874" s="4">
        <v>11</v>
      </c>
      <c r="BB874" s="4" t="s">
        <v>424</v>
      </c>
      <c r="BC874" s="4">
        <v>1.7</v>
      </c>
      <c r="BD874" s="4">
        <v>1.002</v>
      </c>
      <c r="BE874" s="4">
        <v>2.2010000000000001</v>
      </c>
      <c r="BF874" s="4">
        <v>14.063000000000001</v>
      </c>
      <c r="BG874" s="4">
        <v>15.13</v>
      </c>
      <c r="BH874" s="4">
        <v>1.08</v>
      </c>
      <c r="BI874" s="4">
        <v>13.842000000000001</v>
      </c>
      <c r="BJ874" s="4">
        <v>3030.6559999999999</v>
      </c>
      <c r="BK874" s="4">
        <v>0.65600000000000003</v>
      </c>
      <c r="BL874" s="4">
        <v>49.344000000000001</v>
      </c>
      <c r="BM874" s="4">
        <v>0.755</v>
      </c>
      <c r="BN874" s="4">
        <v>50.1</v>
      </c>
      <c r="BO874" s="4">
        <v>39.386000000000003</v>
      </c>
      <c r="BP874" s="4">
        <v>0.60299999999999998</v>
      </c>
      <c r="BQ874" s="4">
        <v>39.988999999999997</v>
      </c>
      <c r="BR874" s="4">
        <v>0.56489999999999996</v>
      </c>
      <c r="BU874" s="4">
        <v>0.56999999999999995</v>
      </c>
      <c r="BW874" s="4">
        <v>141.31299999999999</v>
      </c>
      <c r="BX874" s="4">
        <v>0.48519499999999999</v>
      </c>
      <c r="BY874" s="4">
        <v>-5</v>
      </c>
      <c r="BZ874" s="4">
        <v>0.86622100000000002</v>
      </c>
      <c r="CA874" s="4">
        <v>11.856947999999999</v>
      </c>
      <c r="CB874" s="4">
        <v>17.49766</v>
      </c>
    </row>
    <row r="875" spans="1:80">
      <c r="A875" s="2">
        <v>42439</v>
      </c>
      <c r="B875" s="32">
        <v>0.52604844907407411</v>
      </c>
      <c r="C875" s="4">
        <v>13.964</v>
      </c>
      <c r="D875" s="4">
        <v>5.0000000000000001E-3</v>
      </c>
      <c r="E875" s="4" t="s">
        <v>155</v>
      </c>
      <c r="F875" s="4">
        <v>50</v>
      </c>
      <c r="G875" s="4">
        <v>2453.1999999999998</v>
      </c>
      <c r="H875" s="4">
        <v>33.4</v>
      </c>
      <c r="I875" s="4">
        <v>68.5</v>
      </c>
      <c r="K875" s="4">
        <v>0.9</v>
      </c>
      <c r="L875" s="4">
        <v>13</v>
      </c>
      <c r="M875" s="4">
        <v>0.87890000000000001</v>
      </c>
      <c r="N875" s="4">
        <v>12.273</v>
      </c>
      <c r="O875" s="4">
        <v>4.4000000000000003E-3</v>
      </c>
      <c r="P875" s="4">
        <v>2156.2042999999999</v>
      </c>
      <c r="Q875" s="4">
        <v>29.356100000000001</v>
      </c>
      <c r="R875" s="4">
        <v>2185.6</v>
      </c>
      <c r="S875" s="4">
        <v>1721.0526</v>
      </c>
      <c r="T875" s="4">
        <v>23.431699999999999</v>
      </c>
      <c r="U875" s="4">
        <v>1744.5</v>
      </c>
      <c r="V875" s="4">
        <v>68.488900000000001</v>
      </c>
      <c r="Y875" s="4">
        <v>11.69</v>
      </c>
      <c r="Z875" s="4">
        <v>0</v>
      </c>
      <c r="AA875" s="4">
        <v>0.79100000000000004</v>
      </c>
      <c r="AB875" s="4" t="s">
        <v>384</v>
      </c>
      <c r="AC875" s="4">
        <v>0</v>
      </c>
      <c r="AD875" s="4">
        <v>11.7</v>
      </c>
      <c r="AE875" s="4">
        <v>843</v>
      </c>
      <c r="AF875" s="4">
        <v>858</v>
      </c>
      <c r="AG875" s="4">
        <v>870</v>
      </c>
      <c r="AH875" s="4">
        <v>78</v>
      </c>
      <c r="AI875" s="4">
        <v>21.2</v>
      </c>
      <c r="AJ875" s="4">
        <v>0.49</v>
      </c>
      <c r="AK875" s="4">
        <v>982</v>
      </c>
      <c r="AL875" s="4">
        <v>0</v>
      </c>
      <c r="AM875" s="4">
        <v>0</v>
      </c>
      <c r="AN875" s="4">
        <v>21</v>
      </c>
      <c r="AO875" s="4">
        <v>190</v>
      </c>
      <c r="AP875" s="4">
        <v>190.4</v>
      </c>
      <c r="AQ875" s="4">
        <v>0.9</v>
      </c>
      <c r="AR875" s="4">
        <v>195</v>
      </c>
      <c r="AS875" s="4" t="s">
        <v>155</v>
      </c>
      <c r="AT875" s="4">
        <v>2</v>
      </c>
      <c r="AU875" s="5">
        <v>0.73396990740740742</v>
      </c>
      <c r="AV875" s="4">
        <v>47.162236</v>
      </c>
      <c r="AW875" s="4">
        <v>-88.491743999999997</v>
      </c>
      <c r="AX875" s="4">
        <v>314.5</v>
      </c>
      <c r="AY875" s="4">
        <v>43.2</v>
      </c>
      <c r="AZ875" s="4">
        <v>12</v>
      </c>
      <c r="BA875" s="4">
        <v>11</v>
      </c>
      <c r="BB875" s="4" t="s">
        <v>424</v>
      </c>
      <c r="BC875" s="4">
        <v>1.6970000000000001</v>
      </c>
      <c r="BD875" s="4">
        <v>1.2</v>
      </c>
      <c r="BE875" s="4">
        <v>2.2970000000000002</v>
      </c>
      <c r="BF875" s="4">
        <v>14.063000000000001</v>
      </c>
      <c r="BG875" s="4">
        <v>15.2</v>
      </c>
      <c r="BH875" s="4">
        <v>1.08</v>
      </c>
      <c r="BI875" s="4">
        <v>13.775</v>
      </c>
      <c r="BJ875" s="4">
        <v>3030.6619999999998</v>
      </c>
      <c r="BK875" s="4">
        <v>0.69099999999999995</v>
      </c>
      <c r="BL875" s="4">
        <v>55.759</v>
      </c>
      <c r="BM875" s="4">
        <v>0.75900000000000001</v>
      </c>
      <c r="BN875" s="4">
        <v>56.518000000000001</v>
      </c>
      <c r="BO875" s="4">
        <v>44.506</v>
      </c>
      <c r="BP875" s="4">
        <v>0.60599999999999998</v>
      </c>
      <c r="BQ875" s="4">
        <v>45.112000000000002</v>
      </c>
      <c r="BR875" s="4">
        <v>0.55920000000000003</v>
      </c>
      <c r="BU875" s="4">
        <v>0.57299999999999995</v>
      </c>
      <c r="BW875" s="4">
        <v>142.03</v>
      </c>
      <c r="BX875" s="4">
        <v>0.47679700000000003</v>
      </c>
      <c r="BY875" s="4">
        <v>-5</v>
      </c>
      <c r="BZ875" s="4">
        <v>0.86577899999999997</v>
      </c>
      <c r="CA875" s="4">
        <v>11.651721999999999</v>
      </c>
      <c r="CB875" s="4">
        <v>17.488731000000001</v>
      </c>
    </row>
    <row r="876" spans="1:80">
      <c r="A876" s="2">
        <v>42439</v>
      </c>
      <c r="B876" s="32">
        <v>0.52606002314814815</v>
      </c>
      <c r="C876" s="4">
        <v>13.680999999999999</v>
      </c>
      <c r="D876" s="4">
        <v>5.0000000000000001E-3</v>
      </c>
      <c r="E876" s="4" t="s">
        <v>155</v>
      </c>
      <c r="F876" s="4">
        <v>50</v>
      </c>
      <c r="G876" s="4">
        <v>2602.5</v>
      </c>
      <c r="H876" s="4">
        <v>33.4</v>
      </c>
      <c r="I876" s="4">
        <v>59.6</v>
      </c>
      <c r="K876" s="4">
        <v>0.8</v>
      </c>
      <c r="L876" s="4">
        <v>13</v>
      </c>
      <c r="M876" s="4">
        <v>0.88109999999999999</v>
      </c>
      <c r="N876" s="4">
        <v>12.0548</v>
      </c>
      <c r="O876" s="4">
        <v>4.4000000000000003E-3</v>
      </c>
      <c r="P876" s="4">
        <v>2293.1266999999998</v>
      </c>
      <c r="Q876" s="4">
        <v>29.429099999999998</v>
      </c>
      <c r="R876" s="4">
        <v>2322.6</v>
      </c>
      <c r="S876" s="4">
        <v>1830.3422</v>
      </c>
      <c r="T876" s="4">
        <v>23.489899999999999</v>
      </c>
      <c r="U876" s="4">
        <v>1853.8</v>
      </c>
      <c r="V876" s="4">
        <v>59.634</v>
      </c>
      <c r="Y876" s="4">
        <v>11.651</v>
      </c>
      <c r="Z876" s="4">
        <v>0</v>
      </c>
      <c r="AA876" s="4">
        <v>0.70489999999999997</v>
      </c>
      <c r="AB876" s="4" t="s">
        <v>384</v>
      </c>
      <c r="AC876" s="4">
        <v>0</v>
      </c>
      <c r="AD876" s="4">
        <v>11.8</v>
      </c>
      <c r="AE876" s="4">
        <v>843</v>
      </c>
      <c r="AF876" s="4">
        <v>858</v>
      </c>
      <c r="AG876" s="4">
        <v>871</v>
      </c>
      <c r="AH876" s="4">
        <v>78</v>
      </c>
      <c r="AI876" s="4">
        <v>21.2</v>
      </c>
      <c r="AJ876" s="4">
        <v>0.49</v>
      </c>
      <c r="AK876" s="4">
        <v>982</v>
      </c>
      <c r="AL876" s="4">
        <v>0</v>
      </c>
      <c r="AM876" s="4">
        <v>0</v>
      </c>
      <c r="AN876" s="4">
        <v>21</v>
      </c>
      <c r="AO876" s="4">
        <v>190</v>
      </c>
      <c r="AP876" s="4">
        <v>190</v>
      </c>
      <c r="AQ876" s="4">
        <v>0.8</v>
      </c>
      <c r="AR876" s="4">
        <v>195</v>
      </c>
      <c r="AS876" s="4" t="s">
        <v>155</v>
      </c>
      <c r="AT876" s="4">
        <v>2</v>
      </c>
      <c r="AU876" s="5">
        <v>0.73398148148148146</v>
      </c>
      <c r="AV876" s="4">
        <v>47.162058000000002</v>
      </c>
      <c r="AW876" s="4">
        <v>-88.491652000000002</v>
      </c>
      <c r="AX876" s="4">
        <v>314.10000000000002</v>
      </c>
      <c r="AY876" s="4">
        <v>44.8</v>
      </c>
      <c r="AZ876" s="4">
        <v>12</v>
      </c>
      <c r="BA876" s="4">
        <v>11</v>
      </c>
      <c r="BB876" s="4" t="s">
        <v>424</v>
      </c>
      <c r="BC876" s="4">
        <v>1.4019999999999999</v>
      </c>
      <c r="BD876" s="4">
        <v>1.202</v>
      </c>
      <c r="BE876" s="4">
        <v>2.0019999999999998</v>
      </c>
      <c r="BF876" s="4">
        <v>14.063000000000001</v>
      </c>
      <c r="BG876" s="4">
        <v>15.5</v>
      </c>
      <c r="BH876" s="4">
        <v>1.1000000000000001</v>
      </c>
      <c r="BI876" s="4">
        <v>13.493</v>
      </c>
      <c r="BJ876" s="4">
        <v>3031.011</v>
      </c>
      <c r="BK876" s="4">
        <v>0.70499999999999996</v>
      </c>
      <c r="BL876" s="4">
        <v>60.38</v>
      </c>
      <c r="BM876" s="4">
        <v>0.77500000000000002</v>
      </c>
      <c r="BN876" s="4">
        <v>61.155000000000001</v>
      </c>
      <c r="BO876" s="4">
        <v>48.194000000000003</v>
      </c>
      <c r="BP876" s="4">
        <v>0.61899999999999999</v>
      </c>
      <c r="BQ876" s="4">
        <v>48.813000000000002</v>
      </c>
      <c r="BR876" s="4">
        <v>0.49580000000000002</v>
      </c>
      <c r="BU876" s="4">
        <v>0.58099999999999996</v>
      </c>
      <c r="BW876" s="4">
        <v>128.86799999999999</v>
      </c>
      <c r="BX876" s="4">
        <v>0.41250900000000001</v>
      </c>
      <c r="BY876" s="4">
        <v>-5</v>
      </c>
      <c r="BZ876" s="4">
        <v>0.86499999999999999</v>
      </c>
      <c r="CA876" s="4">
        <v>10.080689</v>
      </c>
      <c r="CB876" s="4">
        <v>17.472999999999999</v>
      </c>
    </row>
    <row r="877" spans="1:80">
      <c r="A877" s="2">
        <v>42439</v>
      </c>
      <c r="B877" s="32">
        <v>0.52607159722222219</v>
      </c>
      <c r="C877" s="4">
        <v>13.065</v>
      </c>
      <c r="D877" s="4">
        <v>5.5999999999999999E-3</v>
      </c>
      <c r="E877" s="4" t="s">
        <v>155</v>
      </c>
      <c r="F877" s="4">
        <v>55.609755999999997</v>
      </c>
      <c r="G877" s="4">
        <v>2535.3000000000002</v>
      </c>
      <c r="H877" s="4">
        <v>30.1</v>
      </c>
      <c r="I877" s="4">
        <v>42.9</v>
      </c>
      <c r="K877" s="4">
        <v>0.8</v>
      </c>
      <c r="L877" s="4">
        <v>13</v>
      </c>
      <c r="M877" s="4">
        <v>0.88590000000000002</v>
      </c>
      <c r="N877" s="4">
        <v>11.5749</v>
      </c>
      <c r="O877" s="4">
        <v>4.8999999999999998E-3</v>
      </c>
      <c r="P877" s="4">
        <v>2246.1316000000002</v>
      </c>
      <c r="Q877" s="4">
        <v>26.668199999999999</v>
      </c>
      <c r="R877" s="4">
        <v>2272.8000000000002</v>
      </c>
      <c r="S877" s="4">
        <v>1792.8313000000001</v>
      </c>
      <c r="T877" s="4">
        <v>21.286200000000001</v>
      </c>
      <c r="U877" s="4">
        <v>1814.1</v>
      </c>
      <c r="V877" s="4">
        <v>42.945900000000002</v>
      </c>
      <c r="Y877" s="4">
        <v>11.536</v>
      </c>
      <c r="Z877" s="4">
        <v>0</v>
      </c>
      <c r="AA877" s="4">
        <v>0.70879999999999999</v>
      </c>
      <c r="AB877" s="4" t="s">
        <v>384</v>
      </c>
      <c r="AC877" s="4">
        <v>0</v>
      </c>
      <c r="AD877" s="4">
        <v>11.8</v>
      </c>
      <c r="AE877" s="4">
        <v>843</v>
      </c>
      <c r="AF877" s="4">
        <v>858</v>
      </c>
      <c r="AG877" s="4">
        <v>871</v>
      </c>
      <c r="AH877" s="4">
        <v>78</v>
      </c>
      <c r="AI877" s="4">
        <v>21.2</v>
      </c>
      <c r="AJ877" s="4">
        <v>0.49</v>
      </c>
      <c r="AK877" s="4">
        <v>982</v>
      </c>
      <c r="AL877" s="4">
        <v>0</v>
      </c>
      <c r="AM877" s="4">
        <v>0</v>
      </c>
      <c r="AN877" s="4">
        <v>21</v>
      </c>
      <c r="AO877" s="4">
        <v>190</v>
      </c>
      <c r="AP877" s="4">
        <v>190</v>
      </c>
      <c r="AQ877" s="4">
        <v>0.8</v>
      </c>
      <c r="AR877" s="4">
        <v>195</v>
      </c>
      <c r="AS877" s="4" t="s">
        <v>155</v>
      </c>
      <c r="AT877" s="4">
        <v>2</v>
      </c>
      <c r="AU877" s="5">
        <v>0.73399305555555561</v>
      </c>
      <c r="AV877" s="4">
        <v>47.161875999999999</v>
      </c>
      <c r="AW877" s="4">
        <v>-88.491546</v>
      </c>
      <c r="AX877" s="4">
        <v>313.8</v>
      </c>
      <c r="AY877" s="4">
        <v>46.4</v>
      </c>
      <c r="AZ877" s="4">
        <v>12</v>
      </c>
      <c r="BA877" s="4">
        <v>11</v>
      </c>
      <c r="BB877" s="4" t="s">
        <v>424</v>
      </c>
      <c r="BC877" s="4">
        <v>1.599</v>
      </c>
      <c r="BD877" s="4">
        <v>1.4</v>
      </c>
      <c r="BE877" s="4">
        <v>2.1989999999999998</v>
      </c>
      <c r="BF877" s="4">
        <v>14.063000000000001</v>
      </c>
      <c r="BG877" s="4">
        <v>16.18</v>
      </c>
      <c r="BH877" s="4">
        <v>1.1499999999999999</v>
      </c>
      <c r="BI877" s="4">
        <v>12.875</v>
      </c>
      <c r="BJ877" s="4">
        <v>3031.62</v>
      </c>
      <c r="BK877" s="4">
        <v>0.82099999999999995</v>
      </c>
      <c r="BL877" s="4">
        <v>61.606999999999999</v>
      </c>
      <c r="BM877" s="4">
        <v>0.73099999999999998</v>
      </c>
      <c r="BN877" s="4">
        <v>62.338000000000001</v>
      </c>
      <c r="BO877" s="4">
        <v>49.173999999999999</v>
      </c>
      <c r="BP877" s="4">
        <v>0.58399999999999996</v>
      </c>
      <c r="BQ877" s="4">
        <v>49.758000000000003</v>
      </c>
      <c r="BR877" s="4">
        <v>0.37190000000000001</v>
      </c>
      <c r="BU877" s="4">
        <v>0.59899999999999998</v>
      </c>
      <c r="BW877" s="4">
        <v>134.97399999999999</v>
      </c>
      <c r="BX877" s="4">
        <v>0.35594900000000002</v>
      </c>
      <c r="BY877" s="4">
        <v>-5</v>
      </c>
      <c r="BZ877" s="4">
        <v>0.86438899999999996</v>
      </c>
      <c r="CA877" s="4">
        <v>8.6985039999999998</v>
      </c>
      <c r="CB877" s="4">
        <v>17.460657999999999</v>
      </c>
    </row>
    <row r="878" spans="1:80">
      <c r="A878" s="2">
        <v>42439</v>
      </c>
      <c r="B878" s="32">
        <v>0.52608317129629623</v>
      </c>
      <c r="C878" s="4">
        <v>13.433999999999999</v>
      </c>
      <c r="D878" s="4">
        <v>6.4999999999999997E-3</v>
      </c>
      <c r="E878" s="4" t="s">
        <v>155</v>
      </c>
      <c r="F878" s="4">
        <v>65.098039</v>
      </c>
      <c r="G878" s="4">
        <v>2094.4</v>
      </c>
      <c r="H878" s="4">
        <v>29.5</v>
      </c>
      <c r="I878" s="4">
        <v>37.799999999999997</v>
      </c>
      <c r="K878" s="4">
        <v>1.26</v>
      </c>
      <c r="L878" s="4">
        <v>13</v>
      </c>
      <c r="M878" s="4">
        <v>0.8831</v>
      </c>
      <c r="N878" s="4">
        <v>11.8637</v>
      </c>
      <c r="O878" s="4">
        <v>5.7000000000000002E-3</v>
      </c>
      <c r="P878" s="4">
        <v>1849.5442</v>
      </c>
      <c r="Q878" s="4">
        <v>26.062899999999999</v>
      </c>
      <c r="R878" s="4">
        <v>1875.6</v>
      </c>
      <c r="S878" s="4">
        <v>1476.2807</v>
      </c>
      <c r="T878" s="4">
        <v>20.803000000000001</v>
      </c>
      <c r="U878" s="4">
        <v>1497.1</v>
      </c>
      <c r="V878" s="4">
        <v>37.831299999999999</v>
      </c>
      <c r="Y878" s="4">
        <v>11.43</v>
      </c>
      <c r="Z878" s="4">
        <v>0</v>
      </c>
      <c r="AA878" s="4">
        <v>1.1125</v>
      </c>
      <c r="AB878" s="4" t="s">
        <v>384</v>
      </c>
      <c r="AC878" s="4">
        <v>0</v>
      </c>
      <c r="AD878" s="4">
        <v>11.7</v>
      </c>
      <c r="AE878" s="4">
        <v>844</v>
      </c>
      <c r="AF878" s="4">
        <v>859</v>
      </c>
      <c r="AG878" s="4">
        <v>872</v>
      </c>
      <c r="AH878" s="4">
        <v>78</v>
      </c>
      <c r="AI878" s="4">
        <v>21.2</v>
      </c>
      <c r="AJ878" s="4">
        <v>0.49</v>
      </c>
      <c r="AK878" s="4">
        <v>982</v>
      </c>
      <c r="AL878" s="4">
        <v>0</v>
      </c>
      <c r="AM878" s="4">
        <v>0</v>
      </c>
      <c r="AN878" s="4">
        <v>21</v>
      </c>
      <c r="AO878" s="4">
        <v>190</v>
      </c>
      <c r="AP878" s="4">
        <v>190</v>
      </c>
      <c r="AQ878" s="4">
        <v>1</v>
      </c>
      <c r="AR878" s="4">
        <v>195</v>
      </c>
      <c r="AS878" s="4" t="s">
        <v>155</v>
      </c>
      <c r="AT878" s="4">
        <v>2</v>
      </c>
      <c r="AU878" s="5">
        <v>0.73400462962962953</v>
      </c>
      <c r="AV878" s="4">
        <v>47.161700000000003</v>
      </c>
      <c r="AW878" s="4">
        <v>-88.491433999999998</v>
      </c>
      <c r="AX878" s="4">
        <v>313.5</v>
      </c>
      <c r="AY878" s="4">
        <v>47.1</v>
      </c>
      <c r="AZ878" s="4">
        <v>12</v>
      </c>
      <c r="BA878" s="4">
        <v>11</v>
      </c>
      <c r="BB878" s="4" t="s">
        <v>424</v>
      </c>
      <c r="BC878" s="4">
        <v>1.498</v>
      </c>
      <c r="BD878" s="4">
        <v>1.399</v>
      </c>
      <c r="BE878" s="4">
        <v>2.097</v>
      </c>
      <c r="BF878" s="4">
        <v>14.063000000000001</v>
      </c>
      <c r="BG878" s="4">
        <v>15.76</v>
      </c>
      <c r="BH878" s="4">
        <v>1.1200000000000001</v>
      </c>
      <c r="BI878" s="4">
        <v>13.238</v>
      </c>
      <c r="BJ878" s="4">
        <v>3031.3449999999998</v>
      </c>
      <c r="BK878" s="4">
        <v>0.93500000000000005</v>
      </c>
      <c r="BL878" s="4">
        <v>49.49</v>
      </c>
      <c r="BM878" s="4">
        <v>0.69699999999999995</v>
      </c>
      <c r="BN878" s="4">
        <v>50.186999999999998</v>
      </c>
      <c r="BO878" s="4">
        <v>39.502000000000002</v>
      </c>
      <c r="BP878" s="4">
        <v>0.55700000000000005</v>
      </c>
      <c r="BQ878" s="4">
        <v>40.058999999999997</v>
      </c>
      <c r="BR878" s="4">
        <v>0.3196</v>
      </c>
      <c r="BU878" s="4">
        <v>0.57899999999999996</v>
      </c>
      <c r="BW878" s="4">
        <v>206.68100000000001</v>
      </c>
      <c r="BX878" s="4">
        <v>0.33022400000000002</v>
      </c>
      <c r="BY878" s="4">
        <v>-5</v>
      </c>
      <c r="BZ878" s="4">
        <v>0.86155599999999999</v>
      </c>
      <c r="CA878" s="4">
        <v>8.0698489999999996</v>
      </c>
      <c r="CB878" s="4">
        <v>17.403431000000001</v>
      </c>
    </row>
    <row r="879" spans="1:80">
      <c r="A879" s="2">
        <v>42439</v>
      </c>
      <c r="B879" s="32">
        <v>0.52609474537037038</v>
      </c>
      <c r="C879" s="4">
        <v>13.544</v>
      </c>
      <c r="D879" s="4">
        <v>2.2000000000000001E-3</v>
      </c>
      <c r="E879" s="4" t="s">
        <v>155</v>
      </c>
      <c r="F879" s="4">
        <v>22.472293000000001</v>
      </c>
      <c r="G879" s="4">
        <v>1376.7</v>
      </c>
      <c r="H879" s="4">
        <v>29.4</v>
      </c>
      <c r="I879" s="4">
        <v>50</v>
      </c>
      <c r="K879" s="4">
        <v>1.68</v>
      </c>
      <c r="L879" s="4">
        <v>13</v>
      </c>
      <c r="M879" s="4">
        <v>0.88239999999999996</v>
      </c>
      <c r="N879" s="4">
        <v>11.9512</v>
      </c>
      <c r="O879" s="4">
        <v>2E-3</v>
      </c>
      <c r="P879" s="4">
        <v>1214.7855</v>
      </c>
      <c r="Q879" s="4">
        <v>25.9543</v>
      </c>
      <c r="R879" s="4">
        <v>1240.7</v>
      </c>
      <c r="S879" s="4">
        <v>969.625</v>
      </c>
      <c r="T879" s="4">
        <v>20.7164</v>
      </c>
      <c r="U879" s="4">
        <v>990.3</v>
      </c>
      <c r="V879" s="4">
        <v>49.978400000000001</v>
      </c>
      <c r="Y879" s="4">
        <v>11.471</v>
      </c>
      <c r="Z879" s="4">
        <v>0</v>
      </c>
      <c r="AA879" s="4">
        <v>1.4863</v>
      </c>
      <c r="AB879" s="4" t="s">
        <v>384</v>
      </c>
      <c r="AC879" s="4">
        <v>0</v>
      </c>
      <c r="AD879" s="4">
        <v>11.8</v>
      </c>
      <c r="AE879" s="4">
        <v>845</v>
      </c>
      <c r="AF879" s="4">
        <v>858</v>
      </c>
      <c r="AG879" s="4">
        <v>872</v>
      </c>
      <c r="AH879" s="4">
        <v>78</v>
      </c>
      <c r="AI879" s="4">
        <v>21.2</v>
      </c>
      <c r="AJ879" s="4">
        <v>0.49</v>
      </c>
      <c r="AK879" s="4">
        <v>982</v>
      </c>
      <c r="AL879" s="4">
        <v>0</v>
      </c>
      <c r="AM879" s="4">
        <v>0</v>
      </c>
      <c r="AN879" s="4">
        <v>21</v>
      </c>
      <c r="AO879" s="4">
        <v>190.6</v>
      </c>
      <c r="AP879" s="4">
        <v>190.6</v>
      </c>
      <c r="AQ879" s="4">
        <v>1.4</v>
      </c>
      <c r="AR879" s="4">
        <v>195</v>
      </c>
      <c r="AS879" s="4" t="s">
        <v>155</v>
      </c>
      <c r="AT879" s="4">
        <v>2</v>
      </c>
      <c r="AU879" s="5">
        <v>0.73401620370370368</v>
      </c>
      <c r="AV879" s="4">
        <v>47.161535000000001</v>
      </c>
      <c r="AW879" s="4">
        <v>-88.491296000000006</v>
      </c>
      <c r="AX879" s="4">
        <v>313.3</v>
      </c>
      <c r="AY879" s="4">
        <v>46.7</v>
      </c>
      <c r="AZ879" s="4">
        <v>12</v>
      </c>
      <c r="BA879" s="4">
        <v>11</v>
      </c>
      <c r="BB879" s="4" t="s">
        <v>424</v>
      </c>
      <c r="BC879" s="4">
        <v>1.3009999999999999</v>
      </c>
      <c r="BD879" s="4">
        <v>1.2969999999999999</v>
      </c>
      <c r="BE879" s="4">
        <v>1.7989999999999999</v>
      </c>
      <c r="BF879" s="4">
        <v>14.063000000000001</v>
      </c>
      <c r="BG879" s="4">
        <v>15.65</v>
      </c>
      <c r="BH879" s="4">
        <v>1.1100000000000001</v>
      </c>
      <c r="BI879" s="4">
        <v>13.327999999999999</v>
      </c>
      <c r="BJ879" s="4">
        <v>3031.9369999999999</v>
      </c>
      <c r="BK879" s="4">
        <v>0.32</v>
      </c>
      <c r="BL879" s="4">
        <v>32.273000000000003</v>
      </c>
      <c r="BM879" s="4">
        <v>0.69</v>
      </c>
      <c r="BN879" s="4">
        <v>32.963000000000001</v>
      </c>
      <c r="BO879" s="4">
        <v>25.76</v>
      </c>
      <c r="BP879" s="4">
        <v>0.55000000000000004</v>
      </c>
      <c r="BQ879" s="4">
        <v>26.311</v>
      </c>
      <c r="BR879" s="4">
        <v>0.41930000000000001</v>
      </c>
      <c r="BU879" s="4">
        <v>0.57699999999999996</v>
      </c>
      <c r="BW879" s="4">
        <v>274.16300000000001</v>
      </c>
      <c r="BX879" s="4">
        <v>0.28795100000000001</v>
      </c>
      <c r="BY879" s="4">
        <v>-5</v>
      </c>
      <c r="BZ879" s="4">
        <v>0.86061100000000001</v>
      </c>
      <c r="CA879" s="4">
        <v>7.0368029999999999</v>
      </c>
      <c r="CB879" s="4">
        <v>17.384342</v>
      </c>
    </row>
    <row r="880" spans="1:80">
      <c r="A880" s="2">
        <v>42439</v>
      </c>
      <c r="B880" s="32">
        <v>0.52610631944444441</v>
      </c>
      <c r="C880" s="4">
        <v>13.522</v>
      </c>
      <c r="D880" s="4">
        <v>2E-3</v>
      </c>
      <c r="E880" s="4" t="s">
        <v>155</v>
      </c>
      <c r="F880" s="4">
        <v>20</v>
      </c>
      <c r="G880" s="4">
        <v>983.5</v>
      </c>
      <c r="H880" s="4">
        <v>18.5</v>
      </c>
      <c r="I880" s="4">
        <v>53.8</v>
      </c>
      <c r="K880" s="4">
        <v>1.67</v>
      </c>
      <c r="L880" s="4">
        <v>13</v>
      </c>
      <c r="M880" s="4">
        <v>0.88270000000000004</v>
      </c>
      <c r="N880" s="4">
        <v>11.936</v>
      </c>
      <c r="O880" s="4">
        <v>1.8E-3</v>
      </c>
      <c r="P880" s="4">
        <v>868.12909999999999</v>
      </c>
      <c r="Q880" s="4">
        <v>16.317799999999998</v>
      </c>
      <c r="R880" s="4">
        <v>884.4</v>
      </c>
      <c r="S880" s="4">
        <v>692.92870000000005</v>
      </c>
      <c r="T880" s="4">
        <v>13.0246</v>
      </c>
      <c r="U880" s="4">
        <v>706</v>
      </c>
      <c r="V880" s="4">
        <v>53.813200000000002</v>
      </c>
      <c r="Y880" s="4">
        <v>11.458</v>
      </c>
      <c r="Z880" s="4">
        <v>0</v>
      </c>
      <c r="AA880" s="4">
        <v>1.4755</v>
      </c>
      <c r="AB880" s="4" t="s">
        <v>384</v>
      </c>
      <c r="AC880" s="4">
        <v>0</v>
      </c>
      <c r="AD880" s="4">
        <v>11.7</v>
      </c>
      <c r="AE880" s="4">
        <v>846</v>
      </c>
      <c r="AF880" s="4">
        <v>858</v>
      </c>
      <c r="AG880" s="4">
        <v>873</v>
      </c>
      <c r="AH880" s="4">
        <v>78</v>
      </c>
      <c r="AI880" s="4">
        <v>21.2</v>
      </c>
      <c r="AJ880" s="4">
        <v>0.49</v>
      </c>
      <c r="AK880" s="4">
        <v>982</v>
      </c>
      <c r="AL880" s="4">
        <v>0</v>
      </c>
      <c r="AM880" s="4">
        <v>0</v>
      </c>
      <c r="AN880" s="4">
        <v>20.388999999999999</v>
      </c>
      <c r="AO880" s="4">
        <v>191</v>
      </c>
      <c r="AP880" s="4">
        <v>191.6</v>
      </c>
      <c r="AQ880" s="4">
        <v>1.8</v>
      </c>
      <c r="AR880" s="4">
        <v>195</v>
      </c>
      <c r="AS880" s="4" t="s">
        <v>155</v>
      </c>
      <c r="AT880" s="4">
        <v>2</v>
      </c>
      <c r="AU880" s="5">
        <v>0.73402777777777783</v>
      </c>
      <c r="AV880" s="4">
        <v>47.161382000000003</v>
      </c>
      <c r="AW880" s="4">
        <v>-88.491140999999999</v>
      </c>
      <c r="AX880" s="4">
        <v>313</v>
      </c>
      <c r="AY880" s="4">
        <v>45.9</v>
      </c>
      <c r="AZ880" s="4">
        <v>12</v>
      </c>
      <c r="BA880" s="4">
        <v>11</v>
      </c>
      <c r="BB880" s="4" t="s">
        <v>424</v>
      </c>
      <c r="BC880" s="4">
        <v>1.395</v>
      </c>
      <c r="BD880" s="4">
        <v>1</v>
      </c>
      <c r="BE880" s="4">
        <v>1.698</v>
      </c>
      <c r="BF880" s="4">
        <v>14.063000000000001</v>
      </c>
      <c r="BG880" s="4">
        <v>15.67</v>
      </c>
      <c r="BH880" s="4">
        <v>1.1100000000000001</v>
      </c>
      <c r="BI880" s="4">
        <v>13.29</v>
      </c>
      <c r="BJ880" s="4">
        <v>3031.9050000000002</v>
      </c>
      <c r="BK880" s="4">
        <v>0.28499999999999998</v>
      </c>
      <c r="BL880" s="4">
        <v>23.093</v>
      </c>
      <c r="BM880" s="4">
        <v>0.434</v>
      </c>
      <c r="BN880" s="4">
        <v>23.527000000000001</v>
      </c>
      <c r="BO880" s="4">
        <v>18.431999999999999</v>
      </c>
      <c r="BP880" s="4">
        <v>0.34599999999999997</v>
      </c>
      <c r="BQ880" s="4">
        <v>18.779</v>
      </c>
      <c r="BR880" s="4">
        <v>0.45200000000000001</v>
      </c>
      <c r="BU880" s="4">
        <v>0.57699999999999996</v>
      </c>
      <c r="BW880" s="4">
        <v>272.51299999999998</v>
      </c>
      <c r="BX880" s="4">
        <v>0.25278</v>
      </c>
      <c r="BY880" s="4">
        <v>-5</v>
      </c>
      <c r="BZ880" s="4">
        <v>0.85916700000000001</v>
      </c>
      <c r="CA880" s="4">
        <v>6.1773119999999997</v>
      </c>
      <c r="CB880" s="4">
        <v>17.355173000000001</v>
      </c>
    </row>
    <row r="881" spans="1:80">
      <c r="A881" s="2">
        <v>42439</v>
      </c>
      <c r="B881" s="32">
        <v>0.52611789351851856</v>
      </c>
      <c r="C881" s="4">
        <v>13.5</v>
      </c>
      <c r="D881" s="4">
        <v>2E-3</v>
      </c>
      <c r="E881" s="4" t="s">
        <v>155</v>
      </c>
      <c r="F881" s="4">
        <v>20</v>
      </c>
      <c r="G881" s="4">
        <v>818.5</v>
      </c>
      <c r="H881" s="4">
        <v>18.5</v>
      </c>
      <c r="I881" s="4">
        <v>60.8</v>
      </c>
      <c r="K881" s="4">
        <v>1.6</v>
      </c>
      <c r="L881" s="4">
        <v>13</v>
      </c>
      <c r="M881" s="4">
        <v>0.88290000000000002</v>
      </c>
      <c r="N881" s="4">
        <v>11.9193</v>
      </c>
      <c r="O881" s="4">
        <v>1.8E-3</v>
      </c>
      <c r="P881" s="4">
        <v>722.67920000000004</v>
      </c>
      <c r="Q881" s="4">
        <v>16.3339</v>
      </c>
      <c r="R881" s="4">
        <v>739</v>
      </c>
      <c r="S881" s="4">
        <v>576.83259999999996</v>
      </c>
      <c r="T881" s="4">
        <v>13.0375</v>
      </c>
      <c r="U881" s="4">
        <v>589.9</v>
      </c>
      <c r="V881" s="4">
        <v>60.832900000000002</v>
      </c>
      <c r="Y881" s="4">
        <v>11.31</v>
      </c>
      <c r="Z881" s="4">
        <v>0</v>
      </c>
      <c r="AA881" s="4">
        <v>1.4127000000000001</v>
      </c>
      <c r="AB881" s="4" t="s">
        <v>384</v>
      </c>
      <c r="AC881" s="4">
        <v>0</v>
      </c>
      <c r="AD881" s="4">
        <v>11.9</v>
      </c>
      <c r="AE881" s="4">
        <v>845</v>
      </c>
      <c r="AF881" s="4">
        <v>859</v>
      </c>
      <c r="AG881" s="4">
        <v>872</v>
      </c>
      <c r="AH881" s="4">
        <v>78</v>
      </c>
      <c r="AI881" s="4">
        <v>21.2</v>
      </c>
      <c r="AJ881" s="4">
        <v>0.49</v>
      </c>
      <c r="AK881" s="4">
        <v>982</v>
      </c>
      <c r="AL881" s="4">
        <v>0</v>
      </c>
      <c r="AM881" s="4">
        <v>0</v>
      </c>
      <c r="AN881" s="4">
        <v>20</v>
      </c>
      <c r="AO881" s="4">
        <v>191</v>
      </c>
      <c r="AP881" s="4">
        <v>191.4</v>
      </c>
      <c r="AQ881" s="4">
        <v>2</v>
      </c>
      <c r="AR881" s="4">
        <v>195</v>
      </c>
      <c r="AS881" s="4" t="s">
        <v>155</v>
      </c>
      <c r="AT881" s="4">
        <v>2</v>
      </c>
      <c r="AU881" s="5">
        <v>0.73403935185185187</v>
      </c>
      <c r="AV881" s="4">
        <v>47.161242000000001</v>
      </c>
      <c r="AW881" s="4">
        <v>-88.490984999999995</v>
      </c>
      <c r="AX881" s="4">
        <v>312.8</v>
      </c>
      <c r="AY881" s="4">
        <v>43.4</v>
      </c>
      <c r="AZ881" s="4">
        <v>12</v>
      </c>
      <c r="BA881" s="4">
        <v>11</v>
      </c>
      <c r="BB881" s="4" t="s">
        <v>424</v>
      </c>
      <c r="BC881" s="4">
        <v>0.9</v>
      </c>
      <c r="BD881" s="4">
        <v>1.0009999999999999</v>
      </c>
      <c r="BE881" s="4">
        <v>1.5</v>
      </c>
      <c r="BF881" s="4">
        <v>14.063000000000001</v>
      </c>
      <c r="BG881" s="4">
        <v>15.7</v>
      </c>
      <c r="BH881" s="4">
        <v>1.1200000000000001</v>
      </c>
      <c r="BI881" s="4">
        <v>13.260999999999999</v>
      </c>
      <c r="BJ881" s="4">
        <v>3031.7379999999998</v>
      </c>
      <c r="BK881" s="4">
        <v>0.28599999999999998</v>
      </c>
      <c r="BL881" s="4">
        <v>19.25</v>
      </c>
      <c r="BM881" s="4">
        <v>0.435</v>
      </c>
      <c r="BN881" s="4">
        <v>19.684999999999999</v>
      </c>
      <c r="BO881" s="4">
        <v>15.365</v>
      </c>
      <c r="BP881" s="4">
        <v>0.34699999999999998</v>
      </c>
      <c r="BQ881" s="4">
        <v>15.712</v>
      </c>
      <c r="BR881" s="4">
        <v>0.51170000000000004</v>
      </c>
      <c r="BU881" s="4">
        <v>0.57099999999999995</v>
      </c>
      <c r="BW881" s="4">
        <v>261.262</v>
      </c>
      <c r="BX881" s="4">
        <v>0.249888</v>
      </c>
      <c r="BY881" s="4">
        <v>-5</v>
      </c>
      <c r="BZ881" s="4">
        <v>0.86227699999999996</v>
      </c>
      <c r="CA881" s="4">
        <v>6.1066380000000002</v>
      </c>
      <c r="CB881" s="4">
        <v>17.417995000000001</v>
      </c>
    </row>
    <row r="882" spans="1:80">
      <c r="A882" s="2">
        <v>42439</v>
      </c>
      <c r="B882" s="32">
        <v>0.5261294675925926</v>
      </c>
      <c r="C882" s="4">
        <v>13.487</v>
      </c>
      <c r="D882" s="4">
        <v>2E-3</v>
      </c>
      <c r="E882" s="4" t="s">
        <v>155</v>
      </c>
      <c r="F882" s="4">
        <v>20</v>
      </c>
      <c r="G882" s="4">
        <v>808.1</v>
      </c>
      <c r="H882" s="4">
        <v>12.3</v>
      </c>
      <c r="I882" s="4">
        <v>62.1</v>
      </c>
      <c r="K882" s="4">
        <v>1.5</v>
      </c>
      <c r="L882" s="4">
        <v>13</v>
      </c>
      <c r="M882" s="4">
        <v>0.8831</v>
      </c>
      <c r="N882" s="4">
        <v>11.910500000000001</v>
      </c>
      <c r="O882" s="4">
        <v>1.8E-3</v>
      </c>
      <c r="P882" s="4">
        <v>713.60900000000004</v>
      </c>
      <c r="Q882" s="4">
        <v>10.871499999999999</v>
      </c>
      <c r="R882" s="4">
        <v>724.5</v>
      </c>
      <c r="S882" s="4">
        <v>569.56460000000004</v>
      </c>
      <c r="T882" s="4">
        <v>8.6769999999999996</v>
      </c>
      <c r="U882" s="4">
        <v>578.20000000000005</v>
      </c>
      <c r="V882" s="4">
        <v>62.1</v>
      </c>
      <c r="Y882" s="4">
        <v>11.303000000000001</v>
      </c>
      <c r="Z882" s="4">
        <v>0</v>
      </c>
      <c r="AA882" s="4">
        <v>1.3246</v>
      </c>
      <c r="AB882" s="4" t="s">
        <v>384</v>
      </c>
      <c r="AC882" s="4">
        <v>0</v>
      </c>
      <c r="AD882" s="4">
        <v>12.1</v>
      </c>
      <c r="AE882" s="4">
        <v>843</v>
      </c>
      <c r="AF882" s="4">
        <v>858</v>
      </c>
      <c r="AG882" s="4">
        <v>871</v>
      </c>
      <c r="AH882" s="4">
        <v>78</v>
      </c>
      <c r="AI882" s="4">
        <v>21.19</v>
      </c>
      <c r="AJ882" s="4">
        <v>0.49</v>
      </c>
      <c r="AK882" s="4">
        <v>983</v>
      </c>
      <c r="AL882" s="4">
        <v>0</v>
      </c>
      <c r="AM882" s="4">
        <v>0</v>
      </c>
      <c r="AN882" s="4">
        <v>20</v>
      </c>
      <c r="AO882" s="4">
        <v>191</v>
      </c>
      <c r="AP882" s="4">
        <v>191.6</v>
      </c>
      <c r="AQ882" s="4">
        <v>2.2000000000000002</v>
      </c>
      <c r="AR882" s="4">
        <v>195</v>
      </c>
      <c r="AS882" s="4" t="s">
        <v>155</v>
      </c>
      <c r="AT882" s="4">
        <v>2</v>
      </c>
      <c r="AU882" s="5">
        <v>0.73405092592592591</v>
      </c>
      <c r="AV882" s="4">
        <v>47.161107000000001</v>
      </c>
      <c r="AW882" s="4">
        <v>-88.490832999999995</v>
      </c>
      <c r="AX882" s="4">
        <v>312.60000000000002</v>
      </c>
      <c r="AY882" s="4">
        <v>42.5</v>
      </c>
      <c r="AZ882" s="4">
        <v>12</v>
      </c>
      <c r="BA882" s="4">
        <v>11</v>
      </c>
      <c r="BB882" s="4" t="s">
        <v>424</v>
      </c>
      <c r="BC882" s="4">
        <v>0.9</v>
      </c>
      <c r="BD882" s="4">
        <v>1.1000000000000001</v>
      </c>
      <c r="BE882" s="4">
        <v>1.5009999999999999</v>
      </c>
      <c r="BF882" s="4">
        <v>14.063000000000001</v>
      </c>
      <c r="BG882" s="4">
        <v>15.71</v>
      </c>
      <c r="BH882" s="4">
        <v>1.1200000000000001</v>
      </c>
      <c r="BI882" s="4">
        <v>13.239000000000001</v>
      </c>
      <c r="BJ882" s="4">
        <v>3031.7109999999998</v>
      </c>
      <c r="BK882" s="4">
        <v>0.28599999999999998</v>
      </c>
      <c r="BL882" s="4">
        <v>19.021999999999998</v>
      </c>
      <c r="BM882" s="4">
        <v>0.28999999999999998</v>
      </c>
      <c r="BN882" s="4">
        <v>19.312000000000001</v>
      </c>
      <c r="BO882" s="4">
        <v>15.182</v>
      </c>
      <c r="BP882" s="4">
        <v>0.23100000000000001</v>
      </c>
      <c r="BQ882" s="4">
        <v>15.414</v>
      </c>
      <c r="BR882" s="4">
        <v>0.52270000000000005</v>
      </c>
      <c r="BU882" s="4">
        <v>0.57099999999999995</v>
      </c>
      <c r="BW882" s="4">
        <v>245.161</v>
      </c>
      <c r="BX882" s="4">
        <v>0.246279</v>
      </c>
      <c r="BY882" s="4">
        <v>-5</v>
      </c>
      <c r="BZ882" s="4">
        <v>0.86744399999999999</v>
      </c>
      <c r="CA882" s="4">
        <v>6.0184430000000004</v>
      </c>
      <c r="CB882" s="4">
        <v>17.522369000000001</v>
      </c>
    </row>
    <row r="883" spans="1:80">
      <c r="A883" s="2">
        <v>42439</v>
      </c>
      <c r="B883" s="32">
        <v>0.52614104166666664</v>
      </c>
      <c r="C883" s="4">
        <v>13.375999999999999</v>
      </c>
      <c r="D883" s="4">
        <v>2.3E-3</v>
      </c>
      <c r="E883" s="4" t="s">
        <v>155</v>
      </c>
      <c r="F883" s="4">
        <v>22.917016</v>
      </c>
      <c r="G883" s="4">
        <v>798.5</v>
      </c>
      <c r="H883" s="4">
        <v>11.4</v>
      </c>
      <c r="I883" s="4">
        <v>74</v>
      </c>
      <c r="K883" s="4">
        <v>1.59</v>
      </c>
      <c r="L883" s="4">
        <v>13</v>
      </c>
      <c r="M883" s="4">
        <v>0.88400000000000001</v>
      </c>
      <c r="N883" s="4">
        <v>11.8241</v>
      </c>
      <c r="O883" s="4">
        <v>2E-3</v>
      </c>
      <c r="P883" s="4">
        <v>705.80740000000003</v>
      </c>
      <c r="Q883" s="4">
        <v>10.0771</v>
      </c>
      <c r="R883" s="4">
        <v>715.9</v>
      </c>
      <c r="S883" s="4">
        <v>563.31989999999996</v>
      </c>
      <c r="T883" s="4">
        <v>8.0427</v>
      </c>
      <c r="U883" s="4">
        <v>571.4</v>
      </c>
      <c r="V883" s="4">
        <v>73.979799999999997</v>
      </c>
      <c r="Y883" s="4">
        <v>11.315</v>
      </c>
      <c r="Z883" s="4">
        <v>0</v>
      </c>
      <c r="AA883" s="4">
        <v>1.4018999999999999</v>
      </c>
      <c r="AB883" s="4" t="s">
        <v>384</v>
      </c>
      <c r="AC883" s="4">
        <v>0</v>
      </c>
      <c r="AD883" s="4">
        <v>12.2</v>
      </c>
      <c r="AE883" s="4">
        <v>843</v>
      </c>
      <c r="AF883" s="4">
        <v>859</v>
      </c>
      <c r="AG883" s="4">
        <v>871</v>
      </c>
      <c r="AH883" s="4">
        <v>78</v>
      </c>
      <c r="AI883" s="4">
        <v>21.18</v>
      </c>
      <c r="AJ883" s="4">
        <v>0.49</v>
      </c>
      <c r="AK883" s="4">
        <v>983</v>
      </c>
      <c r="AL883" s="4">
        <v>0</v>
      </c>
      <c r="AM883" s="4">
        <v>0</v>
      </c>
      <c r="AN883" s="4">
        <v>20</v>
      </c>
      <c r="AO883" s="4">
        <v>191</v>
      </c>
      <c r="AP883" s="4">
        <v>192</v>
      </c>
      <c r="AQ883" s="4">
        <v>2.2000000000000002</v>
      </c>
      <c r="AR883" s="4">
        <v>195</v>
      </c>
      <c r="AS883" s="4" t="s">
        <v>155</v>
      </c>
      <c r="AT883" s="4">
        <v>2</v>
      </c>
      <c r="AU883" s="5">
        <v>0.73405092592592591</v>
      </c>
      <c r="AV883" s="4">
        <v>47.161104000000002</v>
      </c>
      <c r="AW883" s="4">
        <v>-88.490831</v>
      </c>
      <c r="AX883" s="4">
        <v>312.60000000000002</v>
      </c>
      <c r="AY883" s="4">
        <v>39.700000000000003</v>
      </c>
      <c r="AZ883" s="4">
        <v>12</v>
      </c>
      <c r="BA883" s="4">
        <v>11</v>
      </c>
      <c r="BB883" s="4" t="s">
        <v>424</v>
      </c>
      <c r="BC883" s="4">
        <v>0.9</v>
      </c>
      <c r="BD883" s="4">
        <v>1.1000000000000001</v>
      </c>
      <c r="BE883" s="4">
        <v>1.6</v>
      </c>
      <c r="BF883" s="4">
        <v>14.063000000000001</v>
      </c>
      <c r="BG883" s="4">
        <v>15.83</v>
      </c>
      <c r="BH883" s="4">
        <v>1.1299999999999999</v>
      </c>
      <c r="BI883" s="4">
        <v>13.128</v>
      </c>
      <c r="BJ883" s="4">
        <v>3031.3989999999999</v>
      </c>
      <c r="BK883" s="4">
        <v>0.33100000000000002</v>
      </c>
      <c r="BL883" s="4">
        <v>18.95</v>
      </c>
      <c r="BM883" s="4">
        <v>0.27100000000000002</v>
      </c>
      <c r="BN883" s="4">
        <v>19.22</v>
      </c>
      <c r="BO883" s="4">
        <v>15.124000000000001</v>
      </c>
      <c r="BP883" s="4">
        <v>0.216</v>
      </c>
      <c r="BQ883" s="4">
        <v>15.34</v>
      </c>
      <c r="BR883" s="4">
        <v>0.62719999999999998</v>
      </c>
      <c r="BU883" s="4">
        <v>0.57599999999999996</v>
      </c>
      <c r="BW883" s="4">
        <v>261.32900000000001</v>
      </c>
      <c r="BX883" s="4">
        <v>0.19617499999999999</v>
      </c>
      <c r="BY883" s="4">
        <v>-5</v>
      </c>
      <c r="BZ883" s="4">
        <v>0.86838899999999997</v>
      </c>
      <c r="CA883" s="4">
        <v>4.7940259999999997</v>
      </c>
      <c r="CB883" s="4">
        <v>17.541457999999999</v>
      </c>
    </row>
    <row r="884" spans="1:80">
      <c r="A884" s="2">
        <v>42439</v>
      </c>
      <c r="B884" s="32">
        <v>0.52615261574074068</v>
      </c>
      <c r="C884" s="4">
        <v>12.901999999999999</v>
      </c>
      <c r="D884" s="4">
        <v>3.0000000000000001E-3</v>
      </c>
      <c r="E884" s="4" t="s">
        <v>155</v>
      </c>
      <c r="F884" s="4">
        <v>30</v>
      </c>
      <c r="G884" s="4">
        <v>566.9</v>
      </c>
      <c r="H884" s="4">
        <v>13.3</v>
      </c>
      <c r="I884" s="4">
        <v>100.5</v>
      </c>
      <c r="K884" s="4">
        <v>1.6</v>
      </c>
      <c r="L884" s="4">
        <v>13</v>
      </c>
      <c r="M884" s="4">
        <v>0.88759999999999994</v>
      </c>
      <c r="N884" s="4">
        <v>11.452500000000001</v>
      </c>
      <c r="O884" s="4">
        <v>2.7000000000000001E-3</v>
      </c>
      <c r="P884" s="4">
        <v>503.19490000000002</v>
      </c>
      <c r="Q884" s="4">
        <v>11.7707</v>
      </c>
      <c r="R884" s="4">
        <v>515</v>
      </c>
      <c r="S884" s="4">
        <v>401.61059999999998</v>
      </c>
      <c r="T884" s="4">
        <v>9.3945000000000007</v>
      </c>
      <c r="U884" s="4">
        <v>411</v>
      </c>
      <c r="V884" s="4">
        <v>100.4524</v>
      </c>
      <c r="Y884" s="4">
        <v>11.284000000000001</v>
      </c>
      <c r="Z884" s="4">
        <v>0</v>
      </c>
      <c r="AA884" s="4">
        <v>1.4201999999999999</v>
      </c>
      <c r="AB884" s="4" t="s">
        <v>384</v>
      </c>
      <c r="AC884" s="4">
        <v>0</v>
      </c>
      <c r="AD884" s="4">
        <v>12.3</v>
      </c>
      <c r="AE884" s="4">
        <v>842</v>
      </c>
      <c r="AF884" s="4">
        <v>859</v>
      </c>
      <c r="AG884" s="4">
        <v>870</v>
      </c>
      <c r="AH884" s="4">
        <v>78</v>
      </c>
      <c r="AI884" s="4">
        <v>21.18</v>
      </c>
      <c r="AJ884" s="4">
        <v>0.49</v>
      </c>
      <c r="AK884" s="4">
        <v>983</v>
      </c>
      <c r="AL884" s="4">
        <v>0</v>
      </c>
      <c r="AM884" s="4">
        <v>0</v>
      </c>
      <c r="AN884" s="4">
        <v>20</v>
      </c>
      <c r="AO884" s="4">
        <v>191.6</v>
      </c>
      <c r="AP884" s="4">
        <v>192</v>
      </c>
      <c r="AQ884" s="4">
        <v>2.2000000000000002</v>
      </c>
      <c r="AR884" s="4">
        <v>195</v>
      </c>
      <c r="AS884" s="4" t="s">
        <v>155</v>
      </c>
      <c r="AT884" s="4">
        <v>2</v>
      </c>
      <c r="AU884" s="5">
        <v>0.7340740740740741</v>
      </c>
      <c r="AV884" s="4">
        <v>47.160825000000003</v>
      </c>
      <c r="AW884" s="4">
        <v>-88.490632000000005</v>
      </c>
      <c r="AX884" s="4">
        <v>312.39999999999998</v>
      </c>
      <c r="AY884" s="4">
        <v>38.1</v>
      </c>
      <c r="AZ884" s="4">
        <v>12</v>
      </c>
      <c r="BA884" s="4">
        <v>11</v>
      </c>
      <c r="BB884" s="4" t="s">
        <v>424</v>
      </c>
      <c r="BC884" s="4">
        <v>0.9</v>
      </c>
      <c r="BD884" s="4">
        <v>1.101</v>
      </c>
      <c r="BE884" s="4">
        <v>1.6</v>
      </c>
      <c r="BF884" s="4">
        <v>14.063000000000001</v>
      </c>
      <c r="BG884" s="4">
        <v>16.37</v>
      </c>
      <c r="BH884" s="4">
        <v>1.1599999999999999</v>
      </c>
      <c r="BI884" s="4">
        <v>12.66</v>
      </c>
      <c r="BJ884" s="4">
        <v>3030.78</v>
      </c>
      <c r="BK884" s="4">
        <v>0.44900000000000001</v>
      </c>
      <c r="BL884" s="4">
        <v>13.945</v>
      </c>
      <c r="BM884" s="4">
        <v>0.32600000000000001</v>
      </c>
      <c r="BN884" s="4">
        <v>14.272</v>
      </c>
      <c r="BO884" s="4">
        <v>11.13</v>
      </c>
      <c r="BP884" s="4">
        <v>0.26</v>
      </c>
      <c r="BQ884" s="4">
        <v>11.39</v>
      </c>
      <c r="BR884" s="4">
        <v>0.879</v>
      </c>
      <c r="BU884" s="4">
        <v>0.59199999999999997</v>
      </c>
      <c r="BW884" s="4">
        <v>273.27800000000002</v>
      </c>
      <c r="BX884" s="4">
        <v>0.157835</v>
      </c>
      <c r="BY884" s="4">
        <v>-5</v>
      </c>
      <c r="BZ884" s="4">
        <v>0.86983299999999997</v>
      </c>
      <c r="CA884" s="4">
        <v>3.8570929999999999</v>
      </c>
      <c r="CB884" s="4">
        <v>17.570627000000002</v>
      </c>
    </row>
    <row r="885" spans="1:80">
      <c r="A885" s="2">
        <v>42439</v>
      </c>
      <c r="B885" s="32">
        <v>0.52616418981481483</v>
      </c>
      <c r="C885" s="4">
        <v>12.742000000000001</v>
      </c>
      <c r="D885" s="4">
        <v>3.0000000000000001E-3</v>
      </c>
      <c r="E885" s="4" t="s">
        <v>155</v>
      </c>
      <c r="F885" s="4">
        <v>30</v>
      </c>
      <c r="G885" s="4">
        <v>435</v>
      </c>
      <c r="H885" s="4">
        <v>13.7</v>
      </c>
      <c r="I885" s="4">
        <v>95.8</v>
      </c>
      <c r="K885" s="4">
        <v>1.69</v>
      </c>
      <c r="L885" s="4">
        <v>13</v>
      </c>
      <c r="M885" s="4">
        <v>0.88880000000000003</v>
      </c>
      <c r="N885" s="4">
        <v>11.3254</v>
      </c>
      <c r="O885" s="4">
        <v>2.7000000000000001E-3</v>
      </c>
      <c r="P885" s="4">
        <v>386.6626</v>
      </c>
      <c r="Q885" s="4">
        <v>12.164999999999999</v>
      </c>
      <c r="R885" s="4">
        <v>398.8</v>
      </c>
      <c r="S885" s="4">
        <v>308.60359999999997</v>
      </c>
      <c r="T885" s="4">
        <v>9.7091999999999992</v>
      </c>
      <c r="U885" s="4">
        <v>318.3</v>
      </c>
      <c r="V885" s="4">
        <v>95.841999999999999</v>
      </c>
      <c r="Y885" s="4">
        <v>11.224</v>
      </c>
      <c r="Z885" s="4">
        <v>0</v>
      </c>
      <c r="AA885" s="4">
        <v>1.5017</v>
      </c>
      <c r="AB885" s="4" t="s">
        <v>384</v>
      </c>
      <c r="AC885" s="4">
        <v>0</v>
      </c>
      <c r="AD885" s="4">
        <v>12.2</v>
      </c>
      <c r="AE885" s="4">
        <v>841</v>
      </c>
      <c r="AF885" s="4">
        <v>858</v>
      </c>
      <c r="AG885" s="4">
        <v>869</v>
      </c>
      <c r="AH885" s="4">
        <v>78</v>
      </c>
      <c r="AI885" s="4">
        <v>21.18</v>
      </c>
      <c r="AJ885" s="4">
        <v>0.49</v>
      </c>
      <c r="AK885" s="4">
        <v>983</v>
      </c>
      <c r="AL885" s="4">
        <v>0</v>
      </c>
      <c r="AM885" s="4">
        <v>0</v>
      </c>
      <c r="AN885" s="4">
        <v>20</v>
      </c>
      <c r="AO885" s="4">
        <v>191.4</v>
      </c>
      <c r="AP885" s="4">
        <v>192</v>
      </c>
      <c r="AQ885" s="4">
        <v>2</v>
      </c>
      <c r="AR885" s="4">
        <v>195</v>
      </c>
      <c r="AS885" s="4" t="s">
        <v>155</v>
      </c>
      <c r="AT885" s="4">
        <v>2</v>
      </c>
      <c r="AU885" s="5">
        <v>0.7340740740740741</v>
      </c>
      <c r="AV885" s="4">
        <v>47.160823999999998</v>
      </c>
      <c r="AW885" s="4">
        <v>-88.490630999999993</v>
      </c>
      <c r="AX885" s="4">
        <v>312.39999999999998</v>
      </c>
      <c r="AY885" s="4">
        <v>36.5</v>
      </c>
      <c r="AZ885" s="4">
        <v>12</v>
      </c>
      <c r="BA885" s="4">
        <v>11</v>
      </c>
      <c r="BB885" s="4" t="s">
        <v>424</v>
      </c>
      <c r="BC885" s="4">
        <v>0.90199799999999997</v>
      </c>
      <c r="BD885" s="4">
        <v>1.2009989999999999</v>
      </c>
      <c r="BE885" s="4">
        <v>1.601998</v>
      </c>
      <c r="BF885" s="4">
        <v>14.063000000000001</v>
      </c>
      <c r="BG885" s="4">
        <v>16.559999999999999</v>
      </c>
      <c r="BH885" s="4">
        <v>1.18</v>
      </c>
      <c r="BI885" s="4">
        <v>12.509</v>
      </c>
      <c r="BJ885" s="4">
        <v>3030.9839999999999</v>
      </c>
      <c r="BK885" s="4">
        <v>0.45400000000000001</v>
      </c>
      <c r="BL885" s="4">
        <v>10.837</v>
      </c>
      <c r="BM885" s="4">
        <v>0.34100000000000003</v>
      </c>
      <c r="BN885" s="4">
        <v>11.178000000000001</v>
      </c>
      <c r="BO885" s="4">
        <v>8.6489999999999991</v>
      </c>
      <c r="BP885" s="4">
        <v>0.27200000000000002</v>
      </c>
      <c r="BQ885" s="4">
        <v>8.9209999999999994</v>
      </c>
      <c r="BR885" s="4">
        <v>0.84819999999999995</v>
      </c>
      <c r="BU885" s="4">
        <v>0.59599999999999997</v>
      </c>
      <c r="BW885" s="4">
        <v>292.22899999999998</v>
      </c>
      <c r="BX885" s="4">
        <v>0.159332</v>
      </c>
      <c r="BY885" s="4">
        <v>-5</v>
      </c>
      <c r="BZ885" s="4">
        <v>0.87038899999999997</v>
      </c>
      <c r="CA885" s="4">
        <v>3.8936760000000001</v>
      </c>
      <c r="CB885" s="4">
        <v>17.581858</v>
      </c>
    </row>
    <row r="886" spans="1:80">
      <c r="A886" s="2">
        <v>42439</v>
      </c>
      <c r="B886" s="32">
        <v>0.52617576388888887</v>
      </c>
      <c r="C886" s="4">
        <v>12.757</v>
      </c>
      <c r="D886" s="4">
        <v>3.0000000000000001E-3</v>
      </c>
      <c r="E886" s="4" t="s">
        <v>155</v>
      </c>
      <c r="F886" s="4">
        <v>30</v>
      </c>
      <c r="G886" s="4">
        <v>450.8</v>
      </c>
      <c r="H886" s="4">
        <v>15.8</v>
      </c>
      <c r="I886" s="4">
        <v>68.3</v>
      </c>
      <c r="K886" s="4">
        <v>2.16</v>
      </c>
      <c r="L886" s="4">
        <v>13</v>
      </c>
      <c r="M886" s="4">
        <v>0.88870000000000005</v>
      </c>
      <c r="N886" s="4">
        <v>11.3368</v>
      </c>
      <c r="O886" s="4">
        <v>2.7000000000000001E-3</v>
      </c>
      <c r="P886" s="4">
        <v>400.62299999999999</v>
      </c>
      <c r="Q886" s="4">
        <v>14.026400000000001</v>
      </c>
      <c r="R886" s="4">
        <v>414.6</v>
      </c>
      <c r="S886" s="4">
        <v>319.74579999999997</v>
      </c>
      <c r="T886" s="4">
        <v>11.194800000000001</v>
      </c>
      <c r="U886" s="4">
        <v>330.9</v>
      </c>
      <c r="V886" s="4">
        <v>68.303899999999999</v>
      </c>
      <c r="Y886" s="4">
        <v>11.286</v>
      </c>
      <c r="Z886" s="4">
        <v>0</v>
      </c>
      <c r="AA886" s="4">
        <v>1.9178999999999999</v>
      </c>
      <c r="AB886" s="4" t="s">
        <v>384</v>
      </c>
      <c r="AC886" s="4">
        <v>0</v>
      </c>
      <c r="AD886" s="4">
        <v>12.3</v>
      </c>
      <c r="AE886" s="4">
        <v>839</v>
      </c>
      <c r="AF886" s="4">
        <v>856</v>
      </c>
      <c r="AG886" s="4">
        <v>868</v>
      </c>
      <c r="AH886" s="4">
        <v>78</v>
      </c>
      <c r="AI886" s="4">
        <v>21.18</v>
      </c>
      <c r="AJ886" s="4">
        <v>0.49</v>
      </c>
      <c r="AK886" s="4">
        <v>983</v>
      </c>
      <c r="AL886" s="4">
        <v>0</v>
      </c>
      <c r="AM886" s="4">
        <v>0</v>
      </c>
      <c r="AN886" s="4">
        <v>20</v>
      </c>
      <c r="AO886" s="4">
        <v>191</v>
      </c>
      <c r="AP886" s="4">
        <v>191.4</v>
      </c>
      <c r="AQ886" s="4">
        <v>1.9</v>
      </c>
      <c r="AR886" s="4">
        <v>195</v>
      </c>
      <c r="AS886" s="4" t="s">
        <v>155</v>
      </c>
      <c r="AT886" s="4">
        <v>2</v>
      </c>
      <c r="AU886" s="5">
        <v>0.73408564814814825</v>
      </c>
      <c r="AV886" s="4">
        <v>47.160680999999997</v>
      </c>
      <c r="AW886" s="4">
        <v>-88.490572</v>
      </c>
      <c r="AX886" s="4">
        <v>312.39999999999998</v>
      </c>
      <c r="AY886" s="4">
        <v>34.6</v>
      </c>
      <c r="AZ886" s="4">
        <v>12</v>
      </c>
      <c r="BA886" s="4">
        <v>10</v>
      </c>
      <c r="BB886" s="4" t="s">
        <v>423</v>
      </c>
      <c r="BC886" s="4">
        <v>1.1009009999999999</v>
      </c>
      <c r="BD886" s="4">
        <v>1.2972969999999999</v>
      </c>
      <c r="BE886" s="4">
        <v>1.8009010000000001</v>
      </c>
      <c r="BF886" s="4">
        <v>14.063000000000001</v>
      </c>
      <c r="BG886" s="4">
        <v>16.55</v>
      </c>
      <c r="BH886" s="4">
        <v>1.18</v>
      </c>
      <c r="BI886" s="4">
        <v>12.525</v>
      </c>
      <c r="BJ886" s="4">
        <v>3031.7150000000001</v>
      </c>
      <c r="BK886" s="4">
        <v>0.45400000000000001</v>
      </c>
      <c r="BL886" s="4">
        <v>11.218999999999999</v>
      </c>
      <c r="BM886" s="4">
        <v>0.39300000000000002</v>
      </c>
      <c r="BN886" s="4">
        <v>11.612</v>
      </c>
      <c r="BO886" s="4">
        <v>8.9540000000000006</v>
      </c>
      <c r="BP886" s="4">
        <v>0.314</v>
      </c>
      <c r="BQ886" s="4">
        <v>9.2680000000000007</v>
      </c>
      <c r="BR886" s="4">
        <v>0.60399999999999998</v>
      </c>
      <c r="BU886" s="4">
        <v>0.59899999999999998</v>
      </c>
      <c r="BW886" s="4">
        <v>372.91699999999997</v>
      </c>
      <c r="BX886" s="4">
        <v>0.187218</v>
      </c>
      <c r="BY886" s="4">
        <v>-5</v>
      </c>
      <c r="BZ886" s="4">
        <v>0.87122200000000005</v>
      </c>
      <c r="CA886" s="4">
        <v>4.5751400000000002</v>
      </c>
      <c r="CB886" s="4">
        <v>17.598683999999999</v>
      </c>
    </row>
    <row r="887" spans="1:80">
      <c r="A887" s="2">
        <v>42439</v>
      </c>
      <c r="B887" s="32">
        <v>0.52618733796296302</v>
      </c>
      <c r="C887" s="4">
        <v>12.798999999999999</v>
      </c>
      <c r="D887" s="4">
        <v>3.0000000000000001E-3</v>
      </c>
      <c r="E887" s="4" t="s">
        <v>155</v>
      </c>
      <c r="F887" s="4">
        <v>30</v>
      </c>
      <c r="G887" s="4">
        <v>555.20000000000005</v>
      </c>
      <c r="H887" s="4">
        <v>19.899999999999999</v>
      </c>
      <c r="I887" s="4">
        <v>54.4</v>
      </c>
      <c r="K887" s="4">
        <v>2.59</v>
      </c>
      <c r="L887" s="4">
        <v>13</v>
      </c>
      <c r="M887" s="4">
        <v>0.88849999999999996</v>
      </c>
      <c r="N887" s="4">
        <v>11.371700000000001</v>
      </c>
      <c r="O887" s="4">
        <v>2.7000000000000001E-3</v>
      </c>
      <c r="P887" s="4">
        <v>493.29989999999998</v>
      </c>
      <c r="Q887" s="4">
        <v>17.680900000000001</v>
      </c>
      <c r="R887" s="4">
        <v>511</v>
      </c>
      <c r="S887" s="4">
        <v>393.71319999999997</v>
      </c>
      <c r="T887" s="4">
        <v>14.111499999999999</v>
      </c>
      <c r="U887" s="4">
        <v>407.8</v>
      </c>
      <c r="V887" s="4">
        <v>54.414999999999999</v>
      </c>
      <c r="Y887" s="4">
        <v>11.284000000000001</v>
      </c>
      <c r="Z887" s="4">
        <v>0</v>
      </c>
      <c r="AA887" s="4">
        <v>2.2968000000000002</v>
      </c>
      <c r="AB887" s="4" t="s">
        <v>384</v>
      </c>
      <c r="AC887" s="4">
        <v>0</v>
      </c>
      <c r="AD887" s="4">
        <v>12.3</v>
      </c>
      <c r="AE887" s="4">
        <v>839</v>
      </c>
      <c r="AF887" s="4">
        <v>856</v>
      </c>
      <c r="AG887" s="4">
        <v>867</v>
      </c>
      <c r="AH887" s="4">
        <v>78</v>
      </c>
      <c r="AI887" s="4">
        <v>21.18</v>
      </c>
      <c r="AJ887" s="4">
        <v>0.49</v>
      </c>
      <c r="AK887" s="4">
        <v>983</v>
      </c>
      <c r="AL887" s="4">
        <v>0</v>
      </c>
      <c r="AM887" s="4">
        <v>0</v>
      </c>
      <c r="AN887" s="4">
        <v>20</v>
      </c>
      <c r="AO887" s="4">
        <v>191.6</v>
      </c>
      <c r="AP887" s="4">
        <v>191.6</v>
      </c>
      <c r="AQ887" s="4">
        <v>2.2000000000000002</v>
      </c>
      <c r="AR887" s="4">
        <v>195</v>
      </c>
      <c r="AS887" s="4" t="s">
        <v>155</v>
      </c>
      <c r="AT887" s="4">
        <v>2</v>
      </c>
      <c r="AU887" s="5">
        <v>0.73410879629629633</v>
      </c>
      <c r="AV887" s="4">
        <v>47.160417000000002</v>
      </c>
      <c r="AW887" s="4">
        <v>-88.490561999999997</v>
      </c>
      <c r="AX887" s="4">
        <v>312.3</v>
      </c>
      <c r="AY887" s="4">
        <v>31.9</v>
      </c>
      <c r="AZ887" s="4">
        <v>12</v>
      </c>
      <c r="BA887" s="4">
        <v>10</v>
      </c>
      <c r="BB887" s="4" t="s">
        <v>423</v>
      </c>
      <c r="BC887" s="4">
        <v>1.2</v>
      </c>
      <c r="BD887" s="4">
        <v>1</v>
      </c>
      <c r="BE887" s="4">
        <v>1.9</v>
      </c>
      <c r="BF887" s="4">
        <v>14.063000000000001</v>
      </c>
      <c r="BG887" s="4">
        <v>16.5</v>
      </c>
      <c r="BH887" s="4">
        <v>1.17</v>
      </c>
      <c r="BI887" s="4">
        <v>12.551</v>
      </c>
      <c r="BJ887" s="4">
        <v>3032.0610000000001</v>
      </c>
      <c r="BK887" s="4">
        <v>0.45200000000000001</v>
      </c>
      <c r="BL887" s="4">
        <v>13.773999999999999</v>
      </c>
      <c r="BM887" s="4">
        <v>0.49399999999999999</v>
      </c>
      <c r="BN887" s="4">
        <v>14.268000000000001</v>
      </c>
      <c r="BO887" s="4">
        <v>10.993</v>
      </c>
      <c r="BP887" s="4">
        <v>0.39400000000000002</v>
      </c>
      <c r="BQ887" s="4">
        <v>11.387</v>
      </c>
      <c r="BR887" s="4">
        <v>0.4798</v>
      </c>
      <c r="BU887" s="4">
        <v>0.59699999999999998</v>
      </c>
      <c r="BW887" s="4">
        <v>445.291</v>
      </c>
      <c r="BX887" s="4">
        <v>0.20749899999999999</v>
      </c>
      <c r="BY887" s="4">
        <v>-5</v>
      </c>
      <c r="BZ887" s="4">
        <v>0.872</v>
      </c>
      <c r="CA887" s="4">
        <v>5.0707570000000004</v>
      </c>
      <c r="CB887" s="4">
        <v>17.6144</v>
      </c>
    </row>
    <row r="888" spans="1:80">
      <c r="A888" s="2">
        <v>42439</v>
      </c>
      <c r="B888" s="32">
        <v>0.52619891203703706</v>
      </c>
      <c r="C888" s="4">
        <v>12.818</v>
      </c>
      <c r="D888" s="4">
        <v>3.0000000000000001E-3</v>
      </c>
      <c r="E888" s="4" t="s">
        <v>155</v>
      </c>
      <c r="F888" s="4">
        <v>30</v>
      </c>
      <c r="G888" s="4">
        <v>705.1</v>
      </c>
      <c r="H888" s="4">
        <v>19.899999999999999</v>
      </c>
      <c r="I888" s="4">
        <v>46.2</v>
      </c>
      <c r="K888" s="4">
        <v>2.6</v>
      </c>
      <c r="L888" s="4">
        <v>13</v>
      </c>
      <c r="M888" s="4">
        <v>0.88839999999999997</v>
      </c>
      <c r="N888" s="4">
        <v>11.3866</v>
      </c>
      <c r="O888" s="4">
        <v>2.7000000000000001E-3</v>
      </c>
      <c r="P888" s="4">
        <v>626.3741</v>
      </c>
      <c r="Q888" s="4">
        <v>17.6782</v>
      </c>
      <c r="R888" s="4">
        <v>644.1</v>
      </c>
      <c r="S888" s="4">
        <v>499.92250000000001</v>
      </c>
      <c r="T888" s="4">
        <v>14.109400000000001</v>
      </c>
      <c r="U888" s="4">
        <v>514</v>
      </c>
      <c r="V888" s="4">
        <v>46.159700000000001</v>
      </c>
      <c r="Y888" s="4">
        <v>11.282</v>
      </c>
      <c r="Z888" s="4">
        <v>0</v>
      </c>
      <c r="AA888" s="4">
        <v>2.3096999999999999</v>
      </c>
      <c r="AB888" s="4" t="s">
        <v>384</v>
      </c>
      <c r="AC888" s="4">
        <v>0</v>
      </c>
      <c r="AD888" s="4">
        <v>12.3</v>
      </c>
      <c r="AE888" s="4">
        <v>840</v>
      </c>
      <c r="AF888" s="4">
        <v>856</v>
      </c>
      <c r="AG888" s="4">
        <v>868</v>
      </c>
      <c r="AH888" s="4">
        <v>78</v>
      </c>
      <c r="AI888" s="4">
        <v>21.18</v>
      </c>
      <c r="AJ888" s="4">
        <v>0.49</v>
      </c>
      <c r="AK888" s="4">
        <v>983</v>
      </c>
      <c r="AL888" s="4">
        <v>0</v>
      </c>
      <c r="AM888" s="4">
        <v>0</v>
      </c>
      <c r="AN888" s="4">
        <v>20</v>
      </c>
      <c r="AO888" s="4">
        <v>191.4</v>
      </c>
      <c r="AP888" s="4">
        <v>190.8</v>
      </c>
      <c r="AQ888" s="4">
        <v>2.2000000000000002</v>
      </c>
      <c r="AR888" s="4">
        <v>195</v>
      </c>
      <c r="AS888" s="4" t="s">
        <v>155</v>
      </c>
      <c r="AT888" s="4">
        <v>2</v>
      </c>
      <c r="AU888" s="5">
        <v>0.73412037037037037</v>
      </c>
      <c r="AV888" s="4">
        <v>47.160288000000001</v>
      </c>
      <c r="AW888" s="4">
        <v>-88.490584999999996</v>
      </c>
      <c r="AX888" s="4">
        <v>311.89999999999998</v>
      </c>
      <c r="AY888" s="4">
        <v>31.9</v>
      </c>
      <c r="AZ888" s="4">
        <v>12</v>
      </c>
      <c r="BA888" s="4">
        <v>10</v>
      </c>
      <c r="BB888" s="4" t="s">
        <v>423</v>
      </c>
      <c r="BC888" s="4">
        <v>1.2</v>
      </c>
      <c r="BD888" s="4">
        <v>1.0009999999999999</v>
      </c>
      <c r="BE888" s="4">
        <v>1.9</v>
      </c>
      <c r="BF888" s="4">
        <v>14.063000000000001</v>
      </c>
      <c r="BG888" s="4">
        <v>16.48</v>
      </c>
      <c r="BH888" s="4">
        <v>1.17</v>
      </c>
      <c r="BI888" s="4">
        <v>12.568</v>
      </c>
      <c r="BJ888" s="4">
        <v>3032.2710000000002</v>
      </c>
      <c r="BK888" s="4">
        <v>0.45200000000000001</v>
      </c>
      <c r="BL888" s="4">
        <v>17.468</v>
      </c>
      <c r="BM888" s="4">
        <v>0.49299999999999999</v>
      </c>
      <c r="BN888" s="4">
        <v>17.960999999999999</v>
      </c>
      <c r="BO888" s="4">
        <v>13.942</v>
      </c>
      <c r="BP888" s="4">
        <v>0.39300000000000002</v>
      </c>
      <c r="BQ888" s="4">
        <v>14.335000000000001</v>
      </c>
      <c r="BR888" s="4">
        <v>0.40649999999999997</v>
      </c>
      <c r="BU888" s="4">
        <v>0.59599999999999997</v>
      </c>
      <c r="BW888" s="4">
        <v>447.23200000000003</v>
      </c>
      <c r="BX888" s="4">
        <v>0.23360700000000001</v>
      </c>
      <c r="BY888" s="4">
        <v>-5</v>
      </c>
      <c r="BZ888" s="4">
        <v>0.87138899999999997</v>
      </c>
      <c r="CA888" s="4">
        <v>5.7087709999999996</v>
      </c>
      <c r="CB888" s="4">
        <v>17.602058</v>
      </c>
    </row>
    <row r="889" spans="1:80">
      <c r="A889" s="2">
        <v>42439</v>
      </c>
      <c r="B889" s="32">
        <v>0.5262104861111111</v>
      </c>
      <c r="C889" s="4">
        <v>12.801</v>
      </c>
      <c r="D889" s="4">
        <v>3.0000000000000001E-3</v>
      </c>
      <c r="E889" s="4" t="s">
        <v>155</v>
      </c>
      <c r="F889" s="4">
        <v>30</v>
      </c>
      <c r="G889" s="4">
        <v>805.5</v>
      </c>
      <c r="H889" s="4">
        <v>19.899999999999999</v>
      </c>
      <c r="I889" s="4">
        <v>51.2</v>
      </c>
      <c r="K889" s="4">
        <v>2.5</v>
      </c>
      <c r="L889" s="4">
        <v>13</v>
      </c>
      <c r="M889" s="4">
        <v>0.88839999999999997</v>
      </c>
      <c r="N889" s="4">
        <v>11.3719</v>
      </c>
      <c r="O889" s="4">
        <v>2.7000000000000001E-3</v>
      </c>
      <c r="P889" s="4">
        <v>715.57249999999999</v>
      </c>
      <c r="Q889" s="4">
        <v>17.678799999999999</v>
      </c>
      <c r="R889" s="4">
        <v>733.3</v>
      </c>
      <c r="S889" s="4">
        <v>571.11369999999999</v>
      </c>
      <c r="T889" s="4">
        <v>14.1098</v>
      </c>
      <c r="U889" s="4">
        <v>585.20000000000005</v>
      </c>
      <c r="V889" s="4">
        <v>51.184899999999999</v>
      </c>
      <c r="Y889" s="4">
        <v>11.226000000000001</v>
      </c>
      <c r="Z889" s="4">
        <v>0</v>
      </c>
      <c r="AA889" s="4">
        <v>2.2210000000000001</v>
      </c>
      <c r="AB889" s="4" t="s">
        <v>384</v>
      </c>
      <c r="AC889" s="4">
        <v>0</v>
      </c>
      <c r="AD889" s="4">
        <v>12.2</v>
      </c>
      <c r="AE889" s="4">
        <v>841</v>
      </c>
      <c r="AF889" s="4">
        <v>857</v>
      </c>
      <c r="AG889" s="4">
        <v>869</v>
      </c>
      <c r="AH889" s="4">
        <v>78</v>
      </c>
      <c r="AI889" s="4">
        <v>21.18</v>
      </c>
      <c r="AJ889" s="4">
        <v>0.49</v>
      </c>
      <c r="AK889" s="4">
        <v>983</v>
      </c>
      <c r="AL889" s="4">
        <v>0</v>
      </c>
      <c r="AM889" s="4">
        <v>0</v>
      </c>
      <c r="AN889" s="4">
        <v>20</v>
      </c>
      <c r="AO889" s="4">
        <v>191</v>
      </c>
      <c r="AP889" s="4">
        <v>190</v>
      </c>
      <c r="AQ889" s="4">
        <v>1.9</v>
      </c>
      <c r="AR889" s="4">
        <v>195</v>
      </c>
      <c r="AS889" s="4" t="s">
        <v>155</v>
      </c>
      <c r="AT889" s="4">
        <v>2</v>
      </c>
      <c r="AU889" s="5">
        <v>0.73412037037037037</v>
      </c>
      <c r="AV889" s="4">
        <v>47.160286999999997</v>
      </c>
      <c r="AW889" s="4">
        <v>-88.490584999999996</v>
      </c>
      <c r="AX889" s="4">
        <v>311.89999999999998</v>
      </c>
      <c r="AY889" s="4">
        <v>31.4</v>
      </c>
      <c r="AZ889" s="4">
        <v>12</v>
      </c>
      <c r="BA889" s="4">
        <v>10</v>
      </c>
      <c r="BB889" s="4" t="s">
        <v>423</v>
      </c>
      <c r="BC889" s="4">
        <v>1.2010000000000001</v>
      </c>
      <c r="BD889" s="4">
        <v>1.1000000000000001</v>
      </c>
      <c r="BE889" s="4">
        <v>1.9</v>
      </c>
      <c r="BF889" s="4">
        <v>14.063000000000001</v>
      </c>
      <c r="BG889" s="4">
        <v>16.5</v>
      </c>
      <c r="BH889" s="4">
        <v>1.17</v>
      </c>
      <c r="BI889" s="4">
        <v>12.564</v>
      </c>
      <c r="BJ889" s="4">
        <v>3032.1480000000001</v>
      </c>
      <c r="BK889" s="4">
        <v>0.45200000000000001</v>
      </c>
      <c r="BL889" s="4">
        <v>19.98</v>
      </c>
      <c r="BM889" s="4">
        <v>0.49399999999999999</v>
      </c>
      <c r="BN889" s="4">
        <v>20.474</v>
      </c>
      <c r="BO889" s="4">
        <v>15.946999999999999</v>
      </c>
      <c r="BP889" s="4">
        <v>0.39400000000000002</v>
      </c>
      <c r="BQ889" s="4">
        <v>16.341000000000001</v>
      </c>
      <c r="BR889" s="4">
        <v>0.45129999999999998</v>
      </c>
      <c r="BU889" s="4">
        <v>0.59399999999999997</v>
      </c>
      <c r="BW889" s="4">
        <v>430.58</v>
      </c>
      <c r="BX889" s="4">
        <v>0.282827</v>
      </c>
      <c r="BY889" s="4">
        <v>-5</v>
      </c>
      <c r="BZ889" s="4">
        <v>0.86916700000000002</v>
      </c>
      <c r="CA889" s="4">
        <v>6.9115849999999996</v>
      </c>
      <c r="CB889" s="4">
        <v>17.557172999999999</v>
      </c>
    </row>
    <row r="890" spans="1:80">
      <c r="A890" s="2">
        <v>42439</v>
      </c>
      <c r="B890" s="32">
        <v>0.52622206018518514</v>
      </c>
      <c r="C890" s="4">
        <v>12.808</v>
      </c>
      <c r="D890" s="4">
        <v>3.3999999999999998E-3</v>
      </c>
      <c r="E890" s="4" t="s">
        <v>155</v>
      </c>
      <c r="F890" s="4">
        <v>33.894108000000003</v>
      </c>
      <c r="G890" s="4">
        <v>1341.7</v>
      </c>
      <c r="H890" s="4">
        <v>27.2</v>
      </c>
      <c r="I890" s="4">
        <v>48.8</v>
      </c>
      <c r="K890" s="4">
        <v>2.5</v>
      </c>
      <c r="L890" s="4">
        <v>13</v>
      </c>
      <c r="M890" s="4">
        <v>0.88829999999999998</v>
      </c>
      <c r="N890" s="4">
        <v>11.3772</v>
      </c>
      <c r="O890" s="4">
        <v>3.0000000000000001E-3</v>
      </c>
      <c r="P890" s="4">
        <v>1191.7669000000001</v>
      </c>
      <c r="Q890" s="4">
        <v>24.145800000000001</v>
      </c>
      <c r="R890" s="4">
        <v>1215.9000000000001</v>
      </c>
      <c r="S890" s="4">
        <v>951.17460000000005</v>
      </c>
      <c r="T890" s="4">
        <v>19.2713</v>
      </c>
      <c r="U890" s="4">
        <v>970.4</v>
      </c>
      <c r="V890" s="4">
        <v>48.794899999999998</v>
      </c>
      <c r="Y890" s="4">
        <v>11.192</v>
      </c>
      <c r="Z890" s="4">
        <v>0</v>
      </c>
      <c r="AA890" s="4">
        <v>2.2206999999999999</v>
      </c>
      <c r="AB890" s="4" t="s">
        <v>384</v>
      </c>
      <c r="AC890" s="4">
        <v>0</v>
      </c>
      <c r="AD890" s="4">
        <v>12</v>
      </c>
      <c r="AE890" s="4">
        <v>842</v>
      </c>
      <c r="AF890" s="4">
        <v>858</v>
      </c>
      <c r="AG890" s="4">
        <v>870</v>
      </c>
      <c r="AH890" s="4">
        <v>78</v>
      </c>
      <c r="AI890" s="4">
        <v>21.18</v>
      </c>
      <c r="AJ890" s="4">
        <v>0.49</v>
      </c>
      <c r="AK890" s="4">
        <v>983</v>
      </c>
      <c r="AL890" s="4">
        <v>0</v>
      </c>
      <c r="AM890" s="4">
        <v>0</v>
      </c>
      <c r="AN890" s="4">
        <v>20</v>
      </c>
      <c r="AO890" s="4">
        <v>191</v>
      </c>
      <c r="AP890" s="4">
        <v>190</v>
      </c>
      <c r="AQ890" s="4">
        <v>1.8</v>
      </c>
      <c r="AR890" s="4">
        <v>195</v>
      </c>
      <c r="AS890" s="4" t="s">
        <v>155</v>
      </c>
      <c r="AT890" s="4">
        <v>2</v>
      </c>
      <c r="AU890" s="5">
        <v>0.73413194444444441</v>
      </c>
      <c r="AV890" s="4">
        <v>47.160159999999998</v>
      </c>
      <c r="AW890" s="4">
        <v>-88.490592000000007</v>
      </c>
      <c r="AX890" s="4">
        <v>311.5</v>
      </c>
      <c r="AY890" s="4">
        <v>32</v>
      </c>
      <c r="AZ890" s="4">
        <v>12</v>
      </c>
      <c r="BA890" s="4">
        <v>11</v>
      </c>
      <c r="BB890" s="4" t="s">
        <v>424</v>
      </c>
      <c r="BC890" s="4">
        <v>1.3009999999999999</v>
      </c>
      <c r="BD890" s="4">
        <v>1.099</v>
      </c>
      <c r="BE890" s="4">
        <v>1.901</v>
      </c>
      <c r="BF890" s="4">
        <v>14.063000000000001</v>
      </c>
      <c r="BG890" s="4">
        <v>16.489999999999998</v>
      </c>
      <c r="BH890" s="4">
        <v>1.17</v>
      </c>
      <c r="BI890" s="4">
        <v>12.577</v>
      </c>
      <c r="BJ890" s="4">
        <v>3032.1149999999998</v>
      </c>
      <c r="BK890" s="4">
        <v>0.51100000000000001</v>
      </c>
      <c r="BL890" s="4">
        <v>33.261000000000003</v>
      </c>
      <c r="BM890" s="4">
        <v>0.67400000000000004</v>
      </c>
      <c r="BN890" s="4">
        <v>33.935000000000002</v>
      </c>
      <c r="BO890" s="4">
        <v>26.547000000000001</v>
      </c>
      <c r="BP890" s="4">
        <v>0.53800000000000003</v>
      </c>
      <c r="BQ890" s="4">
        <v>27.084</v>
      </c>
      <c r="BR890" s="4">
        <v>0.43</v>
      </c>
      <c r="BU890" s="4">
        <v>0.59199999999999997</v>
      </c>
      <c r="BW890" s="4">
        <v>430.33100000000002</v>
      </c>
      <c r="BX890" s="4">
        <v>0.34955799999999998</v>
      </c>
      <c r="BY890" s="4">
        <v>-5</v>
      </c>
      <c r="BZ890" s="4">
        <v>0.86311700000000002</v>
      </c>
      <c r="CA890" s="4">
        <v>8.5423340000000003</v>
      </c>
      <c r="CB890" s="4">
        <v>17.434961000000001</v>
      </c>
    </row>
    <row r="891" spans="1:80">
      <c r="A891" s="2">
        <v>42439</v>
      </c>
      <c r="B891" s="32">
        <v>0.52623363425925929</v>
      </c>
      <c r="C891" s="4">
        <v>13.054</v>
      </c>
      <c r="D891" s="4">
        <v>6.7999999999999996E-3</v>
      </c>
      <c r="E891" s="4" t="s">
        <v>155</v>
      </c>
      <c r="F891" s="4">
        <v>68.052946000000006</v>
      </c>
      <c r="G891" s="4">
        <v>1741.1</v>
      </c>
      <c r="H891" s="4">
        <v>30.9</v>
      </c>
      <c r="I891" s="4">
        <v>53.5</v>
      </c>
      <c r="K891" s="4">
        <v>2.5</v>
      </c>
      <c r="L891" s="4">
        <v>13</v>
      </c>
      <c r="M891" s="4">
        <v>0.88619999999999999</v>
      </c>
      <c r="N891" s="4">
        <v>11.568300000000001</v>
      </c>
      <c r="O891" s="4">
        <v>6.0000000000000001E-3</v>
      </c>
      <c r="P891" s="4">
        <v>1542.8771999999999</v>
      </c>
      <c r="Q891" s="4">
        <v>27.3813</v>
      </c>
      <c r="R891" s="4">
        <v>1570.3</v>
      </c>
      <c r="S891" s="4">
        <v>1231.4032</v>
      </c>
      <c r="T891" s="4">
        <v>21.8536</v>
      </c>
      <c r="U891" s="4">
        <v>1253.3</v>
      </c>
      <c r="V891" s="4">
        <v>53.542900000000003</v>
      </c>
      <c r="Y891" s="4">
        <v>11.166</v>
      </c>
      <c r="Z891" s="4">
        <v>0</v>
      </c>
      <c r="AA891" s="4">
        <v>2.2153999999999998</v>
      </c>
      <c r="AB891" s="4" t="s">
        <v>384</v>
      </c>
      <c r="AC891" s="4">
        <v>0</v>
      </c>
      <c r="AD891" s="4">
        <v>11.8</v>
      </c>
      <c r="AE891" s="4">
        <v>843</v>
      </c>
      <c r="AF891" s="4">
        <v>859</v>
      </c>
      <c r="AG891" s="4">
        <v>870</v>
      </c>
      <c r="AH891" s="4">
        <v>78</v>
      </c>
      <c r="AI891" s="4">
        <v>21.18</v>
      </c>
      <c r="AJ891" s="4">
        <v>0.49</v>
      </c>
      <c r="AK891" s="4">
        <v>983</v>
      </c>
      <c r="AL891" s="4">
        <v>0</v>
      </c>
      <c r="AM891" s="4">
        <v>0</v>
      </c>
      <c r="AN891" s="4">
        <v>20</v>
      </c>
      <c r="AO891" s="4">
        <v>190.4</v>
      </c>
      <c r="AP891" s="4">
        <v>190</v>
      </c>
      <c r="AQ891" s="4">
        <v>1.4</v>
      </c>
      <c r="AR891" s="4">
        <v>195</v>
      </c>
      <c r="AS891" s="4" t="s">
        <v>155</v>
      </c>
      <c r="AT891" s="4">
        <v>2</v>
      </c>
      <c r="AU891" s="5">
        <v>0.7341550925925926</v>
      </c>
      <c r="AV891" s="4">
        <v>47.159903999999997</v>
      </c>
      <c r="AW891" s="4">
        <v>-88.490464000000003</v>
      </c>
      <c r="AX891" s="4">
        <v>310.3</v>
      </c>
      <c r="AY891" s="4">
        <v>32.9</v>
      </c>
      <c r="AZ891" s="4">
        <v>12</v>
      </c>
      <c r="BA891" s="4">
        <v>11</v>
      </c>
      <c r="BB891" s="4" t="s">
        <v>424</v>
      </c>
      <c r="BC891" s="4">
        <v>1.401</v>
      </c>
      <c r="BD891" s="4">
        <v>1.002</v>
      </c>
      <c r="BE891" s="4">
        <v>2.0019999999999998</v>
      </c>
      <c r="BF891" s="4">
        <v>14.063000000000001</v>
      </c>
      <c r="BG891" s="4">
        <v>16.190000000000001</v>
      </c>
      <c r="BH891" s="4">
        <v>1.1499999999999999</v>
      </c>
      <c r="BI891" s="4">
        <v>12.845000000000001</v>
      </c>
      <c r="BJ891" s="4">
        <v>3031.056</v>
      </c>
      <c r="BK891" s="4">
        <v>1.006</v>
      </c>
      <c r="BL891" s="4">
        <v>42.334000000000003</v>
      </c>
      <c r="BM891" s="4">
        <v>0.751</v>
      </c>
      <c r="BN891" s="4">
        <v>43.085000000000001</v>
      </c>
      <c r="BO891" s="4">
        <v>33.787999999999997</v>
      </c>
      <c r="BP891" s="4">
        <v>0.6</v>
      </c>
      <c r="BQ891" s="4">
        <v>34.387</v>
      </c>
      <c r="BR891" s="4">
        <v>0.46389999999999998</v>
      </c>
      <c r="BU891" s="4">
        <v>0.57999999999999996</v>
      </c>
      <c r="BW891" s="4">
        <v>422.065</v>
      </c>
      <c r="BX891" s="4">
        <v>0.379832</v>
      </c>
      <c r="BY891" s="4">
        <v>-5</v>
      </c>
      <c r="BZ891" s="4">
        <v>0.85938899999999996</v>
      </c>
      <c r="CA891" s="4">
        <v>9.2821409999999993</v>
      </c>
      <c r="CB891" s="4">
        <v>17.359666000000001</v>
      </c>
    </row>
    <row r="892" spans="1:80">
      <c r="A892" s="2">
        <v>42439</v>
      </c>
      <c r="B892" s="32">
        <v>0.52624520833333333</v>
      </c>
      <c r="C892" s="4">
        <v>13.055</v>
      </c>
      <c r="D892" s="4">
        <v>3.0999999999999999E-3</v>
      </c>
      <c r="E892" s="4" t="s">
        <v>155</v>
      </c>
      <c r="F892" s="4">
        <v>31.257190000000001</v>
      </c>
      <c r="G892" s="4">
        <v>1998.9</v>
      </c>
      <c r="H892" s="4">
        <v>31.5</v>
      </c>
      <c r="I892" s="4">
        <v>53.4</v>
      </c>
      <c r="K892" s="4">
        <v>2.4700000000000002</v>
      </c>
      <c r="L892" s="4">
        <v>13</v>
      </c>
      <c r="M892" s="4">
        <v>0.88619999999999999</v>
      </c>
      <c r="N892" s="4">
        <v>11.5695</v>
      </c>
      <c r="O892" s="4">
        <v>2.8E-3</v>
      </c>
      <c r="P892" s="4">
        <v>1771.4158</v>
      </c>
      <c r="Q892" s="4">
        <v>27.914899999999999</v>
      </c>
      <c r="R892" s="4">
        <v>1799.3</v>
      </c>
      <c r="S892" s="4">
        <v>1413.8046999999999</v>
      </c>
      <c r="T892" s="4">
        <v>22.279499999999999</v>
      </c>
      <c r="U892" s="4">
        <v>1436.1</v>
      </c>
      <c r="V892" s="4">
        <v>53.398099999999999</v>
      </c>
      <c r="Y892" s="4">
        <v>11.157</v>
      </c>
      <c r="Z892" s="4">
        <v>0</v>
      </c>
      <c r="AA892" s="4">
        <v>2.1894</v>
      </c>
      <c r="AB892" s="4" t="s">
        <v>384</v>
      </c>
      <c r="AC892" s="4">
        <v>0</v>
      </c>
      <c r="AD892" s="4">
        <v>11.9</v>
      </c>
      <c r="AE892" s="4">
        <v>843</v>
      </c>
      <c r="AF892" s="4">
        <v>858</v>
      </c>
      <c r="AG892" s="4">
        <v>870</v>
      </c>
      <c r="AH892" s="4">
        <v>78</v>
      </c>
      <c r="AI892" s="4">
        <v>21.18</v>
      </c>
      <c r="AJ892" s="4">
        <v>0.49</v>
      </c>
      <c r="AK892" s="4">
        <v>983</v>
      </c>
      <c r="AL892" s="4">
        <v>0</v>
      </c>
      <c r="AM892" s="4">
        <v>0</v>
      </c>
      <c r="AN892" s="4">
        <v>20</v>
      </c>
      <c r="AO892" s="4">
        <v>190.6</v>
      </c>
      <c r="AP892" s="4">
        <v>189.4</v>
      </c>
      <c r="AQ892" s="4">
        <v>1.3</v>
      </c>
      <c r="AR892" s="4">
        <v>195</v>
      </c>
      <c r="AS892" s="4" t="s">
        <v>155</v>
      </c>
      <c r="AT892" s="4">
        <v>2</v>
      </c>
      <c r="AU892" s="5">
        <v>0.73416666666666675</v>
      </c>
      <c r="AV892" s="4">
        <v>47.159776000000001</v>
      </c>
      <c r="AW892" s="4">
        <v>-88.490396000000004</v>
      </c>
      <c r="AX892" s="4">
        <v>310.10000000000002</v>
      </c>
      <c r="AY892" s="4">
        <v>33.9</v>
      </c>
      <c r="AZ892" s="4">
        <v>12</v>
      </c>
      <c r="BA892" s="4">
        <v>11</v>
      </c>
      <c r="BB892" s="4" t="s">
        <v>424</v>
      </c>
      <c r="BC892" s="4">
        <v>1.5</v>
      </c>
      <c r="BD892" s="4">
        <v>1.2030000000000001</v>
      </c>
      <c r="BE892" s="4">
        <v>2.202</v>
      </c>
      <c r="BF892" s="4">
        <v>14.063000000000001</v>
      </c>
      <c r="BG892" s="4">
        <v>16.2</v>
      </c>
      <c r="BH892" s="4">
        <v>1.1499999999999999</v>
      </c>
      <c r="BI892" s="4">
        <v>12.843</v>
      </c>
      <c r="BJ892" s="4">
        <v>3031.9160000000002</v>
      </c>
      <c r="BK892" s="4">
        <v>0.46200000000000002</v>
      </c>
      <c r="BL892" s="4">
        <v>48.613999999999997</v>
      </c>
      <c r="BM892" s="4">
        <v>0.76600000000000001</v>
      </c>
      <c r="BN892" s="4">
        <v>49.38</v>
      </c>
      <c r="BO892" s="4">
        <v>38.799999999999997</v>
      </c>
      <c r="BP892" s="4">
        <v>0.61099999999999999</v>
      </c>
      <c r="BQ892" s="4">
        <v>39.411000000000001</v>
      </c>
      <c r="BR892" s="4">
        <v>0.4627</v>
      </c>
      <c r="BU892" s="4">
        <v>0.57999999999999996</v>
      </c>
      <c r="BW892" s="4">
        <v>417.19</v>
      </c>
      <c r="BX892" s="4">
        <v>0.36144799999999999</v>
      </c>
      <c r="BY892" s="4">
        <v>-5</v>
      </c>
      <c r="BZ892" s="4">
        <v>0.85961100000000001</v>
      </c>
      <c r="CA892" s="4">
        <v>8.8328860000000002</v>
      </c>
      <c r="CB892" s="4">
        <v>17.364142000000001</v>
      </c>
    </row>
    <row r="893" spans="1:80">
      <c r="A893" s="2">
        <v>42439</v>
      </c>
      <c r="B893" s="32">
        <v>0.52625678240740748</v>
      </c>
      <c r="C893" s="4">
        <v>12.951000000000001</v>
      </c>
      <c r="D893" s="4">
        <v>3.2000000000000002E-3</v>
      </c>
      <c r="E893" s="4" t="s">
        <v>155</v>
      </c>
      <c r="F893" s="4">
        <v>31.970321999999999</v>
      </c>
      <c r="G893" s="4">
        <v>2094.6</v>
      </c>
      <c r="H893" s="4">
        <v>38.6</v>
      </c>
      <c r="I893" s="4">
        <v>43.7</v>
      </c>
      <c r="K893" s="4">
        <v>2.21</v>
      </c>
      <c r="L893" s="4">
        <v>13</v>
      </c>
      <c r="M893" s="4">
        <v>0.8871</v>
      </c>
      <c r="N893" s="4">
        <v>11.488</v>
      </c>
      <c r="O893" s="4">
        <v>2.8E-3</v>
      </c>
      <c r="P893" s="4">
        <v>1858.0546999999999</v>
      </c>
      <c r="Q893" s="4">
        <v>34.276299999999999</v>
      </c>
      <c r="R893" s="4">
        <v>1892.3</v>
      </c>
      <c r="S893" s="4">
        <v>1482.9530999999999</v>
      </c>
      <c r="T893" s="4">
        <v>27.3567</v>
      </c>
      <c r="U893" s="4">
        <v>1510.3</v>
      </c>
      <c r="V893" s="4">
        <v>43.665700000000001</v>
      </c>
      <c r="Y893" s="4">
        <v>11.092000000000001</v>
      </c>
      <c r="Z893" s="4">
        <v>0</v>
      </c>
      <c r="AA893" s="4">
        <v>1.9634</v>
      </c>
      <c r="AB893" s="4" t="s">
        <v>384</v>
      </c>
      <c r="AC893" s="4">
        <v>0</v>
      </c>
      <c r="AD893" s="4">
        <v>11.8</v>
      </c>
      <c r="AE893" s="4">
        <v>844</v>
      </c>
      <c r="AF893" s="4">
        <v>858</v>
      </c>
      <c r="AG893" s="4">
        <v>871</v>
      </c>
      <c r="AH893" s="4">
        <v>78</v>
      </c>
      <c r="AI893" s="4">
        <v>21.18</v>
      </c>
      <c r="AJ893" s="4">
        <v>0.49</v>
      </c>
      <c r="AK893" s="4">
        <v>983</v>
      </c>
      <c r="AL893" s="4">
        <v>0</v>
      </c>
      <c r="AM893" s="4">
        <v>0</v>
      </c>
      <c r="AN893" s="4">
        <v>20</v>
      </c>
      <c r="AO893" s="4">
        <v>191</v>
      </c>
      <c r="AP893" s="4">
        <v>189.6</v>
      </c>
      <c r="AQ893" s="4">
        <v>1.5</v>
      </c>
      <c r="AR893" s="4">
        <v>195</v>
      </c>
      <c r="AS893" s="4" t="s">
        <v>155</v>
      </c>
      <c r="AT893" s="4">
        <v>2</v>
      </c>
      <c r="AU893" s="5">
        <v>0.73417824074074067</v>
      </c>
      <c r="AV893" s="4">
        <v>47.159661</v>
      </c>
      <c r="AW893" s="4">
        <v>-88.490269999999995</v>
      </c>
      <c r="AX893" s="4">
        <v>310</v>
      </c>
      <c r="AY893" s="4">
        <v>35.6</v>
      </c>
      <c r="AZ893" s="4">
        <v>12</v>
      </c>
      <c r="BA893" s="4">
        <v>11</v>
      </c>
      <c r="BB893" s="4" t="s">
        <v>424</v>
      </c>
      <c r="BC893" s="4">
        <v>1.4970000000000001</v>
      </c>
      <c r="BD893" s="4">
        <v>1.5</v>
      </c>
      <c r="BE893" s="4">
        <v>2.4</v>
      </c>
      <c r="BF893" s="4">
        <v>14.063000000000001</v>
      </c>
      <c r="BG893" s="4">
        <v>16.32</v>
      </c>
      <c r="BH893" s="4">
        <v>1.1599999999999999</v>
      </c>
      <c r="BI893" s="4">
        <v>12.731</v>
      </c>
      <c r="BJ893" s="4">
        <v>3032.2150000000001</v>
      </c>
      <c r="BK893" s="4">
        <v>0.47599999999999998</v>
      </c>
      <c r="BL893" s="4">
        <v>51.357999999999997</v>
      </c>
      <c r="BM893" s="4">
        <v>0.94699999999999995</v>
      </c>
      <c r="BN893" s="4">
        <v>52.305999999999997</v>
      </c>
      <c r="BO893" s="4">
        <v>40.99</v>
      </c>
      <c r="BP893" s="4">
        <v>0.75600000000000001</v>
      </c>
      <c r="BQ893" s="4">
        <v>41.746000000000002</v>
      </c>
      <c r="BR893" s="4">
        <v>0.38109999999999999</v>
      </c>
      <c r="BU893" s="4">
        <v>0.58099999999999996</v>
      </c>
      <c r="BW893" s="4">
        <v>376.803</v>
      </c>
      <c r="BX893" s="4">
        <v>0.34655599999999998</v>
      </c>
      <c r="BY893" s="4">
        <v>-5</v>
      </c>
      <c r="BZ893" s="4">
        <v>0.85816700000000001</v>
      </c>
      <c r="CA893" s="4">
        <v>8.4689619999999994</v>
      </c>
      <c r="CB893" s="4">
        <v>17.334973000000002</v>
      </c>
    </row>
    <row r="894" spans="1:80">
      <c r="A894" s="2">
        <v>42439</v>
      </c>
      <c r="B894" s="32">
        <v>0.52626835648148151</v>
      </c>
      <c r="C894" s="4">
        <v>13.23</v>
      </c>
      <c r="D894" s="4">
        <v>3.0999999999999999E-3</v>
      </c>
      <c r="E894" s="4" t="s">
        <v>155</v>
      </c>
      <c r="F894" s="4">
        <v>31.162790999999999</v>
      </c>
      <c r="G894" s="4">
        <v>1815.4</v>
      </c>
      <c r="H894" s="4">
        <v>54.3</v>
      </c>
      <c r="I894" s="4">
        <v>50.3</v>
      </c>
      <c r="K894" s="4">
        <v>2.2000000000000002</v>
      </c>
      <c r="L894" s="4">
        <v>12</v>
      </c>
      <c r="M894" s="4">
        <v>0.88490000000000002</v>
      </c>
      <c r="N894" s="4">
        <v>11.707599999999999</v>
      </c>
      <c r="O894" s="4">
        <v>2.8E-3</v>
      </c>
      <c r="P894" s="4">
        <v>1606.5223000000001</v>
      </c>
      <c r="Q894" s="4">
        <v>48.051699999999997</v>
      </c>
      <c r="R894" s="4">
        <v>1654.6</v>
      </c>
      <c r="S894" s="4">
        <v>1282.1996999999999</v>
      </c>
      <c r="T894" s="4">
        <v>38.351100000000002</v>
      </c>
      <c r="U894" s="4">
        <v>1320.6</v>
      </c>
      <c r="V894" s="4">
        <v>50.302500000000002</v>
      </c>
      <c r="Y894" s="4">
        <v>10.994</v>
      </c>
      <c r="Z894" s="4">
        <v>0</v>
      </c>
      <c r="AA894" s="4">
        <v>1.9468000000000001</v>
      </c>
      <c r="AB894" s="4" t="s">
        <v>384</v>
      </c>
      <c r="AC894" s="4">
        <v>0</v>
      </c>
      <c r="AD894" s="4">
        <v>11.8</v>
      </c>
      <c r="AE894" s="4">
        <v>844</v>
      </c>
      <c r="AF894" s="4">
        <v>858</v>
      </c>
      <c r="AG894" s="4">
        <v>870</v>
      </c>
      <c r="AH894" s="4">
        <v>78</v>
      </c>
      <c r="AI894" s="4">
        <v>21.18</v>
      </c>
      <c r="AJ894" s="4">
        <v>0.49</v>
      </c>
      <c r="AK894" s="4">
        <v>983</v>
      </c>
      <c r="AL894" s="4">
        <v>0</v>
      </c>
      <c r="AM894" s="4">
        <v>0</v>
      </c>
      <c r="AN894" s="4">
        <v>20</v>
      </c>
      <c r="AO894" s="4">
        <v>190.4</v>
      </c>
      <c r="AP894" s="4">
        <v>190</v>
      </c>
      <c r="AQ894" s="4">
        <v>1.7</v>
      </c>
      <c r="AR894" s="4">
        <v>195</v>
      </c>
      <c r="AS894" s="4" t="s">
        <v>155</v>
      </c>
      <c r="AT894" s="4">
        <v>2</v>
      </c>
      <c r="AU894" s="5">
        <v>0.73418981481481482</v>
      </c>
      <c r="AV894" s="4">
        <v>47.159556000000002</v>
      </c>
      <c r="AW894" s="4">
        <v>-88.490105999999997</v>
      </c>
      <c r="AX894" s="4">
        <v>310</v>
      </c>
      <c r="AY894" s="4">
        <v>37.9</v>
      </c>
      <c r="AZ894" s="4">
        <v>12</v>
      </c>
      <c r="BA894" s="4">
        <v>11</v>
      </c>
      <c r="BB894" s="4" t="s">
        <v>424</v>
      </c>
      <c r="BC894" s="4">
        <v>1.2</v>
      </c>
      <c r="BD894" s="4">
        <v>1.5009999999999999</v>
      </c>
      <c r="BE894" s="4">
        <v>2.3969999999999998</v>
      </c>
      <c r="BF894" s="4">
        <v>14.063000000000001</v>
      </c>
      <c r="BG894" s="4">
        <v>16</v>
      </c>
      <c r="BH894" s="4">
        <v>1.1399999999999999</v>
      </c>
      <c r="BI894" s="4">
        <v>13.003</v>
      </c>
      <c r="BJ894" s="4">
        <v>3031.9009999999998</v>
      </c>
      <c r="BK894" s="4">
        <v>0.45500000000000002</v>
      </c>
      <c r="BL894" s="4">
        <v>43.567999999999998</v>
      </c>
      <c r="BM894" s="4">
        <v>1.3029999999999999</v>
      </c>
      <c r="BN894" s="4">
        <v>44.871000000000002</v>
      </c>
      <c r="BO894" s="4">
        <v>34.773000000000003</v>
      </c>
      <c r="BP894" s="4">
        <v>1.04</v>
      </c>
      <c r="BQ894" s="4">
        <v>35.813000000000002</v>
      </c>
      <c r="BR894" s="4">
        <v>0.43080000000000002</v>
      </c>
      <c r="BU894" s="4">
        <v>0.56499999999999995</v>
      </c>
      <c r="BW894" s="4">
        <v>366.58600000000001</v>
      </c>
      <c r="BX894" s="4">
        <v>0.30223</v>
      </c>
      <c r="BY894" s="4">
        <v>-5</v>
      </c>
      <c r="BZ894" s="4">
        <v>0.85761100000000001</v>
      </c>
      <c r="CA894" s="4">
        <v>7.3857460000000001</v>
      </c>
      <c r="CB894" s="4">
        <v>17.323741999999999</v>
      </c>
    </row>
    <row r="895" spans="1:80">
      <c r="A895" s="2">
        <v>42439</v>
      </c>
      <c r="B895" s="32">
        <v>0.52627993055555555</v>
      </c>
      <c r="C895" s="4">
        <v>13.23</v>
      </c>
      <c r="D895" s="4">
        <v>2E-3</v>
      </c>
      <c r="E895" s="4" t="s">
        <v>155</v>
      </c>
      <c r="F895" s="4">
        <v>20</v>
      </c>
      <c r="G895" s="4">
        <v>1715.5</v>
      </c>
      <c r="H895" s="4">
        <v>54.3</v>
      </c>
      <c r="I895" s="4">
        <v>49.7</v>
      </c>
      <c r="K895" s="4">
        <v>2.2000000000000002</v>
      </c>
      <c r="L895" s="4">
        <v>12</v>
      </c>
      <c r="M895" s="4">
        <v>0.88490000000000002</v>
      </c>
      <c r="N895" s="4">
        <v>11.707700000000001</v>
      </c>
      <c r="O895" s="4">
        <v>1.8E-3</v>
      </c>
      <c r="P895" s="4">
        <v>1518.1056000000001</v>
      </c>
      <c r="Q895" s="4">
        <v>48.052199999999999</v>
      </c>
      <c r="R895" s="4">
        <v>1566.2</v>
      </c>
      <c r="S895" s="4">
        <v>1211.6324999999999</v>
      </c>
      <c r="T895" s="4">
        <v>38.351500000000001</v>
      </c>
      <c r="U895" s="4">
        <v>1250</v>
      </c>
      <c r="V895" s="4">
        <v>49.691899999999997</v>
      </c>
      <c r="Y895" s="4">
        <v>10.973000000000001</v>
      </c>
      <c r="Z895" s="4">
        <v>0</v>
      </c>
      <c r="AA895" s="4">
        <v>1.9469000000000001</v>
      </c>
      <c r="AB895" s="4" t="s">
        <v>384</v>
      </c>
      <c r="AC895" s="4">
        <v>0</v>
      </c>
      <c r="AD895" s="4">
        <v>11.8</v>
      </c>
      <c r="AE895" s="4">
        <v>844</v>
      </c>
      <c r="AF895" s="4">
        <v>858</v>
      </c>
      <c r="AG895" s="4">
        <v>871</v>
      </c>
      <c r="AH895" s="4">
        <v>78</v>
      </c>
      <c r="AI895" s="4">
        <v>21.18</v>
      </c>
      <c r="AJ895" s="4">
        <v>0.49</v>
      </c>
      <c r="AK895" s="4">
        <v>983</v>
      </c>
      <c r="AL895" s="4">
        <v>0</v>
      </c>
      <c r="AM895" s="4">
        <v>0</v>
      </c>
      <c r="AN895" s="4">
        <v>20</v>
      </c>
      <c r="AO895" s="4">
        <v>190</v>
      </c>
      <c r="AP895" s="4">
        <v>190</v>
      </c>
      <c r="AQ895" s="4">
        <v>1.7</v>
      </c>
      <c r="AR895" s="4">
        <v>195</v>
      </c>
      <c r="AS895" s="4" t="s">
        <v>155</v>
      </c>
      <c r="AT895" s="4">
        <v>2</v>
      </c>
      <c r="AU895" s="5">
        <v>0.73420138888888886</v>
      </c>
      <c r="AV895" s="4">
        <v>47.159453999999997</v>
      </c>
      <c r="AW895" s="4">
        <v>-88.489940000000004</v>
      </c>
      <c r="AX895" s="4">
        <v>310</v>
      </c>
      <c r="AY895" s="4">
        <v>38</v>
      </c>
      <c r="AZ895" s="4">
        <v>12</v>
      </c>
      <c r="BA895" s="4">
        <v>11</v>
      </c>
      <c r="BB895" s="4" t="s">
        <v>424</v>
      </c>
      <c r="BC895" s="4">
        <v>1.2010000000000001</v>
      </c>
      <c r="BD895" s="4">
        <v>1.601</v>
      </c>
      <c r="BE895" s="4">
        <v>2.1019999999999999</v>
      </c>
      <c r="BF895" s="4">
        <v>14.063000000000001</v>
      </c>
      <c r="BG895" s="4">
        <v>16</v>
      </c>
      <c r="BH895" s="4">
        <v>1.1399999999999999</v>
      </c>
      <c r="BI895" s="4">
        <v>13.002000000000001</v>
      </c>
      <c r="BJ895" s="4">
        <v>3032.1729999999998</v>
      </c>
      <c r="BK895" s="4">
        <v>0.29199999999999998</v>
      </c>
      <c r="BL895" s="4">
        <v>41.173999999999999</v>
      </c>
      <c r="BM895" s="4">
        <v>1.3029999999999999</v>
      </c>
      <c r="BN895" s="4">
        <v>42.476999999999997</v>
      </c>
      <c r="BO895" s="4">
        <v>32.862000000000002</v>
      </c>
      <c r="BP895" s="4">
        <v>1.04</v>
      </c>
      <c r="BQ895" s="4">
        <v>33.902000000000001</v>
      </c>
      <c r="BR895" s="4">
        <v>0.42559999999999998</v>
      </c>
      <c r="BU895" s="4">
        <v>0.56399999999999995</v>
      </c>
      <c r="BW895" s="4">
        <v>366.61900000000003</v>
      </c>
      <c r="BX895" s="4">
        <v>0.27500000000000002</v>
      </c>
      <c r="BY895" s="4">
        <v>-5</v>
      </c>
      <c r="BZ895" s="4">
        <v>0.85677800000000004</v>
      </c>
      <c r="CA895" s="4">
        <v>6.720313</v>
      </c>
      <c r="CB895" s="4">
        <v>17.306916000000001</v>
      </c>
    </row>
    <row r="896" spans="1:80">
      <c r="A896" s="2">
        <v>42439</v>
      </c>
      <c r="B896" s="32">
        <v>0.52629150462962959</v>
      </c>
      <c r="C896" s="4">
        <v>13.253</v>
      </c>
      <c r="D896" s="4">
        <v>2E-3</v>
      </c>
      <c r="E896" s="4" t="s">
        <v>155</v>
      </c>
      <c r="F896" s="4">
        <v>20</v>
      </c>
      <c r="G896" s="4">
        <v>1514.8</v>
      </c>
      <c r="H896" s="4">
        <v>42.2</v>
      </c>
      <c r="I896" s="4">
        <v>53.2</v>
      </c>
      <c r="K896" s="4">
        <v>2.0699999999999998</v>
      </c>
      <c r="L896" s="4">
        <v>12</v>
      </c>
      <c r="M896" s="4">
        <v>0.88470000000000004</v>
      </c>
      <c r="N896" s="4">
        <v>11.724600000000001</v>
      </c>
      <c r="O896" s="4">
        <v>1.8E-3</v>
      </c>
      <c r="P896" s="4">
        <v>1340.085</v>
      </c>
      <c r="Q896" s="4">
        <v>37.3005</v>
      </c>
      <c r="R896" s="4">
        <v>1377.4</v>
      </c>
      <c r="S896" s="4">
        <v>1069.5504000000001</v>
      </c>
      <c r="T896" s="4">
        <v>29.770299999999999</v>
      </c>
      <c r="U896" s="4">
        <v>1099.3</v>
      </c>
      <c r="V896" s="4">
        <v>53.162500000000001</v>
      </c>
      <c r="Y896" s="4">
        <v>10.97</v>
      </c>
      <c r="Z896" s="4">
        <v>0</v>
      </c>
      <c r="AA896" s="4">
        <v>1.8328</v>
      </c>
      <c r="AB896" s="4" t="s">
        <v>384</v>
      </c>
      <c r="AC896" s="4">
        <v>0</v>
      </c>
      <c r="AD896" s="4">
        <v>11.8</v>
      </c>
      <c r="AE896" s="4">
        <v>844</v>
      </c>
      <c r="AF896" s="4">
        <v>858</v>
      </c>
      <c r="AG896" s="4">
        <v>872</v>
      </c>
      <c r="AH896" s="4">
        <v>78</v>
      </c>
      <c r="AI896" s="4">
        <v>21.18</v>
      </c>
      <c r="AJ896" s="4">
        <v>0.49</v>
      </c>
      <c r="AK896" s="4">
        <v>983</v>
      </c>
      <c r="AL896" s="4">
        <v>0</v>
      </c>
      <c r="AM896" s="4">
        <v>0</v>
      </c>
      <c r="AN896" s="4">
        <v>20</v>
      </c>
      <c r="AO896" s="4">
        <v>190</v>
      </c>
      <c r="AP896" s="4">
        <v>190</v>
      </c>
      <c r="AQ896" s="4">
        <v>1.4</v>
      </c>
      <c r="AR896" s="4">
        <v>195</v>
      </c>
      <c r="AS896" s="4" t="s">
        <v>155</v>
      </c>
      <c r="AT896" s="4">
        <v>2</v>
      </c>
      <c r="AU896" s="5">
        <v>0.73421296296296301</v>
      </c>
      <c r="AV896" s="4">
        <v>47.159354</v>
      </c>
      <c r="AW896" s="4">
        <v>-88.489771000000005</v>
      </c>
      <c r="AX896" s="4">
        <v>310.2</v>
      </c>
      <c r="AY896" s="4">
        <v>37.6</v>
      </c>
      <c r="AZ896" s="4">
        <v>12</v>
      </c>
      <c r="BA896" s="4">
        <v>11</v>
      </c>
      <c r="BB896" s="4" t="s">
        <v>424</v>
      </c>
      <c r="BC896" s="4">
        <v>1.2989999999999999</v>
      </c>
      <c r="BD896" s="4">
        <v>1.7</v>
      </c>
      <c r="BE896" s="4">
        <v>2.2989999999999999</v>
      </c>
      <c r="BF896" s="4">
        <v>14.063000000000001</v>
      </c>
      <c r="BG896" s="4">
        <v>15.97</v>
      </c>
      <c r="BH896" s="4">
        <v>1.1399999999999999</v>
      </c>
      <c r="BI896" s="4">
        <v>13.037000000000001</v>
      </c>
      <c r="BJ896" s="4">
        <v>3032.0709999999999</v>
      </c>
      <c r="BK896" s="4">
        <v>0.29099999999999998</v>
      </c>
      <c r="BL896" s="4">
        <v>36.292000000000002</v>
      </c>
      <c r="BM896" s="4">
        <v>1.01</v>
      </c>
      <c r="BN896" s="4">
        <v>37.302</v>
      </c>
      <c r="BO896" s="4">
        <v>28.965</v>
      </c>
      <c r="BP896" s="4">
        <v>0.80600000000000005</v>
      </c>
      <c r="BQ896" s="4">
        <v>29.771999999999998</v>
      </c>
      <c r="BR896" s="4">
        <v>0.4546</v>
      </c>
      <c r="BU896" s="4">
        <v>0.56299999999999994</v>
      </c>
      <c r="BW896" s="4">
        <v>344.62299999999999</v>
      </c>
      <c r="BX896" s="4">
        <v>0.26644600000000002</v>
      </c>
      <c r="BY896" s="4">
        <v>-5</v>
      </c>
      <c r="BZ896" s="4">
        <v>0.85538899999999995</v>
      </c>
      <c r="CA896" s="4">
        <v>6.5112750000000004</v>
      </c>
      <c r="CB896" s="4">
        <v>17.278858</v>
      </c>
    </row>
    <row r="897" spans="1:80">
      <c r="A897" s="2">
        <v>42439</v>
      </c>
      <c r="B897" s="32">
        <v>0.52630307870370363</v>
      </c>
      <c r="C897" s="4">
        <v>12.917999999999999</v>
      </c>
      <c r="D897" s="4">
        <v>2E-3</v>
      </c>
      <c r="E897" s="4" t="s">
        <v>155</v>
      </c>
      <c r="F897" s="4">
        <v>20</v>
      </c>
      <c r="G897" s="4">
        <v>1361.1</v>
      </c>
      <c r="H897" s="4">
        <v>40.4</v>
      </c>
      <c r="I897" s="4">
        <v>57.7</v>
      </c>
      <c r="K897" s="4">
        <v>1.9</v>
      </c>
      <c r="L897" s="4">
        <v>12</v>
      </c>
      <c r="M897" s="4">
        <v>0.88719999999999999</v>
      </c>
      <c r="N897" s="4">
        <v>11.461600000000001</v>
      </c>
      <c r="O897" s="4">
        <v>1.8E-3</v>
      </c>
      <c r="P897" s="4">
        <v>1207.6115</v>
      </c>
      <c r="Q897" s="4">
        <v>35.8583</v>
      </c>
      <c r="R897" s="4">
        <v>1243.5</v>
      </c>
      <c r="S897" s="4">
        <v>963.82050000000004</v>
      </c>
      <c r="T897" s="4">
        <v>28.619299999999999</v>
      </c>
      <c r="U897" s="4">
        <v>992.4</v>
      </c>
      <c r="V897" s="4">
        <v>57.742199999999997</v>
      </c>
      <c r="Y897" s="4">
        <v>10.95</v>
      </c>
      <c r="Z897" s="4">
        <v>0</v>
      </c>
      <c r="AA897" s="4">
        <v>1.6857</v>
      </c>
      <c r="AB897" s="4" t="s">
        <v>384</v>
      </c>
      <c r="AC897" s="4">
        <v>0</v>
      </c>
      <c r="AD897" s="4">
        <v>11.8</v>
      </c>
      <c r="AE897" s="4">
        <v>844</v>
      </c>
      <c r="AF897" s="4">
        <v>858</v>
      </c>
      <c r="AG897" s="4">
        <v>872</v>
      </c>
      <c r="AH897" s="4">
        <v>78</v>
      </c>
      <c r="AI897" s="4">
        <v>21.18</v>
      </c>
      <c r="AJ897" s="4">
        <v>0.49</v>
      </c>
      <c r="AK897" s="4">
        <v>983</v>
      </c>
      <c r="AL897" s="4">
        <v>0</v>
      </c>
      <c r="AM897" s="4">
        <v>0</v>
      </c>
      <c r="AN897" s="4">
        <v>20</v>
      </c>
      <c r="AO897" s="4">
        <v>190</v>
      </c>
      <c r="AP897" s="4">
        <v>190</v>
      </c>
      <c r="AQ897" s="4">
        <v>1.2</v>
      </c>
      <c r="AR897" s="4">
        <v>195</v>
      </c>
      <c r="AS897" s="4" t="s">
        <v>155</v>
      </c>
      <c r="AT897" s="4">
        <v>2</v>
      </c>
      <c r="AU897" s="5">
        <v>0.73422453703703694</v>
      </c>
      <c r="AV897" s="4">
        <v>47.159252000000002</v>
      </c>
      <c r="AW897" s="4">
        <v>-88.489605999999995</v>
      </c>
      <c r="AX897" s="4">
        <v>310.3</v>
      </c>
      <c r="AY897" s="4">
        <v>37.6</v>
      </c>
      <c r="AZ897" s="4">
        <v>12</v>
      </c>
      <c r="BA897" s="4">
        <v>11</v>
      </c>
      <c r="BB897" s="4" t="s">
        <v>424</v>
      </c>
      <c r="BC897" s="4">
        <v>1.2</v>
      </c>
      <c r="BD897" s="4">
        <v>1.696</v>
      </c>
      <c r="BE897" s="4">
        <v>2.198</v>
      </c>
      <c r="BF897" s="4">
        <v>14.063000000000001</v>
      </c>
      <c r="BG897" s="4">
        <v>16.36</v>
      </c>
      <c r="BH897" s="4">
        <v>1.1599999999999999</v>
      </c>
      <c r="BI897" s="4">
        <v>12.71</v>
      </c>
      <c r="BJ897" s="4">
        <v>3032.143</v>
      </c>
      <c r="BK897" s="4">
        <v>0.29899999999999999</v>
      </c>
      <c r="BL897" s="4">
        <v>33.456000000000003</v>
      </c>
      <c r="BM897" s="4">
        <v>0.99299999999999999</v>
      </c>
      <c r="BN897" s="4">
        <v>34.448999999999998</v>
      </c>
      <c r="BO897" s="4">
        <v>26.702000000000002</v>
      </c>
      <c r="BP897" s="4">
        <v>0.79300000000000004</v>
      </c>
      <c r="BQ897" s="4">
        <v>27.495000000000001</v>
      </c>
      <c r="BR897" s="4">
        <v>0.50509999999999999</v>
      </c>
      <c r="BU897" s="4">
        <v>0.57499999999999996</v>
      </c>
      <c r="BW897" s="4">
        <v>324.26299999999998</v>
      </c>
      <c r="BX897" s="4">
        <v>0.29521599999999998</v>
      </c>
      <c r="BY897" s="4">
        <v>-5</v>
      </c>
      <c r="BZ897" s="4">
        <v>0.85561100000000001</v>
      </c>
      <c r="CA897" s="4">
        <v>7.2143410000000001</v>
      </c>
      <c r="CB897" s="4">
        <v>17.283342000000001</v>
      </c>
    </row>
    <row r="898" spans="1:80">
      <c r="A898" s="2">
        <v>42439</v>
      </c>
      <c r="B898" s="32">
        <v>0.52631465277777778</v>
      </c>
      <c r="C898" s="4">
        <v>12.739000000000001</v>
      </c>
      <c r="D898" s="4">
        <v>3.5000000000000001E-3</v>
      </c>
      <c r="E898" s="4" t="s">
        <v>155</v>
      </c>
      <c r="F898" s="4">
        <v>35.294117999999997</v>
      </c>
      <c r="G898" s="4">
        <v>1377.4</v>
      </c>
      <c r="H898" s="4">
        <v>40.4</v>
      </c>
      <c r="I898" s="4">
        <v>54.8</v>
      </c>
      <c r="K898" s="4">
        <v>1.74</v>
      </c>
      <c r="L898" s="4">
        <v>12</v>
      </c>
      <c r="M898" s="4">
        <v>0.88870000000000005</v>
      </c>
      <c r="N898" s="4">
        <v>11.320600000000001</v>
      </c>
      <c r="O898" s="4">
        <v>3.0999999999999999E-3</v>
      </c>
      <c r="P898" s="4">
        <v>1224.0644</v>
      </c>
      <c r="Q898" s="4">
        <v>35.902999999999999</v>
      </c>
      <c r="R898" s="4">
        <v>1260</v>
      </c>
      <c r="S898" s="4">
        <v>976.95190000000002</v>
      </c>
      <c r="T898" s="4">
        <v>28.655000000000001</v>
      </c>
      <c r="U898" s="4">
        <v>1005.6</v>
      </c>
      <c r="V898" s="4">
        <v>54.784799999999997</v>
      </c>
      <c r="Y898" s="4">
        <v>10.842000000000001</v>
      </c>
      <c r="Z898" s="4">
        <v>0</v>
      </c>
      <c r="AA898" s="4">
        <v>1.5427999999999999</v>
      </c>
      <c r="AB898" s="4" t="s">
        <v>384</v>
      </c>
      <c r="AC898" s="4">
        <v>0</v>
      </c>
      <c r="AD898" s="4">
        <v>11.8</v>
      </c>
      <c r="AE898" s="4">
        <v>845</v>
      </c>
      <c r="AF898" s="4">
        <v>859</v>
      </c>
      <c r="AG898" s="4">
        <v>872</v>
      </c>
      <c r="AH898" s="4">
        <v>78</v>
      </c>
      <c r="AI898" s="4">
        <v>21.18</v>
      </c>
      <c r="AJ898" s="4">
        <v>0.49</v>
      </c>
      <c r="AK898" s="4">
        <v>983</v>
      </c>
      <c r="AL898" s="4">
        <v>0</v>
      </c>
      <c r="AM898" s="4">
        <v>0</v>
      </c>
      <c r="AN898" s="4">
        <v>20</v>
      </c>
      <c r="AO898" s="4">
        <v>190</v>
      </c>
      <c r="AP898" s="4">
        <v>190.6</v>
      </c>
      <c r="AQ898" s="4">
        <v>1.4</v>
      </c>
      <c r="AR898" s="4">
        <v>195</v>
      </c>
      <c r="AS898" s="4" t="s">
        <v>155</v>
      </c>
      <c r="AT898" s="4">
        <v>2</v>
      </c>
      <c r="AU898" s="5">
        <v>0.73423611111111109</v>
      </c>
      <c r="AV898" s="4">
        <v>47.159157999999998</v>
      </c>
      <c r="AW898" s="4">
        <v>-88.489442999999994</v>
      </c>
      <c r="AX898" s="4">
        <v>310.89999999999998</v>
      </c>
      <c r="AY898" s="4">
        <v>36.200000000000003</v>
      </c>
      <c r="AZ898" s="4">
        <v>12</v>
      </c>
      <c r="BA898" s="4">
        <v>11</v>
      </c>
      <c r="BB898" s="4" t="s">
        <v>424</v>
      </c>
      <c r="BC898" s="4">
        <v>1.202</v>
      </c>
      <c r="BD898" s="4">
        <v>1.304</v>
      </c>
      <c r="BE898" s="4">
        <v>2.004</v>
      </c>
      <c r="BF898" s="4">
        <v>14.063000000000001</v>
      </c>
      <c r="BG898" s="4">
        <v>16.57</v>
      </c>
      <c r="BH898" s="4">
        <v>1.18</v>
      </c>
      <c r="BI898" s="4">
        <v>12.525</v>
      </c>
      <c r="BJ898" s="4">
        <v>3031.9630000000002</v>
      </c>
      <c r="BK898" s="4">
        <v>0.53500000000000003</v>
      </c>
      <c r="BL898" s="4">
        <v>34.332000000000001</v>
      </c>
      <c r="BM898" s="4">
        <v>1.0069999999999999</v>
      </c>
      <c r="BN898" s="4">
        <v>35.338999999999999</v>
      </c>
      <c r="BO898" s="4">
        <v>27.401</v>
      </c>
      <c r="BP898" s="4">
        <v>0.80400000000000005</v>
      </c>
      <c r="BQ898" s="4">
        <v>28.204999999999998</v>
      </c>
      <c r="BR898" s="4">
        <v>0.48520000000000002</v>
      </c>
      <c r="BU898" s="4">
        <v>0.57599999999999996</v>
      </c>
      <c r="BW898" s="4">
        <v>300.43700000000001</v>
      </c>
      <c r="BX898" s="4">
        <v>0.272397</v>
      </c>
      <c r="BY898" s="4">
        <v>-5</v>
      </c>
      <c r="BZ898" s="4">
        <v>0.85538899999999995</v>
      </c>
      <c r="CA898" s="4">
        <v>6.6567020000000001</v>
      </c>
      <c r="CB898" s="4">
        <v>17.278858</v>
      </c>
    </row>
    <row r="899" spans="1:80">
      <c r="A899" s="2">
        <v>42439</v>
      </c>
      <c r="B899" s="32">
        <v>0.52632622685185182</v>
      </c>
      <c r="C899" s="4">
        <v>12.863</v>
      </c>
      <c r="D899" s="4">
        <v>4.0000000000000001E-3</v>
      </c>
      <c r="E899" s="4" t="s">
        <v>155</v>
      </c>
      <c r="F899" s="4">
        <v>40</v>
      </c>
      <c r="G899" s="4">
        <v>1444.9</v>
      </c>
      <c r="H899" s="4">
        <v>40.4</v>
      </c>
      <c r="I899" s="4">
        <v>57</v>
      </c>
      <c r="K899" s="4">
        <v>2.17</v>
      </c>
      <c r="L899" s="4">
        <v>12</v>
      </c>
      <c r="M899" s="4">
        <v>0.88780000000000003</v>
      </c>
      <c r="N899" s="4">
        <v>11.420199999999999</v>
      </c>
      <c r="O899" s="4">
        <v>3.5999999999999999E-3</v>
      </c>
      <c r="P899" s="4">
        <v>1282.7664</v>
      </c>
      <c r="Q899" s="4">
        <v>35.867800000000003</v>
      </c>
      <c r="R899" s="4">
        <v>1318.6</v>
      </c>
      <c r="S899" s="4">
        <v>1023.8031999999999</v>
      </c>
      <c r="T899" s="4">
        <v>28.626799999999999</v>
      </c>
      <c r="U899" s="4">
        <v>1052.4000000000001</v>
      </c>
      <c r="V899" s="4">
        <v>57.003700000000002</v>
      </c>
      <c r="Y899" s="4">
        <v>10.831</v>
      </c>
      <c r="Z899" s="4">
        <v>0</v>
      </c>
      <c r="AA899" s="4">
        <v>1.9278999999999999</v>
      </c>
      <c r="AB899" s="4" t="s">
        <v>384</v>
      </c>
      <c r="AC899" s="4">
        <v>0</v>
      </c>
      <c r="AD899" s="4">
        <v>11.8</v>
      </c>
      <c r="AE899" s="4">
        <v>845</v>
      </c>
      <c r="AF899" s="4">
        <v>859</v>
      </c>
      <c r="AG899" s="4">
        <v>872</v>
      </c>
      <c r="AH899" s="4">
        <v>78</v>
      </c>
      <c r="AI899" s="4">
        <v>21.18</v>
      </c>
      <c r="AJ899" s="4">
        <v>0.49</v>
      </c>
      <c r="AK899" s="4">
        <v>983</v>
      </c>
      <c r="AL899" s="4">
        <v>0</v>
      </c>
      <c r="AM899" s="4">
        <v>0</v>
      </c>
      <c r="AN899" s="4">
        <v>20</v>
      </c>
      <c r="AO899" s="4">
        <v>190</v>
      </c>
      <c r="AP899" s="4">
        <v>190.4</v>
      </c>
      <c r="AQ899" s="4">
        <v>1.7</v>
      </c>
      <c r="AR899" s="4">
        <v>195</v>
      </c>
      <c r="AS899" s="4" t="s">
        <v>155</v>
      </c>
      <c r="AT899" s="4">
        <v>2</v>
      </c>
      <c r="AU899" s="5">
        <v>0.73423611111111109</v>
      </c>
      <c r="AV899" s="4">
        <v>47.159157</v>
      </c>
      <c r="AW899" s="4">
        <v>-88.489440999999999</v>
      </c>
      <c r="AX899" s="4">
        <v>310.89999999999998</v>
      </c>
      <c r="AY899" s="4">
        <v>36.4</v>
      </c>
      <c r="AZ899" s="4">
        <v>12</v>
      </c>
      <c r="BA899" s="4">
        <v>11</v>
      </c>
      <c r="BB899" s="4" t="s">
        <v>424</v>
      </c>
      <c r="BC899" s="4">
        <v>1.3959999999999999</v>
      </c>
      <c r="BD899" s="4">
        <v>1.6950000000000001</v>
      </c>
      <c r="BE899" s="4">
        <v>2.391</v>
      </c>
      <c r="BF899" s="4">
        <v>14.063000000000001</v>
      </c>
      <c r="BG899" s="4">
        <v>16.420000000000002</v>
      </c>
      <c r="BH899" s="4">
        <v>1.17</v>
      </c>
      <c r="BI899" s="4">
        <v>12.635999999999999</v>
      </c>
      <c r="BJ899" s="4">
        <v>3031.721</v>
      </c>
      <c r="BK899" s="4">
        <v>0.6</v>
      </c>
      <c r="BL899" s="4">
        <v>35.661000000000001</v>
      </c>
      <c r="BM899" s="4">
        <v>0.997</v>
      </c>
      <c r="BN899" s="4">
        <v>36.658999999999999</v>
      </c>
      <c r="BO899" s="4">
        <v>28.462</v>
      </c>
      <c r="BP899" s="4">
        <v>0.79600000000000004</v>
      </c>
      <c r="BQ899" s="4">
        <v>29.257999999999999</v>
      </c>
      <c r="BR899" s="4">
        <v>0.50039999999999996</v>
      </c>
      <c r="BU899" s="4">
        <v>0.56999999999999995</v>
      </c>
      <c r="BW899" s="4">
        <v>372.13099999999997</v>
      </c>
      <c r="BX899" s="4">
        <v>0.24399999999999999</v>
      </c>
      <c r="BY899" s="4">
        <v>-5</v>
      </c>
      <c r="BZ899" s="4">
        <v>0.85561100000000001</v>
      </c>
      <c r="CA899" s="4">
        <v>5.9627499999999998</v>
      </c>
      <c r="CB899" s="4">
        <v>17.283342000000001</v>
      </c>
    </row>
    <row r="900" spans="1:80">
      <c r="A900" s="2">
        <v>42439</v>
      </c>
      <c r="B900" s="32">
        <v>0.52633780092592597</v>
      </c>
      <c r="C900" s="4">
        <v>13.03</v>
      </c>
      <c r="D900" s="4">
        <v>3.5999999999999999E-3</v>
      </c>
      <c r="E900" s="4" t="s">
        <v>155</v>
      </c>
      <c r="F900" s="4">
        <v>35.567100000000003</v>
      </c>
      <c r="G900" s="4">
        <v>1518.4</v>
      </c>
      <c r="H900" s="4">
        <v>40.200000000000003</v>
      </c>
      <c r="I900" s="4">
        <v>55.4</v>
      </c>
      <c r="K900" s="4">
        <v>2.4</v>
      </c>
      <c r="L900" s="4">
        <v>12</v>
      </c>
      <c r="M900" s="4">
        <v>0.88649999999999995</v>
      </c>
      <c r="N900" s="4">
        <v>11.550599999999999</v>
      </c>
      <c r="O900" s="4">
        <v>3.2000000000000002E-3</v>
      </c>
      <c r="P900" s="4">
        <v>1345.9878000000001</v>
      </c>
      <c r="Q900" s="4">
        <v>35.659700000000001</v>
      </c>
      <c r="R900" s="4">
        <v>1381.6</v>
      </c>
      <c r="S900" s="4">
        <v>1074.2616</v>
      </c>
      <c r="T900" s="4">
        <v>28.460799999999999</v>
      </c>
      <c r="U900" s="4">
        <v>1102.7</v>
      </c>
      <c r="V900" s="4">
        <v>55.412100000000002</v>
      </c>
      <c r="Y900" s="4">
        <v>10.815</v>
      </c>
      <c r="Z900" s="4">
        <v>0</v>
      </c>
      <c r="AA900" s="4">
        <v>2.1274999999999999</v>
      </c>
      <c r="AB900" s="4" t="s">
        <v>384</v>
      </c>
      <c r="AC900" s="4">
        <v>0</v>
      </c>
      <c r="AD900" s="4">
        <v>11.7</v>
      </c>
      <c r="AE900" s="4">
        <v>845</v>
      </c>
      <c r="AF900" s="4">
        <v>858</v>
      </c>
      <c r="AG900" s="4">
        <v>872</v>
      </c>
      <c r="AH900" s="4">
        <v>78</v>
      </c>
      <c r="AI900" s="4">
        <v>21.18</v>
      </c>
      <c r="AJ900" s="4">
        <v>0.49</v>
      </c>
      <c r="AK900" s="4">
        <v>983</v>
      </c>
      <c r="AL900" s="4">
        <v>0</v>
      </c>
      <c r="AM900" s="4">
        <v>0</v>
      </c>
      <c r="AN900" s="4">
        <v>20</v>
      </c>
      <c r="AO900" s="4">
        <v>190</v>
      </c>
      <c r="AP900" s="4">
        <v>190</v>
      </c>
      <c r="AQ900" s="4">
        <v>1.6</v>
      </c>
      <c r="AR900" s="4">
        <v>195</v>
      </c>
      <c r="AS900" s="4" t="s">
        <v>155</v>
      </c>
      <c r="AT900" s="4">
        <v>2</v>
      </c>
      <c r="AU900" s="5">
        <v>0.73424768518518524</v>
      </c>
      <c r="AV900" s="4">
        <v>47.159061999999999</v>
      </c>
      <c r="AW900" s="4">
        <v>-88.489275000000006</v>
      </c>
      <c r="AX900" s="4">
        <v>311.2</v>
      </c>
      <c r="AY900" s="4">
        <v>36.4</v>
      </c>
      <c r="AZ900" s="4">
        <v>12</v>
      </c>
      <c r="BA900" s="4">
        <v>11</v>
      </c>
      <c r="BB900" s="4" t="s">
        <v>424</v>
      </c>
      <c r="BC900" s="4">
        <v>1</v>
      </c>
      <c r="BD900" s="4">
        <v>1.2</v>
      </c>
      <c r="BE900" s="4">
        <v>1.5009999999999999</v>
      </c>
      <c r="BF900" s="4">
        <v>14.063000000000001</v>
      </c>
      <c r="BG900" s="4">
        <v>16.23</v>
      </c>
      <c r="BH900" s="4">
        <v>1.1499999999999999</v>
      </c>
      <c r="BI900" s="4">
        <v>12.808</v>
      </c>
      <c r="BJ900" s="4">
        <v>3031.7750000000001</v>
      </c>
      <c r="BK900" s="4">
        <v>0.52700000000000002</v>
      </c>
      <c r="BL900" s="4">
        <v>36.997</v>
      </c>
      <c r="BM900" s="4">
        <v>0.98</v>
      </c>
      <c r="BN900" s="4">
        <v>37.978000000000002</v>
      </c>
      <c r="BO900" s="4">
        <v>29.527999999999999</v>
      </c>
      <c r="BP900" s="4">
        <v>0.78200000000000003</v>
      </c>
      <c r="BQ900" s="4">
        <v>30.311</v>
      </c>
      <c r="BR900" s="4">
        <v>0.48089999999999999</v>
      </c>
      <c r="BU900" s="4">
        <v>0.56299999999999994</v>
      </c>
      <c r="BW900" s="4">
        <v>406.03399999999999</v>
      </c>
      <c r="BX900" s="4">
        <v>0.254998</v>
      </c>
      <c r="BY900" s="4">
        <v>-5</v>
      </c>
      <c r="BZ900" s="4">
        <v>0.85538899999999995</v>
      </c>
      <c r="CA900" s="4">
        <v>6.2315139999999998</v>
      </c>
      <c r="CB900" s="4">
        <v>17.278858</v>
      </c>
    </row>
    <row r="901" spans="1:80">
      <c r="A901" s="2">
        <v>42439</v>
      </c>
      <c r="B901" s="32">
        <v>0.52634937500000001</v>
      </c>
      <c r="C901" s="4">
        <v>13.03</v>
      </c>
      <c r="D901" s="4">
        <v>4.1000000000000003E-3</v>
      </c>
      <c r="E901" s="4" t="s">
        <v>155</v>
      </c>
      <c r="F901" s="4">
        <v>41.460673999999997</v>
      </c>
      <c r="G901" s="4">
        <v>1528.1</v>
      </c>
      <c r="H901" s="4">
        <v>40.200000000000003</v>
      </c>
      <c r="I901" s="4">
        <v>54.5</v>
      </c>
      <c r="K901" s="4">
        <v>2.4</v>
      </c>
      <c r="L901" s="4">
        <v>12</v>
      </c>
      <c r="M901" s="4">
        <v>0.88639999999999997</v>
      </c>
      <c r="N901" s="4">
        <v>11.549200000000001</v>
      </c>
      <c r="O901" s="4">
        <v>3.7000000000000002E-3</v>
      </c>
      <c r="P901" s="4">
        <v>1354.3984</v>
      </c>
      <c r="Q901" s="4">
        <v>35.631399999999999</v>
      </c>
      <c r="R901" s="4">
        <v>1390</v>
      </c>
      <c r="S901" s="4">
        <v>1080.9743000000001</v>
      </c>
      <c r="T901" s="4">
        <v>28.438199999999998</v>
      </c>
      <c r="U901" s="4">
        <v>1109.4000000000001</v>
      </c>
      <c r="V901" s="4">
        <v>54.533900000000003</v>
      </c>
      <c r="Y901" s="4">
        <v>10.814</v>
      </c>
      <c r="Z901" s="4">
        <v>0</v>
      </c>
      <c r="AA901" s="4">
        <v>2.1272000000000002</v>
      </c>
      <c r="AB901" s="4" t="s">
        <v>384</v>
      </c>
      <c r="AC901" s="4">
        <v>0</v>
      </c>
      <c r="AD901" s="4">
        <v>11.8</v>
      </c>
      <c r="AE901" s="4">
        <v>844</v>
      </c>
      <c r="AF901" s="4">
        <v>858</v>
      </c>
      <c r="AG901" s="4">
        <v>871</v>
      </c>
      <c r="AH901" s="4">
        <v>78</v>
      </c>
      <c r="AI901" s="4">
        <v>21.18</v>
      </c>
      <c r="AJ901" s="4">
        <v>0.49</v>
      </c>
      <c r="AK901" s="4">
        <v>983</v>
      </c>
      <c r="AL901" s="4">
        <v>0</v>
      </c>
      <c r="AM901" s="4">
        <v>0</v>
      </c>
      <c r="AN901" s="4">
        <v>20</v>
      </c>
      <c r="AO901" s="4">
        <v>190.6</v>
      </c>
      <c r="AP901" s="4">
        <v>190</v>
      </c>
      <c r="AQ901" s="4">
        <v>1.3</v>
      </c>
      <c r="AR901" s="4">
        <v>195</v>
      </c>
      <c r="AS901" s="4" t="s">
        <v>155</v>
      </c>
      <c r="AT901" s="4">
        <v>2</v>
      </c>
      <c r="AU901" s="5">
        <v>0.73425925925925928</v>
      </c>
      <c r="AV901" s="4">
        <v>47.158974000000001</v>
      </c>
      <c r="AW901" s="4">
        <v>-88.489104999999995</v>
      </c>
      <c r="AX901" s="4">
        <v>311.5</v>
      </c>
      <c r="AY901" s="4">
        <v>36.4</v>
      </c>
      <c r="AZ901" s="4">
        <v>12</v>
      </c>
      <c r="BA901" s="4">
        <v>11</v>
      </c>
      <c r="BB901" s="4" t="s">
        <v>424</v>
      </c>
      <c r="BC901" s="4">
        <v>1</v>
      </c>
      <c r="BD901" s="4">
        <v>1.2009989999999999</v>
      </c>
      <c r="BE901" s="4">
        <v>1.6</v>
      </c>
      <c r="BF901" s="4">
        <v>14.063000000000001</v>
      </c>
      <c r="BG901" s="4">
        <v>16.22</v>
      </c>
      <c r="BH901" s="4">
        <v>1.1499999999999999</v>
      </c>
      <c r="BI901" s="4">
        <v>12.821999999999999</v>
      </c>
      <c r="BJ901" s="4">
        <v>3031.6619999999998</v>
      </c>
      <c r="BK901" s="4">
        <v>0.61399999999999999</v>
      </c>
      <c r="BL901" s="4">
        <v>37.231999999999999</v>
      </c>
      <c r="BM901" s="4">
        <v>0.97899999999999998</v>
      </c>
      <c r="BN901" s="4">
        <v>38.210999999999999</v>
      </c>
      <c r="BO901" s="4">
        <v>29.715</v>
      </c>
      <c r="BP901" s="4">
        <v>0.78200000000000003</v>
      </c>
      <c r="BQ901" s="4">
        <v>30.497</v>
      </c>
      <c r="BR901" s="4">
        <v>0.47339999999999999</v>
      </c>
      <c r="BU901" s="4">
        <v>0.56299999999999994</v>
      </c>
      <c r="BW901" s="4">
        <v>406.01900000000001</v>
      </c>
      <c r="BX901" s="4">
        <v>0.30354799999999998</v>
      </c>
      <c r="BY901" s="4">
        <v>-5</v>
      </c>
      <c r="BZ901" s="4">
        <v>0.85499999999999998</v>
      </c>
      <c r="CA901" s="4">
        <v>7.4179539999999999</v>
      </c>
      <c r="CB901" s="4">
        <v>17.271000000000001</v>
      </c>
    </row>
    <row r="902" spans="1:80">
      <c r="A902" s="2">
        <v>42439</v>
      </c>
      <c r="B902" s="32">
        <v>0.52636094907407405</v>
      </c>
      <c r="C902" s="4">
        <v>13.529</v>
      </c>
      <c r="D902" s="4">
        <v>6.7000000000000002E-3</v>
      </c>
      <c r="E902" s="4" t="s">
        <v>155</v>
      </c>
      <c r="F902" s="4">
        <v>67.148972999999998</v>
      </c>
      <c r="G902" s="4">
        <v>1752.5</v>
      </c>
      <c r="H902" s="4">
        <v>40.299999999999997</v>
      </c>
      <c r="I902" s="4">
        <v>63.7</v>
      </c>
      <c r="K902" s="4">
        <v>2.2999999999999998</v>
      </c>
      <c r="L902" s="4">
        <v>12</v>
      </c>
      <c r="M902" s="4">
        <v>0.88249999999999995</v>
      </c>
      <c r="N902" s="4">
        <v>11.9389</v>
      </c>
      <c r="O902" s="4">
        <v>5.8999999999999999E-3</v>
      </c>
      <c r="P902" s="4">
        <v>1546.6111000000001</v>
      </c>
      <c r="Q902" s="4">
        <v>35.5413</v>
      </c>
      <c r="R902" s="4">
        <v>1582.2</v>
      </c>
      <c r="S902" s="4">
        <v>1234.3833</v>
      </c>
      <c r="T902" s="4">
        <v>28.366299999999999</v>
      </c>
      <c r="U902" s="4">
        <v>1262.7</v>
      </c>
      <c r="V902" s="4">
        <v>63.67</v>
      </c>
      <c r="Y902" s="4">
        <v>10.845000000000001</v>
      </c>
      <c r="Z902" s="4">
        <v>0</v>
      </c>
      <c r="AA902" s="4">
        <v>2.0297000000000001</v>
      </c>
      <c r="AB902" s="4" t="s">
        <v>384</v>
      </c>
      <c r="AC902" s="4">
        <v>0</v>
      </c>
      <c r="AD902" s="4">
        <v>11.8</v>
      </c>
      <c r="AE902" s="4">
        <v>843</v>
      </c>
      <c r="AF902" s="4">
        <v>857</v>
      </c>
      <c r="AG902" s="4">
        <v>870</v>
      </c>
      <c r="AH902" s="4">
        <v>78</v>
      </c>
      <c r="AI902" s="4">
        <v>21.18</v>
      </c>
      <c r="AJ902" s="4">
        <v>0.49</v>
      </c>
      <c r="AK902" s="4">
        <v>983</v>
      </c>
      <c r="AL902" s="4">
        <v>0</v>
      </c>
      <c r="AM902" s="4">
        <v>0</v>
      </c>
      <c r="AN902" s="4">
        <v>20</v>
      </c>
      <c r="AO902" s="4">
        <v>191</v>
      </c>
      <c r="AP902" s="4">
        <v>190</v>
      </c>
      <c r="AQ902" s="4">
        <v>1.5</v>
      </c>
      <c r="AR902" s="4">
        <v>195</v>
      </c>
      <c r="AS902" s="4" t="s">
        <v>155</v>
      </c>
      <c r="AT902" s="4">
        <v>2</v>
      </c>
      <c r="AU902" s="5">
        <v>0.73428240740740736</v>
      </c>
      <c r="AV902" s="4">
        <v>47.159041999999999</v>
      </c>
      <c r="AW902" s="4">
        <v>-88.488845999999995</v>
      </c>
      <c r="AX902" s="4">
        <v>313.7</v>
      </c>
      <c r="AY902" s="4">
        <v>33.799999999999997</v>
      </c>
      <c r="AZ902" s="4">
        <v>12</v>
      </c>
      <c r="BA902" s="4">
        <v>11</v>
      </c>
      <c r="BB902" s="4" t="s">
        <v>424</v>
      </c>
      <c r="BC902" s="4">
        <v>1.000901</v>
      </c>
      <c r="BD902" s="4">
        <v>1.3</v>
      </c>
      <c r="BE902" s="4">
        <v>1.6009009999999999</v>
      </c>
      <c r="BF902" s="4">
        <v>14.063000000000001</v>
      </c>
      <c r="BG902" s="4">
        <v>15.66</v>
      </c>
      <c r="BH902" s="4">
        <v>1.1100000000000001</v>
      </c>
      <c r="BI902" s="4">
        <v>13.315</v>
      </c>
      <c r="BJ902" s="4">
        <v>3030.5929999999998</v>
      </c>
      <c r="BK902" s="4">
        <v>0.95699999999999996</v>
      </c>
      <c r="BL902" s="4">
        <v>41.113</v>
      </c>
      <c r="BM902" s="4">
        <v>0.94499999999999995</v>
      </c>
      <c r="BN902" s="4">
        <v>42.058</v>
      </c>
      <c r="BO902" s="4">
        <v>32.813000000000002</v>
      </c>
      <c r="BP902" s="4">
        <v>0.754</v>
      </c>
      <c r="BQ902" s="4">
        <v>33.567</v>
      </c>
      <c r="BR902" s="4">
        <v>0.53439999999999999</v>
      </c>
      <c r="BU902" s="4">
        <v>0.54600000000000004</v>
      </c>
      <c r="BW902" s="4">
        <v>374.63099999999997</v>
      </c>
      <c r="BX902" s="4">
        <v>0.345275</v>
      </c>
      <c r="BY902" s="4">
        <v>-5</v>
      </c>
      <c r="BZ902" s="4">
        <v>0.85622200000000004</v>
      </c>
      <c r="CA902" s="4">
        <v>8.4376580000000008</v>
      </c>
      <c r="CB902" s="4">
        <v>17.295684000000001</v>
      </c>
    </row>
    <row r="903" spans="1:80">
      <c r="A903" s="2">
        <v>42439</v>
      </c>
      <c r="B903" s="32">
        <v>0.52637252314814809</v>
      </c>
      <c r="C903" s="4">
        <v>13.656000000000001</v>
      </c>
      <c r="D903" s="4">
        <v>4.1000000000000003E-3</v>
      </c>
      <c r="E903" s="4" t="s">
        <v>155</v>
      </c>
      <c r="F903" s="4">
        <v>41.464041000000002</v>
      </c>
      <c r="G903" s="4">
        <v>2081.6999999999998</v>
      </c>
      <c r="H903" s="4">
        <v>40.1</v>
      </c>
      <c r="I903" s="4">
        <v>59.4</v>
      </c>
      <c r="K903" s="4">
        <v>2.11</v>
      </c>
      <c r="L903" s="4">
        <v>12</v>
      </c>
      <c r="M903" s="4">
        <v>0.88160000000000005</v>
      </c>
      <c r="N903" s="4">
        <v>12.0396</v>
      </c>
      <c r="O903" s="4">
        <v>3.7000000000000002E-3</v>
      </c>
      <c r="P903" s="4">
        <v>1835.2855999999999</v>
      </c>
      <c r="Q903" s="4">
        <v>35.375900000000001</v>
      </c>
      <c r="R903" s="4">
        <v>1870.7</v>
      </c>
      <c r="S903" s="4">
        <v>1464.7806</v>
      </c>
      <c r="T903" s="4">
        <v>28.234300000000001</v>
      </c>
      <c r="U903" s="4">
        <v>1493</v>
      </c>
      <c r="V903" s="4">
        <v>59.438200000000002</v>
      </c>
      <c r="Y903" s="4">
        <v>10.932</v>
      </c>
      <c r="Z903" s="4">
        <v>0</v>
      </c>
      <c r="AA903" s="4">
        <v>1.8633999999999999</v>
      </c>
      <c r="AB903" s="4" t="s">
        <v>384</v>
      </c>
      <c r="AC903" s="4">
        <v>0</v>
      </c>
      <c r="AD903" s="4">
        <v>11.8</v>
      </c>
      <c r="AE903" s="4">
        <v>842</v>
      </c>
      <c r="AF903" s="4">
        <v>857</v>
      </c>
      <c r="AG903" s="4">
        <v>869</v>
      </c>
      <c r="AH903" s="4">
        <v>78</v>
      </c>
      <c r="AI903" s="4">
        <v>21.18</v>
      </c>
      <c r="AJ903" s="4">
        <v>0.49</v>
      </c>
      <c r="AK903" s="4">
        <v>983</v>
      </c>
      <c r="AL903" s="4">
        <v>0</v>
      </c>
      <c r="AM903" s="4">
        <v>0</v>
      </c>
      <c r="AN903" s="4">
        <v>20</v>
      </c>
      <c r="AO903" s="4">
        <v>190.4</v>
      </c>
      <c r="AP903" s="4">
        <v>189.4</v>
      </c>
      <c r="AQ903" s="4">
        <v>1.8</v>
      </c>
      <c r="AR903" s="4">
        <v>195</v>
      </c>
      <c r="AS903" s="4" t="s">
        <v>155</v>
      </c>
      <c r="AT903" s="4">
        <v>2</v>
      </c>
      <c r="AU903" s="5">
        <v>0.73429398148148151</v>
      </c>
      <c r="AV903" s="4">
        <v>47.159018000000003</v>
      </c>
      <c r="AW903" s="4">
        <v>-88.488618000000002</v>
      </c>
      <c r="AX903" s="4">
        <v>314.39999999999998</v>
      </c>
      <c r="AY903" s="4">
        <v>37.700000000000003</v>
      </c>
      <c r="AZ903" s="4">
        <v>12</v>
      </c>
      <c r="BA903" s="4">
        <v>11</v>
      </c>
      <c r="BB903" s="4" t="s">
        <v>424</v>
      </c>
      <c r="BC903" s="4">
        <v>1.101</v>
      </c>
      <c r="BD903" s="4">
        <v>1.3009999999999999</v>
      </c>
      <c r="BE903" s="4">
        <v>1.702</v>
      </c>
      <c r="BF903" s="4">
        <v>14.063000000000001</v>
      </c>
      <c r="BG903" s="4">
        <v>15.52</v>
      </c>
      <c r="BH903" s="4">
        <v>1.1000000000000001</v>
      </c>
      <c r="BI903" s="4">
        <v>13.429</v>
      </c>
      <c r="BJ903" s="4">
        <v>3031.2139999999999</v>
      </c>
      <c r="BK903" s="4">
        <v>0.58599999999999997</v>
      </c>
      <c r="BL903" s="4">
        <v>48.389000000000003</v>
      </c>
      <c r="BM903" s="4">
        <v>0.93300000000000005</v>
      </c>
      <c r="BN903" s="4">
        <v>49.322000000000003</v>
      </c>
      <c r="BO903" s="4">
        <v>38.619999999999997</v>
      </c>
      <c r="BP903" s="4">
        <v>0.74399999999999999</v>
      </c>
      <c r="BQ903" s="4">
        <v>39.365000000000002</v>
      </c>
      <c r="BR903" s="4">
        <v>0.49480000000000002</v>
      </c>
      <c r="BU903" s="4">
        <v>0.54600000000000004</v>
      </c>
      <c r="BW903" s="4">
        <v>341.12400000000002</v>
      </c>
      <c r="BX903" s="4">
        <v>0.37882900000000003</v>
      </c>
      <c r="BY903" s="4">
        <v>-5</v>
      </c>
      <c r="BZ903" s="4">
        <v>0.85699999999999998</v>
      </c>
      <c r="CA903" s="4">
        <v>9.2576339999999995</v>
      </c>
      <c r="CB903" s="4">
        <v>17.311399999999999</v>
      </c>
    </row>
    <row r="904" spans="1:80">
      <c r="A904" s="2">
        <v>42439</v>
      </c>
      <c r="B904" s="32">
        <v>0.52638409722222224</v>
      </c>
      <c r="C904" s="4">
        <v>13.67</v>
      </c>
      <c r="D904" s="4">
        <v>4.7999999999999996E-3</v>
      </c>
      <c r="E904" s="4" t="s">
        <v>155</v>
      </c>
      <c r="F904" s="4">
        <v>47.878028</v>
      </c>
      <c r="G904" s="4">
        <v>2183.8000000000002</v>
      </c>
      <c r="H904" s="4">
        <v>35.700000000000003</v>
      </c>
      <c r="I904" s="4">
        <v>66.599999999999994</v>
      </c>
      <c r="K904" s="4">
        <v>1.67</v>
      </c>
      <c r="L904" s="4">
        <v>12</v>
      </c>
      <c r="M904" s="4">
        <v>0.88139999999999996</v>
      </c>
      <c r="N904" s="4">
        <v>12.049200000000001</v>
      </c>
      <c r="O904" s="4">
        <v>4.1999999999999997E-3</v>
      </c>
      <c r="P904" s="4">
        <v>1924.8706999999999</v>
      </c>
      <c r="Q904" s="4">
        <v>31.485299999999999</v>
      </c>
      <c r="R904" s="4">
        <v>1956.4</v>
      </c>
      <c r="S904" s="4">
        <v>1536.2804000000001</v>
      </c>
      <c r="T904" s="4">
        <v>25.129100000000001</v>
      </c>
      <c r="U904" s="4">
        <v>1561.4</v>
      </c>
      <c r="V904" s="4">
        <v>66.626300000000001</v>
      </c>
      <c r="Y904" s="4">
        <v>10.93</v>
      </c>
      <c r="Z904" s="4">
        <v>0</v>
      </c>
      <c r="AA904" s="4">
        <v>1.4713000000000001</v>
      </c>
      <c r="AB904" s="4" t="s">
        <v>384</v>
      </c>
      <c r="AC904" s="4">
        <v>0</v>
      </c>
      <c r="AD904" s="4">
        <v>11.9</v>
      </c>
      <c r="AE904" s="4">
        <v>841</v>
      </c>
      <c r="AF904" s="4">
        <v>857</v>
      </c>
      <c r="AG904" s="4">
        <v>869</v>
      </c>
      <c r="AH904" s="4">
        <v>78</v>
      </c>
      <c r="AI904" s="4">
        <v>21.18</v>
      </c>
      <c r="AJ904" s="4">
        <v>0.49</v>
      </c>
      <c r="AK904" s="4">
        <v>983</v>
      </c>
      <c r="AL904" s="4">
        <v>0</v>
      </c>
      <c r="AM904" s="4">
        <v>0</v>
      </c>
      <c r="AN904" s="4">
        <v>20</v>
      </c>
      <c r="AO904" s="4">
        <v>190</v>
      </c>
      <c r="AP904" s="4">
        <v>189</v>
      </c>
      <c r="AQ904" s="4">
        <v>1.6</v>
      </c>
      <c r="AR904" s="4">
        <v>195</v>
      </c>
      <c r="AS904" s="4" t="s">
        <v>155</v>
      </c>
      <c r="AT904" s="4">
        <v>2</v>
      </c>
      <c r="AU904" s="5">
        <v>0.73429398148148151</v>
      </c>
      <c r="AV904" s="4">
        <v>47.159018000000003</v>
      </c>
      <c r="AW904" s="4">
        <v>-88.488613000000001</v>
      </c>
      <c r="AX904" s="4">
        <v>314.39999999999998</v>
      </c>
      <c r="AY904" s="4">
        <v>38.700000000000003</v>
      </c>
      <c r="AZ904" s="4">
        <v>12</v>
      </c>
      <c r="BA904" s="4">
        <v>11</v>
      </c>
      <c r="BB904" s="4" t="s">
        <v>424</v>
      </c>
      <c r="BC904" s="4">
        <v>1.2010000000000001</v>
      </c>
      <c r="BD904" s="4">
        <v>1.4019999999999999</v>
      </c>
      <c r="BE904" s="4">
        <v>1.9019999999999999</v>
      </c>
      <c r="BF904" s="4">
        <v>14.063000000000001</v>
      </c>
      <c r="BG904" s="4">
        <v>15.51</v>
      </c>
      <c r="BH904" s="4">
        <v>1.1000000000000001</v>
      </c>
      <c r="BI904" s="4">
        <v>13.45</v>
      </c>
      <c r="BJ904" s="4">
        <v>3030.8850000000002</v>
      </c>
      <c r="BK904" s="4">
        <v>0.67600000000000005</v>
      </c>
      <c r="BL904" s="4">
        <v>50.704999999999998</v>
      </c>
      <c r="BM904" s="4">
        <v>0.82899999999999996</v>
      </c>
      <c r="BN904" s="4">
        <v>51.533999999999999</v>
      </c>
      <c r="BO904" s="4">
        <v>40.469000000000001</v>
      </c>
      <c r="BP904" s="4">
        <v>0.66200000000000003</v>
      </c>
      <c r="BQ904" s="4">
        <v>41.13</v>
      </c>
      <c r="BR904" s="4">
        <v>0.55420000000000003</v>
      </c>
      <c r="BU904" s="4">
        <v>0.54500000000000004</v>
      </c>
      <c r="BW904" s="4">
        <v>269.10199999999998</v>
      </c>
      <c r="BX904" s="4">
        <v>0.405609</v>
      </c>
      <c r="BY904" s="4">
        <v>-5</v>
      </c>
      <c r="BZ904" s="4">
        <v>0.85761100000000001</v>
      </c>
      <c r="CA904" s="4">
        <v>9.9120699999999999</v>
      </c>
      <c r="CB904" s="4">
        <v>17.323741999999999</v>
      </c>
    </row>
    <row r="905" spans="1:80">
      <c r="A905" s="2">
        <v>42439</v>
      </c>
      <c r="B905" s="32">
        <v>0.52639567129629627</v>
      </c>
      <c r="C905" s="4">
        <v>13.577999999999999</v>
      </c>
      <c r="D905" s="4">
        <v>4.4000000000000003E-3</v>
      </c>
      <c r="E905" s="4" t="s">
        <v>155</v>
      </c>
      <c r="F905" s="4">
        <v>43.964401000000002</v>
      </c>
      <c r="G905" s="4">
        <v>2471.1999999999998</v>
      </c>
      <c r="H905" s="4">
        <v>29</v>
      </c>
      <c r="I905" s="4">
        <v>64.3</v>
      </c>
      <c r="K905" s="4">
        <v>1.5</v>
      </c>
      <c r="L905" s="4">
        <v>12</v>
      </c>
      <c r="M905" s="4">
        <v>0.88219999999999998</v>
      </c>
      <c r="N905" s="4">
        <v>11.9785</v>
      </c>
      <c r="O905" s="4">
        <v>3.8999999999999998E-3</v>
      </c>
      <c r="P905" s="4">
        <v>2180.1547999999998</v>
      </c>
      <c r="Q905" s="4">
        <v>25.552</v>
      </c>
      <c r="R905" s="4">
        <v>2205.6999999999998</v>
      </c>
      <c r="S905" s="4">
        <v>1740.0281</v>
      </c>
      <c r="T905" s="4">
        <v>20.393599999999999</v>
      </c>
      <c r="U905" s="4">
        <v>1760.4</v>
      </c>
      <c r="V905" s="4">
        <v>64.288700000000006</v>
      </c>
      <c r="Y905" s="4">
        <v>10.939</v>
      </c>
      <c r="Z905" s="4">
        <v>0</v>
      </c>
      <c r="AA905" s="4">
        <v>1.3232999999999999</v>
      </c>
      <c r="AB905" s="4" t="s">
        <v>384</v>
      </c>
      <c r="AC905" s="4">
        <v>0</v>
      </c>
      <c r="AD905" s="4">
        <v>11.8</v>
      </c>
      <c r="AE905" s="4">
        <v>842</v>
      </c>
      <c r="AF905" s="4">
        <v>856</v>
      </c>
      <c r="AG905" s="4">
        <v>869</v>
      </c>
      <c r="AH905" s="4">
        <v>78</v>
      </c>
      <c r="AI905" s="4">
        <v>21.18</v>
      </c>
      <c r="AJ905" s="4">
        <v>0.49</v>
      </c>
      <c r="AK905" s="4">
        <v>983</v>
      </c>
      <c r="AL905" s="4">
        <v>0</v>
      </c>
      <c r="AM905" s="4">
        <v>0</v>
      </c>
      <c r="AN905" s="4">
        <v>20</v>
      </c>
      <c r="AO905" s="4">
        <v>190</v>
      </c>
      <c r="AP905" s="4">
        <v>189.6</v>
      </c>
      <c r="AQ905" s="4">
        <v>1.7</v>
      </c>
      <c r="AR905" s="4">
        <v>195</v>
      </c>
      <c r="AS905" s="4" t="s">
        <v>155</v>
      </c>
      <c r="AT905" s="4">
        <v>2</v>
      </c>
      <c r="AU905" s="5">
        <v>0.73431712962962958</v>
      </c>
      <c r="AV905" s="4">
        <v>47.158993000000002</v>
      </c>
      <c r="AW905" s="4">
        <v>-88.488129999999998</v>
      </c>
      <c r="AX905" s="4">
        <v>314.89999999999998</v>
      </c>
      <c r="AY905" s="4">
        <v>40.6</v>
      </c>
      <c r="AZ905" s="4">
        <v>12</v>
      </c>
      <c r="BA905" s="4">
        <v>11</v>
      </c>
      <c r="BB905" s="4" t="s">
        <v>424</v>
      </c>
      <c r="BC905" s="4">
        <v>1.3009999999999999</v>
      </c>
      <c r="BD905" s="4">
        <v>1.6020000000000001</v>
      </c>
      <c r="BE905" s="4">
        <v>2.101</v>
      </c>
      <c r="BF905" s="4">
        <v>14.063000000000001</v>
      </c>
      <c r="BG905" s="4">
        <v>15.61</v>
      </c>
      <c r="BH905" s="4">
        <v>1.1100000000000001</v>
      </c>
      <c r="BI905" s="4">
        <v>13.352</v>
      </c>
      <c r="BJ905" s="4">
        <v>3031.0740000000001</v>
      </c>
      <c r="BK905" s="4">
        <v>0.625</v>
      </c>
      <c r="BL905" s="4">
        <v>57.771999999999998</v>
      </c>
      <c r="BM905" s="4">
        <v>0.67700000000000005</v>
      </c>
      <c r="BN905" s="4">
        <v>58.448999999999998</v>
      </c>
      <c r="BO905" s="4">
        <v>46.109000000000002</v>
      </c>
      <c r="BP905" s="4">
        <v>0.54</v>
      </c>
      <c r="BQ905" s="4">
        <v>46.65</v>
      </c>
      <c r="BR905" s="4">
        <v>0.53790000000000004</v>
      </c>
      <c r="BU905" s="4">
        <v>0.54900000000000004</v>
      </c>
      <c r="BW905" s="4">
        <v>243.476</v>
      </c>
      <c r="BX905" s="4">
        <v>0.40444600000000003</v>
      </c>
      <c r="BY905" s="4">
        <v>-5</v>
      </c>
      <c r="BZ905" s="4">
        <v>0.85677800000000004</v>
      </c>
      <c r="CA905" s="4">
        <v>9.8836499999999994</v>
      </c>
      <c r="CB905" s="4">
        <v>17.306916000000001</v>
      </c>
    </row>
    <row r="906" spans="1:80">
      <c r="A906" s="2">
        <v>42439</v>
      </c>
      <c r="B906" s="32">
        <v>0.52640724537037042</v>
      </c>
      <c r="C906" s="4">
        <v>13.221</v>
      </c>
      <c r="D906" s="4">
        <v>5.3E-3</v>
      </c>
      <c r="E906" s="4" t="s">
        <v>155</v>
      </c>
      <c r="F906" s="4">
        <v>53.178294999999999</v>
      </c>
      <c r="G906" s="4">
        <v>2455.1999999999998</v>
      </c>
      <c r="H906" s="4">
        <v>28</v>
      </c>
      <c r="I906" s="4">
        <v>54.7</v>
      </c>
      <c r="K906" s="4">
        <v>1.3</v>
      </c>
      <c r="L906" s="4">
        <v>12</v>
      </c>
      <c r="M906" s="4">
        <v>0.8851</v>
      </c>
      <c r="N906" s="4">
        <v>11.702299999999999</v>
      </c>
      <c r="O906" s="4">
        <v>4.7000000000000002E-3</v>
      </c>
      <c r="P906" s="4">
        <v>2173.0891999999999</v>
      </c>
      <c r="Q906" s="4">
        <v>24.783000000000001</v>
      </c>
      <c r="R906" s="4">
        <v>2197.9</v>
      </c>
      <c r="S906" s="4">
        <v>1734.3888999999999</v>
      </c>
      <c r="T906" s="4">
        <v>19.779800000000002</v>
      </c>
      <c r="U906" s="4">
        <v>1754.2</v>
      </c>
      <c r="V906" s="4">
        <v>54.665700000000001</v>
      </c>
      <c r="Y906" s="4">
        <v>10.839</v>
      </c>
      <c r="Z906" s="4">
        <v>0</v>
      </c>
      <c r="AA906" s="4">
        <v>1.1506000000000001</v>
      </c>
      <c r="AB906" s="4" t="s">
        <v>384</v>
      </c>
      <c r="AC906" s="4">
        <v>0</v>
      </c>
      <c r="AD906" s="4">
        <v>11.8</v>
      </c>
      <c r="AE906" s="4">
        <v>842</v>
      </c>
      <c r="AF906" s="4">
        <v>855</v>
      </c>
      <c r="AG906" s="4">
        <v>869</v>
      </c>
      <c r="AH906" s="4">
        <v>78</v>
      </c>
      <c r="AI906" s="4">
        <v>21.18</v>
      </c>
      <c r="AJ906" s="4">
        <v>0.49</v>
      </c>
      <c r="AK906" s="4">
        <v>983</v>
      </c>
      <c r="AL906" s="4">
        <v>0</v>
      </c>
      <c r="AM906" s="4">
        <v>0</v>
      </c>
      <c r="AN906" s="4">
        <v>20</v>
      </c>
      <c r="AO906" s="4">
        <v>190</v>
      </c>
      <c r="AP906" s="4">
        <v>190</v>
      </c>
      <c r="AQ906" s="4">
        <v>2.1</v>
      </c>
      <c r="AR906" s="4">
        <v>195</v>
      </c>
      <c r="AS906" s="4" t="s">
        <v>155</v>
      </c>
      <c r="AT906" s="4">
        <v>2</v>
      </c>
      <c r="AU906" s="5">
        <v>0.73432870370370373</v>
      </c>
      <c r="AV906" s="4">
        <v>47.159010000000002</v>
      </c>
      <c r="AW906" s="4">
        <v>-88.487876999999997</v>
      </c>
      <c r="AX906" s="4">
        <v>315</v>
      </c>
      <c r="AY906" s="4">
        <v>41.2</v>
      </c>
      <c r="AZ906" s="4">
        <v>12</v>
      </c>
      <c r="BA906" s="4">
        <v>11</v>
      </c>
      <c r="BB906" s="4" t="s">
        <v>424</v>
      </c>
      <c r="BC906" s="4">
        <v>1.4019999999999999</v>
      </c>
      <c r="BD906" s="4">
        <v>1.792</v>
      </c>
      <c r="BE906" s="4">
        <v>2.202</v>
      </c>
      <c r="BF906" s="4">
        <v>14.063000000000001</v>
      </c>
      <c r="BG906" s="4">
        <v>16</v>
      </c>
      <c r="BH906" s="4">
        <v>1.1399999999999999</v>
      </c>
      <c r="BI906" s="4">
        <v>12.981</v>
      </c>
      <c r="BJ906" s="4">
        <v>3031.2849999999999</v>
      </c>
      <c r="BK906" s="4">
        <v>0.77600000000000002</v>
      </c>
      <c r="BL906" s="4">
        <v>58.948</v>
      </c>
      <c r="BM906" s="4">
        <v>0.67200000000000004</v>
      </c>
      <c r="BN906" s="4">
        <v>59.621000000000002</v>
      </c>
      <c r="BO906" s="4">
        <v>47.048000000000002</v>
      </c>
      <c r="BP906" s="4">
        <v>0.53700000000000003</v>
      </c>
      <c r="BQ906" s="4">
        <v>47.584000000000003</v>
      </c>
      <c r="BR906" s="4">
        <v>0.46820000000000001</v>
      </c>
      <c r="BU906" s="4">
        <v>0.55700000000000005</v>
      </c>
      <c r="BW906" s="4">
        <v>216.71799999999999</v>
      </c>
      <c r="BX906" s="4">
        <v>0.391065</v>
      </c>
      <c r="BY906" s="4">
        <v>-5</v>
      </c>
      <c r="BZ906" s="4">
        <v>0.85416899999999996</v>
      </c>
      <c r="CA906" s="4">
        <v>9.5566499999999994</v>
      </c>
      <c r="CB906" s="4">
        <v>17.25421</v>
      </c>
    </row>
    <row r="907" spans="1:80">
      <c r="A907" s="2">
        <v>42439</v>
      </c>
      <c r="B907" s="32">
        <v>0.52641881944444446</v>
      </c>
      <c r="C907" s="4">
        <v>13.23</v>
      </c>
      <c r="D907" s="4">
        <v>6.4000000000000003E-3</v>
      </c>
      <c r="E907" s="4" t="s">
        <v>155</v>
      </c>
      <c r="F907" s="4">
        <v>64.366425000000007</v>
      </c>
      <c r="G907" s="4">
        <v>2366.6999999999998</v>
      </c>
      <c r="H907" s="4">
        <v>29</v>
      </c>
      <c r="I907" s="4">
        <v>63.3</v>
      </c>
      <c r="K907" s="4">
        <v>1.47</v>
      </c>
      <c r="L907" s="4">
        <v>12</v>
      </c>
      <c r="M907" s="4">
        <v>0.88490000000000002</v>
      </c>
      <c r="N907" s="4">
        <v>11.7074</v>
      </c>
      <c r="O907" s="4">
        <v>5.7000000000000002E-3</v>
      </c>
      <c r="P907" s="4">
        <v>2094.3843999999999</v>
      </c>
      <c r="Q907" s="4">
        <v>25.6233</v>
      </c>
      <c r="R907" s="4">
        <v>2120</v>
      </c>
      <c r="S907" s="4">
        <v>1671.5727999999999</v>
      </c>
      <c r="T907" s="4">
        <v>20.450500000000002</v>
      </c>
      <c r="U907" s="4">
        <v>1692</v>
      </c>
      <c r="V907" s="4">
        <v>63.287599999999998</v>
      </c>
      <c r="Y907" s="4">
        <v>10.795999999999999</v>
      </c>
      <c r="Z907" s="4">
        <v>0</v>
      </c>
      <c r="AA907" s="4">
        <v>1.3026</v>
      </c>
      <c r="AB907" s="4" t="s">
        <v>384</v>
      </c>
      <c r="AC907" s="4">
        <v>0</v>
      </c>
      <c r="AD907" s="4">
        <v>11.8</v>
      </c>
      <c r="AE907" s="4">
        <v>841</v>
      </c>
      <c r="AF907" s="4">
        <v>856</v>
      </c>
      <c r="AG907" s="4">
        <v>868</v>
      </c>
      <c r="AH907" s="4">
        <v>78</v>
      </c>
      <c r="AI907" s="4">
        <v>21.18</v>
      </c>
      <c r="AJ907" s="4">
        <v>0.49</v>
      </c>
      <c r="AK907" s="4">
        <v>983</v>
      </c>
      <c r="AL907" s="4">
        <v>0</v>
      </c>
      <c r="AM907" s="4">
        <v>0</v>
      </c>
      <c r="AN907" s="4">
        <v>20</v>
      </c>
      <c r="AO907" s="4">
        <v>190</v>
      </c>
      <c r="AP907" s="4">
        <v>190</v>
      </c>
      <c r="AQ907" s="4">
        <v>1.8</v>
      </c>
      <c r="AR907" s="4">
        <v>195</v>
      </c>
      <c r="AS907" s="4" t="s">
        <v>155</v>
      </c>
      <c r="AT907" s="4">
        <v>2</v>
      </c>
      <c r="AU907" s="5">
        <v>0.73434027777777777</v>
      </c>
      <c r="AV907" s="4">
        <v>47.159022</v>
      </c>
      <c r="AW907" s="4">
        <v>-88.487612999999996</v>
      </c>
      <c r="AX907" s="4">
        <v>315.39999999999998</v>
      </c>
      <c r="AY907" s="4">
        <v>42.7</v>
      </c>
      <c r="AZ907" s="4">
        <v>12</v>
      </c>
      <c r="BA907" s="4">
        <v>11</v>
      </c>
      <c r="BB907" s="4" t="s">
        <v>424</v>
      </c>
      <c r="BC907" s="4">
        <v>1.603</v>
      </c>
      <c r="BD907" s="4">
        <v>1</v>
      </c>
      <c r="BE907" s="4">
        <v>2.4020000000000001</v>
      </c>
      <c r="BF907" s="4">
        <v>14.063000000000001</v>
      </c>
      <c r="BG907" s="4">
        <v>15.99</v>
      </c>
      <c r="BH907" s="4">
        <v>1.1399999999999999</v>
      </c>
      <c r="BI907" s="4">
        <v>13.002000000000001</v>
      </c>
      <c r="BJ907" s="4">
        <v>3030.8009999999999</v>
      </c>
      <c r="BK907" s="4">
        <v>0.93899999999999995</v>
      </c>
      <c r="BL907" s="4">
        <v>56.779000000000003</v>
      </c>
      <c r="BM907" s="4">
        <v>0.69499999999999995</v>
      </c>
      <c r="BN907" s="4">
        <v>57.473999999999997</v>
      </c>
      <c r="BO907" s="4">
        <v>45.317</v>
      </c>
      <c r="BP907" s="4">
        <v>0.55400000000000005</v>
      </c>
      <c r="BQ907" s="4">
        <v>45.871000000000002</v>
      </c>
      <c r="BR907" s="4">
        <v>0.54179999999999995</v>
      </c>
      <c r="BU907" s="4">
        <v>0.55500000000000005</v>
      </c>
      <c r="BW907" s="4">
        <v>245.18600000000001</v>
      </c>
      <c r="BX907" s="4">
        <v>0.41347699999999998</v>
      </c>
      <c r="BY907" s="4">
        <v>-5</v>
      </c>
      <c r="BZ907" s="4">
        <v>0.85299999999999998</v>
      </c>
      <c r="CA907" s="4">
        <v>10.104355999999999</v>
      </c>
      <c r="CB907" s="4">
        <v>17.230599999999999</v>
      </c>
    </row>
    <row r="908" spans="1:80">
      <c r="A908" s="2">
        <v>42439</v>
      </c>
      <c r="B908" s="32">
        <v>0.5264303935185185</v>
      </c>
      <c r="C908" s="4">
        <v>13.215</v>
      </c>
      <c r="D908" s="4">
        <v>4.8999999999999998E-3</v>
      </c>
      <c r="E908" s="4" t="s">
        <v>155</v>
      </c>
      <c r="F908" s="4">
        <v>49.062233999999997</v>
      </c>
      <c r="G908" s="4">
        <v>2110.9</v>
      </c>
      <c r="H908" s="4">
        <v>29.2</v>
      </c>
      <c r="I908" s="4">
        <v>46</v>
      </c>
      <c r="K908" s="4">
        <v>1.7</v>
      </c>
      <c r="L908" s="4">
        <v>12</v>
      </c>
      <c r="M908" s="4">
        <v>0.8851</v>
      </c>
      <c r="N908" s="4">
        <v>11.6957</v>
      </c>
      <c r="O908" s="4">
        <v>4.3E-3</v>
      </c>
      <c r="P908" s="4">
        <v>1868.2101</v>
      </c>
      <c r="Q908" s="4">
        <v>25.831800000000001</v>
      </c>
      <c r="R908" s="4">
        <v>1894</v>
      </c>
      <c r="S908" s="4">
        <v>1491.0582999999999</v>
      </c>
      <c r="T908" s="4">
        <v>20.616900000000001</v>
      </c>
      <c r="U908" s="4">
        <v>1511.7</v>
      </c>
      <c r="V908" s="4">
        <v>46.039400000000001</v>
      </c>
      <c r="Y908" s="4">
        <v>10.798</v>
      </c>
      <c r="Z908" s="4">
        <v>0</v>
      </c>
      <c r="AA908" s="4">
        <v>1.5045999999999999</v>
      </c>
      <c r="AB908" s="4" t="s">
        <v>384</v>
      </c>
      <c r="AC908" s="4">
        <v>0</v>
      </c>
      <c r="AD908" s="4">
        <v>11.8</v>
      </c>
      <c r="AE908" s="4">
        <v>842</v>
      </c>
      <c r="AF908" s="4">
        <v>857</v>
      </c>
      <c r="AG908" s="4">
        <v>869</v>
      </c>
      <c r="AH908" s="4">
        <v>78</v>
      </c>
      <c r="AI908" s="4">
        <v>21.18</v>
      </c>
      <c r="AJ908" s="4">
        <v>0.49</v>
      </c>
      <c r="AK908" s="4">
        <v>983</v>
      </c>
      <c r="AL908" s="4">
        <v>0</v>
      </c>
      <c r="AM908" s="4">
        <v>0</v>
      </c>
      <c r="AN908" s="4">
        <v>20</v>
      </c>
      <c r="AO908" s="4">
        <v>190</v>
      </c>
      <c r="AP908" s="4">
        <v>190</v>
      </c>
      <c r="AQ908" s="4">
        <v>1.7</v>
      </c>
      <c r="AR908" s="4">
        <v>195</v>
      </c>
      <c r="AS908" s="4" t="s">
        <v>155</v>
      </c>
      <c r="AT908" s="4">
        <v>2</v>
      </c>
      <c r="AU908" s="5">
        <v>0.73434027777777777</v>
      </c>
      <c r="AV908" s="4">
        <v>47.159022</v>
      </c>
      <c r="AW908" s="4">
        <v>-88.487610000000004</v>
      </c>
      <c r="AX908" s="4">
        <v>315.39999999999998</v>
      </c>
      <c r="AY908" s="4">
        <v>43.3</v>
      </c>
      <c r="AZ908" s="4">
        <v>12</v>
      </c>
      <c r="BA908" s="4">
        <v>11</v>
      </c>
      <c r="BB908" s="4" t="s">
        <v>424</v>
      </c>
      <c r="BC908" s="4">
        <v>1.89</v>
      </c>
      <c r="BD908" s="4">
        <v>1</v>
      </c>
      <c r="BE908" s="4">
        <v>2.59</v>
      </c>
      <c r="BF908" s="4">
        <v>14.063000000000001</v>
      </c>
      <c r="BG908" s="4">
        <v>16.010000000000002</v>
      </c>
      <c r="BH908" s="4">
        <v>1.1399999999999999</v>
      </c>
      <c r="BI908" s="4">
        <v>12.988</v>
      </c>
      <c r="BJ908" s="4">
        <v>3031.6080000000002</v>
      </c>
      <c r="BK908" s="4">
        <v>0.71599999999999997</v>
      </c>
      <c r="BL908" s="4">
        <v>50.712000000000003</v>
      </c>
      <c r="BM908" s="4">
        <v>0.70099999999999996</v>
      </c>
      <c r="BN908" s="4">
        <v>51.412999999999997</v>
      </c>
      <c r="BO908" s="4">
        <v>40.473999999999997</v>
      </c>
      <c r="BP908" s="4">
        <v>0.56000000000000005</v>
      </c>
      <c r="BQ908" s="4">
        <v>41.033999999999999</v>
      </c>
      <c r="BR908" s="4">
        <v>0.39460000000000001</v>
      </c>
      <c r="BU908" s="4">
        <v>0.55500000000000005</v>
      </c>
      <c r="BW908" s="4">
        <v>283.572</v>
      </c>
      <c r="BX908" s="4">
        <v>0.37723200000000001</v>
      </c>
      <c r="BY908" s="4">
        <v>-5</v>
      </c>
      <c r="BZ908" s="4">
        <v>0.85177800000000004</v>
      </c>
      <c r="CA908" s="4">
        <v>9.2186070000000004</v>
      </c>
      <c r="CB908" s="4">
        <v>17.205915999999998</v>
      </c>
    </row>
    <row r="909" spans="1:80">
      <c r="A909" s="2">
        <v>42439</v>
      </c>
      <c r="B909" s="32">
        <v>0.52644196759259254</v>
      </c>
      <c r="C909" s="4">
        <v>13.381</v>
      </c>
      <c r="D909" s="4">
        <v>4.1000000000000003E-3</v>
      </c>
      <c r="E909" s="4" t="s">
        <v>155</v>
      </c>
      <c r="F909" s="4">
        <v>40.537084</v>
      </c>
      <c r="G909" s="4">
        <v>1407.7</v>
      </c>
      <c r="H909" s="4">
        <v>23.8</v>
      </c>
      <c r="I909" s="4">
        <v>51.8</v>
      </c>
      <c r="K909" s="4">
        <v>1.88</v>
      </c>
      <c r="L909" s="4">
        <v>12</v>
      </c>
      <c r="M909" s="4">
        <v>0.88380000000000003</v>
      </c>
      <c r="N909" s="4">
        <v>11.826499999999999</v>
      </c>
      <c r="O909" s="4">
        <v>3.5999999999999999E-3</v>
      </c>
      <c r="P909" s="4">
        <v>1244.1178</v>
      </c>
      <c r="Q909" s="4">
        <v>21.021699999999999</v>
      </c>
      <c r="R909" s="4">
        <v>1265.0999999999999</v>
      </c>
      <c r="S909" s="4">
        <v>992.95690000000002</v>
      </c>
      <c r="T909" s="4">
        <v>16.777899999999999</v>
      </c>
      <c r="U909" s="4">
        <v>1009.7</v>
      </c>
      <c r="V909" s="4">
        <v>51.839399999999998</v>
      </c>
      <c r="Y909" s="4">
        <v>10.807</v>
      </c>
      <c r="Z909" s="4">
        <v>0</v>
      </c>
      <c r="AA909" s="4">
        <v>1.6657999999999999</v>
      </c>
      <c r="AB909" s="4" t="s">
        <v>384</v>
      </c>
      <c r="AC909" s="4">
        <v>0</v>
      </c>
      <c r="AD909" s="4">
        <v>11.8</v>
      </c>
      <c r="AE909" s="4">
        <v>844</v>
      </c>
      <c r="AF909" s="4">
        <v>858</v>
      </c>
      <c r="AG909" s="4">
        <v>871</v>
      </c>
      <c r="AH909" s="4">
        <v>78</v>
      </c>
      <c r="AI909" s="4">
        <v>21.18</v>
      </c>
      <c r="AJ909" s="4">
        <v>0.49</v>
      </c>
      <c r="AK909" s="4">
        <v>983</v>
      </c>
      <c r="AL909" s="4">
        <v>0</v>
      </c>
      <c r="AM909" s="4">
        <v>0</v>
      </c>
      <c r="AN909" s="4">
        <v>20</v>
      </c>
      <c r="AO909" s="4">
        <v>190</v>
      </c>
      <c r="AP909" s="4">
        <v>190</v>
      </c>
      <c r="AQ909" s="4">
        <v>1.9</v>
      </c>
      <c r="AR909" s="4">
        <v>195</v>
      </c>
      <c r="AS909" s="4" t="s">
        <v>155</v>
      </c>
      <c r="AT909" s="4">
        <v>2</v>
      </c>
      <c r="AU909" s="5">
        <v>0.73435185185185192</v>
      </c>
      <c r="AV909" s="4">
        <v>47.159022</v>
      </c>
      <c r="AW909" s="4">
        <v>-88.487345000000005</v>
      </c>
      <c r="AX909" s="4">
        <v>315.7</v>
      </c>
      <c r="AY909" s="4">
        <v>43.3</v>
      </c>
      <c r="AZ909" s="4">
        <v>12</v>
      </c>
      <c r="BA909" s="4">
        <v>11</v>
      </c>
      <c r="BB909" s="4" t="s">
        <v>424</v>
      </c>
      <c r="BC909" s="4">
        <v>0.90700000000000003</v>
      </c>
      <c r="BD909" s="4">
        <v>1.0049999999999999</v>
      </c>
      <c r="BE909" s="4">
        <v>1.607</v>
      </c>
      <c r="BF909" s="4">
        <v>14.063000000000001</v>
      </c>
      <c r="BG909" s="4">
        <v>15.82</v>
      </c>
      <c r="BH909" s="4">
        <v>1.1299999999999999</v>
      </c>
      <c r="BI909" s="4">
        <v>13.148999999999999</v>
      </c>
      <c r="BJ909" s="4">
        <v>3031.5659999999998</v>
      </c>
      <c r="BK909" s="4">
        <v>0.58499999999999996</v>
      </c>
      <c r="BL909" s="4">
        <v>33.396999999999998</v>
      </c>
      <c r="BM909" s="4">
        <v>0.56399999999999995</v>
      </c>
      <c r="BN909" s="4">
        <v>33.960999999999999</v>
      </c>
      <c r="BO909" s="4">
        <v>26.655000000000001</v>
      </c>
      <c r="BP909" s="4">
        <v>0.45</v>
      </c>
      <c r="BQ909" s="4">
        <v>27.105</v>
      </c>
      <c r="BR909" s="4">
        <v>0.43940000000000001</v>
      </c>
      <c r="BU909" s="4">
        <v>0.55000000000000004</v>
      </c>
      <c r="BW909" s="4">
        <v>310.47199999999998</v>
      </c>
      <c r="BX909" s="4">
        <v>0.28189999999999998</v>
      </c>
      <c r="BY909" s="4">
        <v>-5</v>
      </c>
      <c r="BZ909" s="4">
        <v>0.85222200000000004</v>
      </c>
      <c r="CA909" s="4">
        <v>6.8889310000000004</v>
      </c>
      <c r="CB909" s="4">
        <v>17.214884000000001</v>
      </c>
    </row>
    <row r="910" spans="1:80">
      <c r="A910" s="2">
        <v>42439</v>
      </c>
      <c r="B910" s="32">
        <v>0.52645354166666669</v>
      </c>
      <c r="C910" s="4">
        <v>13.5</v>
      </c>
      <c r="D910" s="4">
        <v>2.5000000000000001E-3</v>
      </c>
      <c r="E910" s="4" t="s">
        <v>155</v>
      </c>
      <c r="F910" s="4">
        <v>24.726976000000001</v>
      </c>
      <c r="G910" s="4">
        <v>1028.3</v>
      </c>
      <c r="H910" s="4">
        <v>22.8</v>
      </c>
      <c r="I910" s="4">
        <v>53</v>
      </c>
      <c r="K910" s="4">
        <v>1.9</v>
      </c>
      <c r="L910" s="4">
        <v>12</v>
      </c>
      <c r="M910" s="4">
        <v>0.88290000000000002</v>
      </c>
      <c r="N910" s="4">
        <v>11.918799999999999</v>
      </c>
      <c r="O910" s="4">
        <v>2.2000000000000001E-3</v>
      </c>
      <c r="P910" s="4">
        <v>907.85969999999998</v>
      </c>
      <c r="Q910" s="4">
        <v>20.1296</v>
      </c>
      <c r="R910" s="4">
        <v>928</v>
      </c>
      <c r="S910" s="4">
        <v>724.58219999999994</v>
      </c>
      <c r="T910" s="4">
        <v>16.065799999999999</v>
      </c>
      <c r="U910" s="4">
        <v>740.6</v>
      </c>
      <c r="V910" s="4">
        <v>53.043999999999997</v>
      </c>
      <c r="Y910" s="4">
        <v>10.859</v>
      </c>
      <c r="Z910" s="4">
        <v>0</v>
      </c>
      <c r="AA910" s="4">
        <v>1.6775</v>
      </c>
      <c r="AB910" s="4" t="s">
        <v>384</v>
      </c>
      <c r="AC910" s="4">
        <v>0</v>
      </c>
      <c r="AD910" s="4">
        <v>11.7</v>
      </c>
      <c r="AE910" s="4">
        <v>845</v>
      </c>
      <c r="AF910" s="4">
        <v>857</v>
      </c>
      <c r="AG910" s="4">
        <v>872</v>
      </c>
      <c r="AH910" s="4">
        <v>78</v>
      </c>
      <c r="AI910" s="4">
        <v>21.18</v>
      </c>
      <c r="AJ910" s="4">
        <v>0.49</v>
      </c>
      <c r="AK910" s="4">
        <v>983</v>
      </c>
      <c r="AL910" s="4">
        <v>0</v>
      </c>
      <c r="AM910" s="4">
        <v>0</v>
      </c>
      <c r="AN910" s="4">
        <v>20</v>
      </c>
      <c r="AO910" s="4">
        <v>190</v>
      </c>
      <c r="AP910" s="4">
        <v>190.6</v>
      </c>
      <c r="AQ910" s="4">
        <v>1.8</v>
      </c>
      <c r="AR910" s="4">
        <v>195</v>
      </c>
      <c r="AS910" s="4" t="s">
        <v>155</v>
      </c>
      <c r="AT910" s="4">
        <v>2</v>
      </c>
      <c r="AU910" s="5">
        <v>0.734375</v>
      </c>
      <c r="AV910" s="4">
        <v>47.159022999999998</v>
      </c>
      <c r="AW910" s="4">
        <v>-88.486823000000001</v>
      </c>
      <c r="AX910" s="4">
        <v>316.10000000000002</v>
      </c>
      <c r="AY910" s="4">
        <v>43.7</v>
      </c>
      <c r="AZ910" s="4">
        <v>12</v>
      </c>
      <c r="BA910" s="4">
        <v>11</v>
      </c>
      <c r="BB910" s="4" t="s">
        <v>424</v>
      </c>
      <c r="BC910" s="4">
        <v>1.6</v>
      </c>
      <c r="BD910" s="4">
        <v>1.5009999999999999</v>
      </c>
      <c r="BE910" s="4">
        <v>2.3010000000000002</v>
      </c>
      <c r="BF910" s="4">
        <v>14.063000000000001</v>
      </c>
      <c r="BG910" s="4">
        <v>15.7</v>
      </c>
      <c r="BH910" s="4">
        <v>1.1200000000000001</v>
      </c>
      <c r="BI910" s="4">
        <v>13.266</v>
      </c>
      <c r="BJ910" s="4">
        <v>3031.83</v>
      </c>
      <c r="BK910" s="4">
        <v>0.35299999999999998</v>
      </c>
      <c r="BL910" s="4">
        <v>24.184000000000001</v>
      </c>
      <c r="BM910" s="4">
        <v>0.53600000000000003</v>
      </c>
      <c r="BN910" s="4">
        <v>24.72</v>
      </c>
      <c r="BO910" s="4">
        <v>19.302</v>
      </c>
      <c r="BP910" s="4">
        <v>0.42799999999999999</v>
      </c>
      <c r="BQ910" s="4">
        <v>19.73</v>
      </c>
      <c r="BR910" s="4">
        <v>0.44619999999999999</v>
      </c>
      <c r="BU910" s="4">
        <v>0.54800000000000004</v>
      </c>
      <c r="BW910" s="4">
        <v>310.25799999999998</v>
      </c>
      <c r="BX910" s="4">
        <v>0.19167600000000001</v>
      </c>
      <c r="BY910" s="4">
        <v>-5</v>
      </c>
      <c r="BZ910" s="4">
        <v>0.85055599999999998</v>
      </c>
      <c r="CA910" s="4">
        <v>4.6840820000000001</v>
      </c>
      <c r="CB910" s="4">
        <v>17.181231</v>
      </c>
    </row>
    <row r="911" spans="1:80">
      <c r="A911" s="2">
        <v>42439</v>
      </c>
      <c r="B911" s="32">
        <v>0.52646511574074073</v>
      </c>
      <c r="C911" s="4">
        <v>13.365</v>
      </c>
      <c r="D911" s="4">
        <v>1.4E-3</v>
      </c>
      <c r="E911" s="4" t="s">
        <v>155</v>
      </c>
      <c r="F911" s="4">
        <v>13.852814</v>
      </c>
      <c r="G911" s="4">
        <v>810.6</v>
      </c>
      <c r="H911" s="4">
        <v>22.6</v>
      </c>
      <c r="I911" s="4">
        <v>64.7</v>
      </c>
      <c r="K911" s="4">
        <v>1.71</v>
      </c>
      <c r="L911" s="4">
        <v>12</v>
      </c>
      <c r="M911" s="4">
        <v>0.88390000000000002</v>
      </c>
      <c r="N911" s="4">
        <v>11.813599999999999</v>
      </c>
      <c r="O911" s="4">
        <v>1.1999999999999999E-3</v>
      </c>
      <c r="P911" s="4">
        <v>716.45979999999997</v>
      </c>
      <c r="Q911" s="4">
        <v>19.988099999999999</v>
      </c>
      <c r="R911" s="4">
        <v>736.4</v>
      </c>
      <c r="S911" s="4">
        <v>571.82180000000005</v>
      </c>
      <c r="T911" s="4">
        <v>15.9529</v>
      </c>
      <c r="U911" s="4">
        <v>587.79999999999995</v>
      </c>
      <c r="V911" s="4">
        <v>64.679199999999994</v>
      </c>
      <c r="Y911" s="4">
        <v>10.872</v>
      </c>
      <c r="Z911" s="4">
        <v>0</v>
      </c>
      <c r="AA911" s="4">
        <v>1.5141</v>
      </c>
      <c r="AB911" s="4" t="s">
        <v>384</v>
      </c>
      <c r="AC911" s="4">
        <v>0</v>
      </c>
      <c r="AD911" s="4">
        <v>11.9</v>
      </c>
      <c r="AE911" s="4">
        <v>844</v>
      </c>
      <c r="AF911" s="4">
        <v>858</v>
      </c>
      <c r="AG911" s="4">
        <v>872</v>
      </c>
      <c r="AH911" s="4">
        <v>78</v>
      </c>
      <c r="AI911" s="4">
        <v>21.18</v>
      </c>
      <c r="AJ911" s="4">
        <v>0.49</v>
      </c>
      <c r="AK911" s="4">
        <v>983</v>
      </c>
      <c r="AL911" s="4">
        <v>0</v>
      </c>
      <c r="AM911" s="4">
        <v>0</v>
      </c>
      <c r="AN911" s="4">
        <v>20</v>
      </c>
      <c r="AO911" s="4">
        <v>190.6</v>
      </c>
      <c r="AP911" s="4">
        <v>191</v>
      </c>
      <c r="AQ911" s="4">
        <v>1.8</v>
      </c>
      <c r="AR911" s="4">
        <v>195</v>
      </c>
      <c r="AS911" s="4" t="s">
        <v>155</v>
      </c>
      <c r="AT911" s="4">
        <v>2</v>
      </c>
      <c r="AU911" s="5">
        <v>0.73438657407407415</v>
      </c>
      <c r="AV911" s="4">
        <v>47.158982999999999</v>
      </c>
      <c r="AW911" s="4">
        <v>-88.486590000000007</v>
      </c>
      <c r="AX911" s="4">
        <v>315.89999999999998</v>
      </c>
      <c r="AY911" s="4">
        <v>41.2</v>
      </c>
      <c r="AZ911" s="4">
        <v>12</v>
      </c>
      <c r="BA911" s="4">
        <v>10</v>
      </c>
      <c r="BB911" s="4" t="s">
        <v>424</v>
      </c>
      <c r="BC911" s="4">
        <v>1.601</v>
      </c>
      <c r="BD911" s="4">
        <v>1.5940000000000001</v>
      </c>
      <c r="BE911" s="4">
        <v>2.4</v>
      </c>
      <c r="BF911" s="4">
        <v>14.063000000000001</v>
      </c>
      <c r="BG911" s="4">
        <v>15.84</v>
      </c>
      <c r="BH911" s="4">
        <v>1.1299999999999999</v>
      </c>
      <c r="BI911" s="4">
        <v>13.132999999999999</v>
      </c>
      <c r="BJ911" s="4">
        <v>3031.8510000000001</v>
      </c>
      <c r="BK911" s="4">
        <v>0.2</v>
      </c>
      <c r="BL911" s="4">
        <v>19.256</v>
      </c>
      <c r="BM911" s="4">
        <v>0.53700000000000003</v>
      </c>
      <c r="BN911" s="4">
        <v>19.792999999999999</v>
      </c>
      <c r="BO911" s="4">
        <v>15.368</v>
      </c>
      <c r="BP911" s="4">
        <v>0.42899999999999999</v>
      </c>
      <c r="BQ911" s="4">
        <v>15.797000000000001</v>
      </c>
      <c r="BR911" s="4">
        <v>0.54890000000000005</v>
      </c>
      <c r="BU911" s="4">
        <v>0.55400000000000005</v>
      </c>
      <c r="BW911" s="4">
        <v>282.53100000000001</v>
      </c>
      <c r="BX911" s="4">
        <v>0.14311399999999999</v>
      </c>
      <c r="BY911" s="4">
        <v>-5</v>
      </c>
      <c r="BZ911" s="4">
        <v>0.85205500000000001</v>
      </c>
      <c r="CA911" s="4">
        <v>3.4973489999999998</v>
      </c>
      <c r="CB911" s="4">
        <v>17.211511000000002</v>
      </c>
    </row>
    <row r="912" spans="1:80">
      <c r="A912" s="2">
        <v>42439</v>
      </c>
      <c r="B912" s="32">
        <v>0.52647668981481488</v>
      </c>
      <c r="C912" s="4">
        <v>13.023</v>
      </c>
      <c r="D912" s="4">
        <v>1.9E-3</v>
      </c>
      <c r="E912" s="4" t="s">
        <v>155</v>
      </c>
      <c r="F912" s="4">
        <v>18.901363</v>
      </c>
      <c r="G912" s="4">
        <v>595.9</v>
      </c>
      <c r="H912" s="4">
        <v>20.100000000000001</v>
      </c>
      <c r="I912" s="4">
        <v>87.3</v>
      </c>
      <c r="K912" s="4">
        <v>1.6</v>
      </c>
      <c r="L912" s="4">
        <v>12</v>
      </c>
      <c r="M912" s="4">
        <v>0.88649999999999995</v>
      </c>
      <c r="N912" s="4">
        <v>11.5449</v>
      </c>
      <c r="O912" s="4">
        <v>1.6999999999999999E-3</v>
      </c>
      <c r="P912" s="4">
        <v>528.30799999999999</v>
      </c>
      <c r="Q912" s="4">
        <v>17.819299999999998</v>
      </c>
      <c r="R912" s="4">
        <v>546.1</v>
      </c>
      <c r="S912" s="4">
        <v>421.65390000000002</v>
      </c>
      <c r="T912" s="4">
        <v>14.222</v>
      </c>
      <c r="U912" s="4">
        <v>435.9</v>
      </c>
      <c r="V912" s="4">
        <v>87.3322</v>
      </c>
      <c r="Y912" s="4">
        <v>10.836</v>
      </c>
      <c r="Z912" s="4">
        <v>0</v>
      </c>
      <c r="AA912" s="4">
        <v>1.4185000000000001</v>
      </c>
      <c r="AB912" s="4" t="s">
        <v>384</v>
      </c>
      <c r="AC912" s="4">
        <v>0</v>
      </c>
      <c r="AD912" s="4">
        <v>11.9</v>
      </c>
      <c r="AE912" s="4">
        <v>844</v>
      </c>
      <c r="AF912" s="4">
        <v>858</v>
      </c>
      <c r="AG912" s="4">
        <v>872</v>
      </c>
      <c r="AH912" s="4">
        <v>78</v>
      </c>
      <c r="AI912" s="4">
        <v>21.18</v>
      </c>
      <c r="AJ912" s="4">
        <v>0.49</v>
      </c>
      <c r="AK912" s="4">
        <v>983</v>
      </c>
      <c r="AL912" s="4">
        <v>0</v>
      </c>
      <c r="AM912" s="4">
        <v>0</v>
      </c>
      <c r="AN912" s="4">
        <v>20</v>
      </c>
      <c r="AO912" s="4">
        <v>190.4</v>
      </c>
      <c r="AP912" s="4">
        <v>190.4</v>
      </c>
      <c r="AQ912" s="4">
        <v>1.7</v>
      </c>
      <c r="AR912" s="4">
        <v>195</v>
      </c>
      <c r="AS912" s="4" t="s">
        <v>155</v>
      </c>
      <c r="AT912" s="4">
        <v>2</v>
      </c>
      <c r="AU912" s="5">
        <v>0.73439814814814808</v>
      </c>
      <c r="AV912" s="4">
        <v>47.158948000000002</v>
      </c>
      <c r="AW912" s="4">
        <v>-88.486356000000001</v>
      </c>
      <c r="AX912" s="4">
        <v>315.60000000000002</v>
      </c>
      <c r="AY912" s="4">
        <v>38.9</v>
      </c>
      <c r="AZ912" s="4">
        <v>12</v>
      </c>
      <c r="BA912" s="4">
        <v>10</v>
      </c>
      <c r="BB912" s="4" t="s">
        <v>428</v>
      </c>
      <c r="BC912" s="4">
        <v>1.694</v>
      </c>
      <c r="BD912" s="4">
        <v>1.0009999999999999</v>
      </c>
      <c r="BE912" s="4">
        <v>2.3959999999999999</v>
      </c>
      <c r="BF912" s="4">
        <v>14.063000000000001</v>
      </c>
      <c r="BG912" s="4">
        <v>16.23</v>
      </c>
      <c r="BH912" s="4">
        <v>1.1499999999999999</v>
      </c>
      <c r="BI912" s="4">
        <v>12.798999999999999</v>
      </c>
      <c r="BJ912" s="4">
        <v>3031.328</v>
      </c>
      <c r="BK912" s="4">
        <v>0.28000000000000003</v>
      </c>
      <c r="BL912" s="4">
        <v>14.526999999999999</v>
      </c>
      <c r="BM912" s="4">
        <v>0.49</v>
      </c>
      <c r="BN912" s="4">
        <v>15.016999999999999</v>
      </c>
      <c r="BO912" s="4">
        <v>11.593999999999999</v>
      </c>
      <c r="BP912" s="4">
        <v>0.39100000000000001</v>
      </c>
      <c r="BQ912" s="4">
        <v>11.984999999999999</v>
      </c>
      <c r="BR912" s="4">
        <v>0.75829999999999997</v>
      </c>
      <c r="BU912" s="4">
        <v>0.56499999999999995</v>
      </c>
      <c r="BW912" s="4">
        <v>270.80500000000001</v>
      </c>
      <c r="BX912" s="4">
        <v>0.15377399999999999</v>
      </c>
      <c r="BY912" s="4">
        <v>-5</v>
      </c>
      <c r="BZ912" s="4">
        <v>0.85155599999999998</v>
      </c>
      <c r="CA912" s="4">
        <v>3.7578520000000002</v>
      </c>
      <c r="CB912" s="4">
        <v>17.201430999999999</v>
      </c>
    </row>
    <row r="913" spans="1:80">
      <c r="A913" s="2">
        <v>42439</v>
      </c>
      <c r="B913" s="32">
        <v>0.52648826388888892</v>
      </c>
      <c r="C913" s="4">
        <v>12.955</v>
      </c>
      <c r="D913" s="4">
        <v>3.0000000000000001E-3</v>
      </c>
      <c r="E913" s="4" t="s">
        <v>155</v>
      </c>
      <c r="F913" s="4">
        <v>30</v>
      </c>
      <c r="G913" s="4">
        <v>526.6</v>
      </c>
      <c r="H913" s="4">
        <v>20.100000000000001</v>
      </c>
      <c r="I913" s="4">
        <v>100.2</v>
      </c>
      <c r="K913" s="4">
        <v>1.76</v>
      </c>
      <c r="L913" s="4">
        <v>12</v>
      </c>
      <c r="M913" s="4">
        <v>0.88690000000000002</v>
      </c>
      <c r="N913" s="4">
        <v>11.4903</v>
      </c>
      <c r="O913" s="4">
        <v>2.7000000000000001E-3</v>
      </c>
      <c r="P913" s="4">
        <v>467.02629999999999</v>
      </c>
      <c r="Q913" s="4">
        <v>17.827400000000001</v>
      </c>
      <c r="R913" s="4">
        <v>484.9</v>
      </c>
      <c r="S913" s="4">
        <v>372.74369999999999</v>
      </c>
      <c r="T913" s="4">
        <v>14.228400000000001</v>
      </c>
      <c r="U913" s="4">
        <v>387</v>
      </c>
      <c r="V913" s="4">
        <v>100.1896</v>
      </c>
      <c r="Y913" s="4">
        <v>10.872999999999999</v>
      </c>
      <c r="Z913" s="4">
        <v>0</v>
      </c>
      <c r="AA913" s="4">
        <v>1.5613999999999999</v>
      </c>
      <c r="AB913" s="4" t="s">
        <v>384</v>
      </c>
      <c r="AC913" s="4">
        <v>0</v>
      </c>
      <c r="AD913" s="4">
        <v>11.8</v>
      </c>
      <c r="AE913" s="4">
        <v>845</v>
      </c>
      <c r="AF913" s="4">
        <v>858</v>
      </c>
      <c r="AG913" s="4">
        <v>873</v>
      </c>
      <c r="AH913" s="4">
        <v>78</v>
      </c>
      <c r="AI913" s="4">
        <v>21.18</v>
      </c>
      <c r="AJ913" s="4">
        <v>0.49</v>
      </c>
      <c r="AK913" s="4">
        <v>983</v>
      </c>
      <c r="AL913" s="4">
        <v>0</v>
      </c>
      <c r="AM913" s="4">
        <v>0</v>
      </c>
      <c r="AN913" s="4">
        <v>20</v>
      </c>
      <c r="AO913" s="4">
        <v>190</v>
      </c>
      <c r="AP913" s="4">
        <v>190</v>
      </c>
      <c r="AQ913" s="4">
        <v>1.4</v>
      </c>
      <c r="AR913" s="4">
        <v>195</v>
      </c>
      <c r="AS913" s="4" t="s">
        <v>155</v>
      </c>
      <c r="AT913" s="4">
        <v>2</v>
      </c>
      <c r="AU913" s="5">
        <v>0.73440972222222223</v>
      </c>
      <c r="AV913" s="4">
        <v>47.158900000000003</v>
      </c>
      <c r="AW913" s="4">
        <v>-88.486142000000001</v>
      </c>
      <c r="AX913" s="4">
        <v>315.60000000000002</v>
      </c>
      <c r="AY913" s="4">
        <v>37.5</v>
      </c>
      <c r="AZ913" s="4">
        <v>12</v>
      </c>
      <c r="BA913" s="4">
        <v>10</v>
      </c>
      <c r="BB913" s="4" t="s">
        <v>428</v>
      </c>
      <c r="BC913" s="4">
        <v>1.099</v>
      </c>
      <c r="BD913" s="4">
        <v>1.1000000000000001</v>
      </c>
      <c r="BE913" s="4">
        <v>1.998</v>
      </c>
      <c r="BF913" s="4">
        <v>14.063000000000001</v>
      </c>
      <c r="BG913" s="4">
        <v>16.309999999999999</v>
      </c>
      <c r="BH913" s="4">
        <v>1.1599999999999999</v>
      </c>
      <c r="BI913" s="4">
        <v>12.747999999999999</v>
      </c>
      <c r="BJ913" s="4">
        <v>3030.7640000000001</v>
      </c>
      <c r="BK913" s="4">
        <v>0.44700000000000001</v>
      </c>
      <c r="BL913" s="4">
        <v>12.9</v>
      </c>
      <c r="BM913" s="4">
        <v>0.49199999999999999</v>
      </c>
      <c r="BN913" s="4">
        <v>13.393000000000001</v>
      </c>
      <c r="BO913" s="4">
        <v>10.295999999999999</v>
      </c>
      <c r="BP913" s="4">
        <v>0.39300000000000002</v>
      </c>
      <c r="BQ913" s="4">
        <v>10.689</v>
      </c>
      <c r="BR913" s="4">
        <v>0.87390000000000001</v>
      </c>
      <c r="BU913" s="4">
        <v>0.56899999999999995</v>
      </c>
      <c r="BW913" s="4">
        <v>299.45</v>
      </c>
      <c r="BX913" s="4">
        <v>0.151114</v>
      </c>
      <c r="BY913" s="4">
        <v>-5</v>
      </c>
      <c r="BZ913" s="4">
        <v>0.84755599999999998</v>
      </c>
      <c r="CA913" s="4">
        <v>3.6928480000000001</v>
      </c>
      <c r="CB913" s="4">
        <v>17.120630999999999</v>
      </c>
    </row>
    <row r="914" spans="1:80">
      <c r="A914" s="2">
        <v>42439</v>
      </c>
      <c r="B914" s="32">
        <v>0.52649983796296296</v>
      </c>
      <c r="C914" s="4">
        <v>12.705</v>
      </c>
      <c r="D914" s="4">
        <v>3.0999999999999999E-3</v>
      </c>
      <c r="E914" s="4" t="s">
        <v>155</v>
      </c>
      <c r="F914" s="4">
        <v>30.934819999999998</v>
      </c>
      <c r="G914" s="4">
        <v>383</v>
      </c>
      <c r="H914" s="4">
        <v>19.899999999999999</v>
      </c>
      <c r="I914" s="4">
        <v>111.5</v>
      </c>
      <c r="K914" s="4">
        <v>2.0299999999999998</v>
      </c>
      <c r="L914" s="4">
        <v>12</v>
      </c>
      <c r="M914" s="4">
        <v>0.88880000000000003</v>
      </c>
      <c r="N914" s="4">
        <v>11.292899999999999</v>
      </c>
      <c r="O914" s="4">
        <v>2.7000000000000001E-3</v>
      </c>
      <c r="P914" s="4">
        <v>340.41109999999998</v>
      </c>
      <c r="Q914" s="4">
        <v>17.6999</v>
      </c>
      <c r="R914" s="4">
        <v>358.1</v>
      </c>
      <c r="S914" s="4">
        <v>271.68939999999998</v>
      </c>
      <c r="T914" s="4">
        <v>14.1266</v>
      </c>
      <c r="U914" s="4">
        <v>285.8</v>
      </c>
      <c r="V914" s="4">
        <v>111.4619</v>
      </c>
      <c r="Y914" s="4">
        <v>10.933</v>
      </c>
      <c r="Z914" s="4">
        <v>0</v>
      </c>
      <c r="AA914" s="4">
        <v>1.8049999999999999</v>
      </c>
      <c r="AB914" s="4" t="s">
        <v>384</v>
      </c>
      <c r="AC914" s="4">
        <v>0</v>
      </c>
      <c r="AD914" s="4">
        <v>11.8</v>
      </c>
      <c r="AE914" s="4">
        <v>846</v>
      </c>
      <c r="AF914" s="4">
        <v>859</v>
      </c>
      <c r="AG914" s="4">
        <v>873</v>
      </c>
      <c r="AH914" s="4">
        <v>78</v>
      </c>
      <c r="AI914" s="4">
        <v>21.18</v>
      </c>
      <c r="AJ914" s="4">
        <v>0.49</v>
      </c>
      <c r="AK914" s="4">
        <v>983</v>
      </c>
      <c r="AL914" s="4">
        <v>0</v>
      </c>
      <c r="AM914" s="4">
        <v>0</v>
      </c>
      <c r="AN914" s="4">
        <v>20</v>
      </c>
      <c r="AO914" s="4">
        <v>190</v>
      </c>
      <c r="AP914" s="4">
        <v>190</v>
      </c>
      <c r="AQ914" s="4">
        <v>1.2</v>
      </c>
      <c r="AR914" s="4">
        <v>195</v>
      </c>
      <c r="AS914" s="4" t="s">
        <v>155</v>
      </c>
      <c r="AT914" s="4">
        <v>2</v>
      </c>
      <c r="AU914" s="5">
        <v>0.73440972222222223</v>
      </c>
      <c r="AV914" s="4">
        <v>47.158898999999998</v>
      </c>
      <c r="AW914" s="4">
        <v>-88.486137999999997</v>
      </c>
      <c r="AX914" s="4">
        <v>315.60000000000002</v>
      </c>
      <c r="AY914" s="4">
        <v>35.1</v>
      </c>
      <c r="AZ914" s="4">
        <v>12</v>
      </c>
      <c r="BA914" s="4">
        <v>10</v>
      </c>
      <c r="BB914" s="4" t="s">
        <v>428</v>
      </c>
      <c r="BC914" s="4">
        <v>1</v>
      </c>
      <c r="BD914" s="4">
        <v>1.1000000000000001</v>
      </c>
      <c r="BE914" s="4">
        <v>1.8</v>
      </c>
      <c r="BF914" s="4">
        <v>14.063000000000001</v>
      </c>
      <c r="BG914" s="4">
        <v>16.61</v>
      </c>
      <c r="BH914" s="4">
        <v>1.18</v>
      </c>
      <c r="BI914" s="4">
        <v>12.506</v>
      </c>
      <c r="BJ914" s="4">
        <v>3030.5630000000001</v>
      </c>
      <c r="BK914" s="4">
        <v>0.47</v>
      </c>
      <c r="BL914" s="4">
        <v>9.5670000000000002</v>
      </c>
      <c r="BM914" s="4">
        <v>0.497</v>
      </c>
      <c r="BN914" s="4">
        <v>10.064</v>
      </c>
      <c r="BO914" s="4">
        <v>7.6349999999999998</v>
      </c>
      <c r="BP914" s="4">
        <v>0.39700000000000002</v>
      </c>
      <c r="BQ914" s="4">
        <v>8.032</v>
      </c>
      <c r="BR914" s="4">
        <v>0.98909999999999998</v>
      </c>
      <c r="BU914" s="4">
        <v>0.58199999999999996</v>
      </c>
      <c r="BW914" s="4">
        <v>352.19900000000001</v>
      </c>
      <c r="BX914" s="4">
        <v>0.14038900000000001</v>
      </c>
      <c r="BY914" s="4">
        <v>-5</v>
      </c>
      <c r="BZ914" s="4">
        <v>0.846611</v>
      </c>
      <c r="CA914" s="4">
        <v>3.4307560000000001</v>
      </c>
      <c r="CB914" s="4">
        <v>17.101541999999998</v>
      </c>
    </row>
    <row r="915" spans="1:80">
      <c r="A915" s="2">
        <v>42439</v>
      </c>
      <c r="B915" s="32">
        <v>0.526511412037037</v>
      </c>
      <c r="C915" s="4">
        <v>12.646000000000001</v>
      </c>
      <c r="D915" s="4">
        <v>4.0000000000000001E-3</v>
      </c>
      <c r="E915" s="4" t="s">
        <v>155</v>
      </c>
      <c r="F915" s="4">
        <v>39.511149000000003</v>
      </c>
      <c r="G915" s="4">
        <v>372.3</v>
      </c>
      <c r="H915" s="4">
        <v>14.1</v>
      </c>
      <c r="I915" s="4">
        <v>110</v>
      </c>
      <c r="K915" s="4">
        <v>2.29</v>
      </c>
      <c r="L915" s="4">
        <v>13</v>
      </c>
      <c r="M915" s="4">
        <v>0.88919999999999999</v>
      </c>
      <c r="N915" s="4">
        <v>11.245200000000001</v>
      </c>
      <c r="O915" s="4">
        <v>3.5000000000000001E-3</v>
      </c>
      <c r="P915" s="4">
        <v>331.09280000000001</v>
      </c>
      <c r="Q915" s="4">
        <v>12.5564</v>
      </c>
      <c r="R915" s="4">
        <v>343.6</v>
      </c>
      <c r="S915" s="4">
        <v>264.25220000000002</v>
      </c>
      <c r="T915" s="4">
        <v>10.021599999999999</v>
      </c>
      <c r="U915" s="4">
        <v>274.3</v>
      </c>
      <c r="V915" s="4">
        <v>109.9649</v>
      </c>
      <c r="Y915" s="4">
        <v>11.183</v>
      </c>
      <c r="Z915" s="4">
        <v>0</v>
      </c>
      <c r="AA915" s="4">
        <v>2.0324</v>
      </c>
      <c r="AB915" s="4" t="s">
        <v>384</v>
      </c>
      <c r="AC915" s="4">
        <v>0</v>
      </c>
      <c r="AD915" s="4">
        <v>11.7</v>
      </c>
      <c r="AE915" s="4">
        <v>847</v>
      </c>
      <c r="AF915" s="4">
        <v>859</v>
      </c>
      <c r="AG915" s="4">
        <v>874</v>
      </c>
      <c r="AH915" s="4">
        <v>78</v>
      </c>
      <c r="AI915" s="4">
        <v>21.18</v>
      </c>
      <c r="AJ915" s="4">
        <v>0.49</v>
      </c>
      <c r="AK915" s="4">
        <v>983</v>
      </c>
      <c r="AL915" s="4">
        <v>0</v>
      </c>
      <c r="AM915" s="4">
        <v>0</v>
      </c>
      <c r="AN915" s="4">
        <v>20</v>
      </c>
      <c r="AO915" s="4">
        <v>190</v>
      </c>
      <c r="AP915" s="4">
        <v>189.4</v>
      </c>
      <c r="AQ915" s="4">
        <v>1</v>
      </c>
      <c r="AR915" s="4">
        <v>195</v>
      </c>
      <c r="AS915" s="4" t="s">
        <v>155</v>
      </c>
      <c r="AT915" s="4">
        <v>2</v>
      </c>
      <c r="AU915" s="5">
        <v>0.73443287037037042</v>
      </c>
      <c r="AV915" s="4">
        <v>47.158783999999997</v>
      </c>
      <c r="AW915" s="4">
        <v>-88.485777999999996</v>
      </c>
      <c r="AX915" s="4">
        <v>315.8</v>
      </c>
      <c r="AY915" s="4">
        <v>32.200000000000003</v>
      </c>
      <c r="AZ915" s="4">
        <v>12</v>
      </c>
      <c r="BA915" s="4">
        <v>10</v>
      </c>
      <c r="BB915" s="4" t="s">
        <v>428</v>
      </c>
      <c r="BC915" s="4">
        <v>1.0029999999999999</v>
      </c>
      <c r="BD915" s="4">
        <v>1.099</v>
      </c>
      <c r="BE915" s="4">
        <v>1.802</v>
      </c>
      <c r="BF915" s="4">
        <v>14.063000000000001</v>
      </c>
      <c r="BG915" s="4">
        <v>16.68</v>
      </c>
      <c r="BH915" s="4">
        <v>1.19</v>
      </c>
      <c r="BI915" s="4">
        <v>12.457000000000001</v>
      </c>
      <c r="BJ915" s="4">
        <v>3030.4259999999999</v>
      </c>
      <c r="BK915" s="4">
        <v>0.60299999999999998</v>
      </c>
      <c r="BL915" s="4">
        <v>9.3439999999999994</v>
      </c>
      <c r="BM915" s="4">
        <v>0.35399999999999998</v>
      </c>
      <c r="BN915" s="4">
        <v>9.6980000000000004</v>
      </c>
      <c r="BO915" s="4">
        <v>7.4569999999999999</v>
      </c>
      <c r="BP915" s="4">
        <v>0.28299999999999997</v>
      </c>
      <c r="BQ915" s="4">
        <v>7.74</v>
      </c>
      <c r="BR915" s="4">
        <v>0.97989999999999999</v>
      </c>
      <c r="BU915" s="4">
        <v>0.59799999999999998</v>
      </c>
      <c r="BW915" s="4">
        <v>398.23700000000002</v>
      </c>
      <c r="BX915" s="4">
        <v>0.160774</v>
      </c>
      <c r="BY915" s="4">
        <v>-5</v>
      </c>
      <c r="BZ915" s="4">
        <v>0.84577800000000003</v>
      </c>
      <c r="CA915" s="4">
        <v>3.9289149999999999</v>
      </c>
      <c r="CB915" s="4">
        <v>17.084716</v>
      </c>
    </row>
    <row r="916" spans="1:80">
      <c r="A916" s="2">
        <v>42439</v>
      </c>
      <c r="B916" s="32">
        <v>0.52652298611111115</v>
      </c>
      <c r="C916" s="4">
        <v>12.567</v>
      </c>
      <c r="D916" s="4">
        <v>4.0000000000000001E-3</v>
      </c>
      <c r="E916" s="4" t="s">
        <v>155</v>
      </c>
      <c r="F916" s="4">
        <v>40</v>
      </c>
      <c r="G916" s="4">
        <v>361.7</v>
      </c>
      <c r="H916" s="4">
        <v>13.8</v>
      </c>
      <c r="I916" s="4">
        <v>140.5</v>
      </c>
      <c r="K916" s="4">
        <v>2.5</v>
      </c>
      <c r="L916" s="4">
        <v>13</v>
      </c>
      <c r="M916" s="4">
        <v>0.88980000000000004</v>
      </c>
      <c r="N916" s="4">
        <v>11.181900000000001</v>
      </c>
      <c r="O916" s="4">
        <v>3.5999999999999999E-3</v>
      </c>
      <c r="P916" s="4">
        <v>321.81830000000002</v>
      </c>
      <c r="Q916" s="4">
        <v>12.279400000000001</v>
      </c>
      <c r="R916" s="4">
        <v>334.1</v>
      </c>
      <c r="S916" s="4">
        <v>256.8501</v>
      </c>
      <c r="T916" s="4">
        <v>9.8004999999999995</v>
      </c>
      <c r="U916" s="4">
        <v>266.7</v>
      </c>
      <c r="V916" s="4">
        <v>140.52500000000001</v>
      </c>
      <c r="Y916" s="4">
        <v>11.835000000000001</v>
      </c>
      <c r="Z916" s="4">
        <v>0</v>
      </c>
      <c r="AA916" s="4">
        <v>2.2244999999999999</v>
      </c>
      <c r="AB916" s="4" t="s">
        <v>384</v>
      </c>
      <c r="AC916" s="4">
        <v>0</v>
      </c>
      <c r="AD916" s="4">
        <v>11.7</v>
      </c>
      <c r="AE916" s="4">
        <v>848</v>
      </c>
      <c r="AF916" s="4">
        <v>859</v>
      </c>
      <c r="AG916" s="4">
        <v>875</v>
      </c>
      <c r="AH916" s="4">
        <v>78</v>
      </c>
      <c r="AI916" s="4">
        <v>21.18</v>
      </c>
      <c r="AJ916" s="4">
        <v>0.49</v>
      </c>
      <c r="AK916" s="4">
        <v>983</v>
      </c>
      <c r="AL916" s="4">
        <v>0</v>
      </c>
      <c r="AM916" s="4">
        <v>0</v>
      </c>
      <c r="AN916" s="4">
        <v>20</v>
      </c>
      <c r="AO916" s="4">
        <v>190</v>
      </c>
      <c r="AP916" s="4">
        <v>189</v>
      </c>
      <c r="AQ916" s="4">
        <v>0.9</v>
      </c>
      <c r="AR916" s="4">
        <v>195</v>
      </c>
      <c r="AS916" s="4" t="s">
        <v>155</v>
      </c>
      <c r="AT916" s="4">
        <v>2</v>
      </c>
      <c r="AU916" s="5">
        <v>0.73444444444444434</v>
      </c>
      <c r="AV916" s="4">
        <v>47.158717000000003</v>
      </c>
      <c r="AW916" s="4">
        <v>-88.485628000000005</v>
      </c>
      <c r="AX916" s="4">
        <v>315.60000000000002</v>
      </c>
      <c r="AY916" s="4">
        <v>30.4</v>
      </c>
      <c r="AZ916" s="4">
        <v>12</v>
      </c>
      <c r="BA916" s="4">
        <v>10</v>
      </c>
      <c r="BB916" s="4" t="s">
        <v>428</v>
      </c>
      <c r="BC916" s="4">
        <v>1.3029999999999999</v>
      </c>
      <c r="BD916" s="4">
        <v>1.004</v>
      </c>
      <c r="BE916" s="4">
        <v>2.0049999999999999</v>
      </c>
      <c r="BF916" s="4">
        <v>14.063000000000001</v>
      </c>
      <c r="BG916" s="4">
        <v>16.77</v>
      </c>
      <c r="BH916" s="4">
        <v>1.19</v>
      </c>
      <c r="BI916" s="4">
        <v>12.382999999999999</v>
      </c>
      <c r="BJ916" s="4">
        <v>3029.623</v>
      </c>
      <c r="BK916" s="4">
        <v>0.61399999999999999</v>
      </c>
      <c r="BL916" s="4">
        <v>9.1310000000000002</v>
      </c>
      <c r="BM916" s="4">
        <v>0.34799999999999998</v>
      </c>
      <c r="BN916" s="4">
        <v>9.4789999999999992</v>
      </c>
      <c r="BO916" s="4">
        <v>7.2880000000000003</v>
      </c>
      <c r="BP916" s="4">
        <v>0.27800000000000002</v>
      </c>
      <c r="BQ916" s="4">
        <v>7.5659999999999998</v>
      </c>
      <c r="BR916" s="4">
        <v>1.2589999999999999</v>
      </c>
      <c r="BU916" s="4">
        <v>0.63600000000000001</v>
      </c>
      <c r="BW916" s="4">
        <v>438.23700000000002</v>
      </c>
      <c r="BX916" s="4">
        <v>0.13428499999999999</v>
      </c>
      <c r="BY916" s="4">
        <v>-5</v>
      </c>
      <c r="BZ916" s="4">
        <v>0.84377800000000003</v>
      </c>
      <c r="CA916" s="4">
        <v>3.28159</v>
      </c>
      <c r="CB916" s="4">
        <v>17.044315999999998</v>
      </c>
    </row>
    <row r="917" spans="1:80">
      <c r="A917" s="2">
        <v>42439</v>
      </c>
      <c r="B917" s="32">
        <v>0.52653456018518519</v>
      </c>
      <c r="C917" s="4">
        <v>12.625</v>
      </c>
      <c r="D917" s="4">
        <v>4.5999999999999999E-3</v>
      </c>
      <c r="E917" s="4" t="s">
        <v>155</v>
      </c>
      <c r="F917" s="4">
        <v>45.9</v>
      </c>
      <c r="G917" s="4">
        <v>280.2</v>
      </c>
      <c r="H917" s="4">
        <v>11.8</v>
      </c>
      <c r="I917" s="4">
        <v>119.3</v>
      </c>
      <c r="K917" s="4">
        <v>2.59</v>
      </c>
      <c r="L917" s="4">
        <v>13</v>
      </c>
      <c r="M917" s="4">
        <v>0.88959999999999995</v>
      </c>
      <c r="N917" s="4">
        <v>11.230399999999999</v>
      </c>
      <c r="O917" s="4">
        <v>4.1000000000000003E-3</v>
      </c>
      <c r="P917" s="4">
        <v>249.21709999999999</v>
      </c>
      <c r="Q917" s="4">
        <v>10.5344</v>
      </c>
      <c r="R917" s="4">
        <v>259.8</v>
      </c>
      <c r="S917" s="4">
        <v>198.90549999999999</v>
      </c>
      <c r="T917" s="4">
        <v>8.4077999999999999</v>
      </c>
      <c r="U917" s="4">
        <v>207.3</v>
      </c>
      <c r="V917" s="4">
        <v>119.32</v>
      </c>
      <c r="Y917" s="4">
        <v>11.831</v>
      </c>
      <c r="Z917" s="4">
        <v>0</v>
      </c>
      <c r="AA917" s="4">
        <v>2.3024</v>
      </c>
      <c r="AB917" s="4" t="s">
        <v>384</v>
      </c>
      <c r="AC917" s="4">
        <v>0</v>
      </c>
      <c r="AD917" s="4">
        <v>11.8</v>
      </c>
      <c r="AE917" s="4">
        <v>847</v>
      </c>
      <c r="AF917" s="4">
        <v>860</v>
      </c>
      <c r="AG917" s="4">
        <v>874</v>
      </c>
      <c r="AH917" s="4">
        <v>78</v>
      </c>
      <c r="AI917" s="4">
        <v>21.18</v>
      </c>
      <c r="AJ917" s="4">
        <v>0.49</v>
      </c>
      <c r="AK917" s="4">
        <v>983</v>
      </c>
      <c r="AL917" s="4">
        <v>0</v>
      </c>
      <c r="AM917" s="4">
        <v>0</v>
      </c>
      <c r="AN917" s="4">
        <v>20</v>
      </c>
      <c r="AO917" s="4">
        <v>190.6</v>
      </c>
      <c r="AP917" s="4">
        <v>189</v>
      </c>
      <c r="AQ917" s="4">
        <v>1.5</v>
      </c>
      <c r="AR917" s="4">
        <v>195</v>
      </c>
      <c r="AS917" s="4" t="s">
        <v>155</v>
      </c>
      <c r="AT917" s="4">
        <v>1</v>
      </c>
      <c r="AU917" s="5">
        <v>0.73445601851851849</v>
      </c>
      <c r="AV917" s="4">
        <v>47.158662999999997</v>
      </c>
      <c r="AW917" s="4">
        <v>-88.485467</v>
      </c>
      <c r="AX917" s="4">
        <v>315.3</v>
      </c>
      <c r="AY917" s="4">
        <v>29.7</v>
      </c>
      <c r="AZ917" s="4">
        <v>12</v>
      </c>
      <c r="BA917" s="4">
        <v>10</v>
      </c>
      <c r="BB917" s="4" t="s">
        <v>428</v>
      </c>
      <c r="BC917" s="4">
        <v>1.5940000000000001</v>
      </c>
      <c r="BD917" s="4">
        <v>1.4</v>
      </c>
      <c r="BE917" s="4">
        <v>2.492</v>
      </c>
      <c r="BF917" s="4">
        <v>14.063000000000001</v>
      </c>
      <c r="BG917" s="4">
        <v>16.7</v>
      </c>
      <c r="BH917" s="4">
        <v>1.19</v>
      </c>
      <c r="BI917" s="4">
        <v>12.416</v>
      </c>
      <c r="BJ917" s="4">
        <v>3030.0279999999998</v>
      </c>
      <c r="BK917" s="4">
        <v>0.70099999999999996</v>
      </c>
      <c r="BL917" s="4">
        <v>7.0419999999999998</v>
      </c>
      <c r="BM917" s="4">
        <v>0.29799999999999999</v>
      </c>
      <c r="BN917" s="4">
        <v>7.3390000000000004</v>
      </c>
      <c r="BO917" s="4">
        <v>5.62</v>
      </c>
      <c r="BP917" s="4">
        <v>0.23799999999999999</v>
      </c>
      <c r="BQ917" s="4">
        <v>5.8579999999999997</v>
      </c>
      <c r="BR917" s="4">
        <v>1.0645</v>
      </c>
      <c r="BU917" s="4">
        <v>0.63300000000000001</v>
      </c>
      <c r="BW917" s="4">
        <v>451.67200000000003</v>
      </c>
      <c r="BX917" s="4">
        <v>0.114499</v>
      </c>
      <c r="BY917" s="4">
        <v>-5</v>
      </c>
      <c r="BZ917" s="4">
        <v>0.84544399999999997</v>
      </c>
      <c r="CA917" s="4">
        <v>2.7980700000000001</v>
      </c>
      <c r="CB917" s="4">
        <v>17.077969</v>
      </c>
    </row>
    <row r="918" spans="1:80">
      <c r="A918" s="2">
        <v>42439</v>
      </c>
      <c r="B918" s="32">
        <v>0.52654613425925922</v>
      </c>
      <c r="C918" s="4">
        <v>13.061999999999999</v>
      </c>
      <c r="D918" s="4">
        <v>4.1999999999999997E-3</v>
      </c>
      <c r="E918" s="4" t="s">
        <v>155</v>
      </c>
      <c r="F918" s="4">
        <v>41.547421</v>
      </c>
      <c r="G918" s="4">
        <v>257.7</v>
      </c>
      <c r="H918" s="4">
        <v>9.1</v>
      </c>
      <c r="I918" s="4">
        <v>86</v>
      </c>
      <c r="K918" s="4">
        <v>2.83</v>
      </c>
      <c r="L918" s="4">
        <v>13</v>
      </c>
      <c r="M918" s="4">
        <v>0.88629999999999998</v>
      </c>
      <c r="N918" s="4">
        <v>11.577299999999999</v>
      </c>
      <c r="O918" s="4">
        <v>3.7000000000000002E-3</v>
      </c>
      <c r="P918" s="4">
        <v>228.43539999999999</v>
      </c>
      <c r="Q918" s="4">
        <v>8.0655000000000001</v>
      </c>
      <c r="R918" s="4">
        <v>236.5</v>
      </c>
      <c r="S918" s="4">
        <v>182.3192</v>
      </c>
      <c r="T918" s="4">
        <v>6.4372999999999996</v>
      </c>
      <c r="U918" s="4">
        <v>188.8</v>
      </c>
      <c r="V918" s="4">
        <v>86.006900000000002</v>
      </c>
      <c r="Y918" s="4">
        <v>11.923999999999999</v>
      </c>
      <c r="Z918" s="4">
        <v>0</v>
      </c>
      <c r="AA918" s="4">
        <v>2.5066999999999999</v>
      </c>
      <c r="AB918" s="4" t="s">
        <v>384</v>
      </c>
      <c r="AC918" s="4">
        <v>0</v>
      </c>
      <c r="AD918" s="4">
        <v>11.7</v>
      </c>
      <c r="AE918" s="4">
        <v>848</v>
      </c>
      <c r="AF918" s="4">
        <v>860</v>
      </c>
      <c r="AG918" s="4">
        <v>874</v>
      </c>
      <c r="AH918" s="4">
        <v>78</v>
      </c>
      <c r="AI918" s="4">
        <v>21.18</v>
      </c>
      <c r="AJ918" s="4">
        <v>0.49</v>
      </c>
      <c r="AK918" s="4">
        <v>983</v>
      </c>
      <c r="AL918" s="4">
        <v>0</v>
      </c>
      <c r="AM918" s="4">
        <v>0</v>
      </c>
      <c r="AN918" s="4">
        <v>20</v>
      </c>
      <c r="AO918" s="4">
        <v>191</v>
      </c>
      <c r="AP918" s="4">
        <v>189.6</v>
      </c>
      <c r="AQ918" s="4">
        <v>2</v>
      </c>
      <c r="AR918" s="4">
        <v>195</v>
      </c>
      <c r="AS918" s="4" t="s">
        <v>155</v>
      </c>
      <c r="AT918" s="4">
        <v>1</v>
      </c>
      <c r="AU918" s="5">
        <v>0.73446759259259264</v>
      </c>
      <c r="AV918" s="4">
        <v>47.158636999999999</v>
      </c>
      <c r="AW918" s="4">
        <v>-88.485319000000004</v>
      </c>
      <c r="AX918" s="4">
        <v>315</v>
      </c>
      <c r="AY918" s="4">
        <v>27.2</v>
      </c>
      <c r="AZ918" s="4">
        <v>12</v>
      </c>
      <c r="BA918" s="4">
        <v>10</v>
      </c>
      <c r="BB918" s="4" t="s">
        <v>428</v>
      </c>
      <c r="BC918" s="4">
        <v>1.002</v>
      </c>
      <c r="BD918" s="4">
        <v>1.3959999999999999</v>
      </c>
      <c r="BE918" s="4">
        <v>1.702</v>
      </c>
      <c r="BF918" s="4">
        <v>14.063000000000001</v>
      </c>
      <c r="BG918" s="4">
        <v>16.18</v>
      </c>
      <c r="BH918" s="4">
        <v>1.1499999999999999</v>
      </c>
      <c r="BI918" s="4">
        <v>12.826000000000001</v>
      </c>
      <c r="BJ918" s="4">
        <v>3030.8139999999999</v>
      </c>
      <c r="BK918" s="4">
        <v>0.61399999999999999</v>
      </c>
      <c r="BL918" s="4">
        <v>6.2629999999999999</v>
      </c>
      <c r="BM918" s="4">
        <v>0.221</v>
      </c>
      <c r="BN918" s="4">
        <v>6.484</v>
      </c>
      <c r="BO918" s="4">
        <v>4.9980000000000002</v>
      </c>
      <c r="BP918" s="4">
        <v>0.17599999999999999</v>
      </c>
      <c r="BQ918" s="4">
        <v>5.1749999999999998</v>
      </c>
      <c r="BR918" s="4">
        <v>0.74450000000000005</v>
      </c>
      <c r="BU918" s="4">
        <v>0.61899999999999999</v>
      </c>
      <c r="BW918" s="4">
        <v>477.154</v>
      </c>
      <c r="BX918" s="4">
        <v>0.14610600000000001</v>
      </c>
      <c r="BY918" s="4">
        <v>-5</v>
      </c>
      <c r="BZ918" s="4">
        <v>0.84577800000000003</v>
      </c>
      <c r="CA918" s="4">
        <v>3.570465</v>
      </c>
      <c r="CB918" s="4">
        <v>17.084716</v>
      </c>
    </row>
    <row r="919" spans="1:80">
      <c r="A919" s="2">
        <v>42439</v>
      </c>
      <c r="B919" s="32">
        <v>0.52655770833333337</v>
      </c>
      <c r="C919" s="4">
        <v>13.259</v>
      </c>
      <c r="D919" s="4">
        <v>2.7000000000000001E-3</v>
      </c>
      <c r="E919" s="4" t="s">
        <v>155</v>
      </c>
      <c r="F919" s="4">
        <v>27.350649000000001</v>
      </c>
      <c r="G919" s="4">
        <v>268.10000000000002</v>
      </c>
      <c r="H919" s="4">
        <v>9.1</v>
      </c>
      <c r="I919" s="4">
        <v>87.3</v>
      </c>
      <c r="K919" s="4">
        <v>2.82</v>
      </c>
      <c r="L919" s="4">
        <v>14</v>
      </c>
      <c r="M919" s="4">
        <v>0.88470000000000004</v>
      </c>
      <c r="N919" s="4">
        <v>11.7296</v>
      </c>
      <c r="O919" s="4">
        <v>2.3999999999999998E-3</v>
      </c>
      <c r="P919" s="4">
        <v>237.2038</v>
      </c>
      <c r="Q919" s="4">
        <v>8.0503999999999998</v>
      </c>
      <c r="R919" s="4">
        <v>245.3</v>
      </c>
      <c r="S919" s="4">
        <v>189.31739999999999</v>
      </c>
      <c r="T919" s="4">
        <v>6.4252000000000002</v>
      </c>
      <c r="U919" s="4">
        <v>195.7</v>
      </c>
      <c r="V919" s="4">
        <v>87.294799999999995</v>
      </c>
      <c r="Y919" s="4">
        <v>11.943</v>
      </c>
      <c r="Z919" s="4">
        <v>0</v>
      </c>
      <c r="AA919" s="4">
        <v>2.4908999999999999</v>
      </c>
      <c r="AB919" s="4" t="s">
        <v>384</v>
      </c>
      <c r="AC919" s="4">
        <v>0</v>
      </c>
      <c r="AD919" s="4">
        <v>11.8</v>
      </c>
      <c r="AE919" s="4">
        <v>847</v>
      </c>
      <c r="AF919" s="4">
        <v>859</v>
      </c>
      <c r="AG919" s="4">
        <v>873</v>
      </c>
      <c r="AH919" s="4">
        <v>78</v>
      </c>
      <c r="AI919" s="4">
        <v>21.18</v>
      </c>
      <c r="AJ919" s="4">
        <v>0.49</v>
      </c>
      <c r="AK919" s="4">
        <v>983</v>
      </c>
      <c r="AL919" s="4">
        <v>0</v>
      </c>
      <c r="AM919" s="4">
        <v>0</v>
      </c>
      <c r="AN919" s="4">
        <v>20</v>
      </c>
      <c r="AO919" s="4">
        <v>190.4</v>
      </c>
      <c r="AP919" s="4">
        <v>190</v>
      </c>
      <c r="AQ919" s="4">
        <v>1.7</v>
      </c>
      <c r="AR919" s="4">
        <v>195</v>
      </c>
      <c r="AS919" s="4" t="s">
        <v>155</v>
      </c>
      <c r="AT919" s="4">
        <v>1</v>
      </c>
      <c r="AU919" s="5">
        <v>0.73447916666666668</v>
      </c>
      <c r="AV919" s="4">
        <v>47.158617</v>
      </c>
      <c r="AW919" s="4">
        <v>-88.485170999999994</v>
      </c>
      <c r="AX919" s="4">
        <v>314.89999999999998</v>
      </c>
      <c r="AY919" s="4">
        <v>26</v>
      </c>
      <c r="AZ919" s="4">
        <v>12</v>
      </c>
      <c r="BA919" s="4">
        <v>10</v>
      </c>
      <c r="BB919" s="4" t="s">
        <v>428</v>
      </c>
      <c r="BC919" s="4">
        <v>1.202</v>
      </c>
      <c r="BD919" s="4">
        <v>1</v>
      </c>
      <c r="BE919" s="4">
        <v>1.901</v>
      </c>
      <c r="BF919" s="4">
        <v>14.063000000000001</v>
      </c>
      <c r="BG919" s="4">
        <v>15.96</v>
      </c>
      <c r="BH919" s="4">
        <v>1.1299999999999999</v>
      </c>
      <c r="BI919" s="4">
        <v>13.037000000000001</v>
      </c>
      <c r="BJ919" s="4">
        <v>3031.0149999999999</v>
      </c>
      <c r="BK919" s="4">
        <v>0.39800000000000002</v>
      </c>
      <c r="BL919" s="4">
        <v>6.4189999999999996</v>
      </c>
      <c r="BM919" s="4">
        <v>0.218</v>
      </c>
      <c r="BN919" s="4">
        <v>6.6369999999999996</v>
      </c>
      <c r="BO919" s="4">
        <v>5.1230000000000002</v>
      </c>
      <c r="BP919" s="4">
        <v>0.17399999999999999</v>
      </c>
      <c r="BQ919" s="4">
        <v>5.2969999999999997</v>
      </c>
      <c r="BR919" s="4">
        <v>0.74590000000000001</v>
      </c>
      <c r="BU919" s="4">
        <v>0.61199999999999999</v>
      </c>
      <c r="BW919" s="4">
        <v>468.02499999999998</v>
      </c>
      <c r="BX919" s="4">
        <v>0.160945</v>
      </c>
      <c r="BY919" s="4">
        <v>-5</v>
      </c>
      <c r="BZ919" s="4">
        <v>0.84622200000000003</v>
      </c>
      <c r="CA919" s="4">
        <v>3.9330940000000001</v>
      </c>
      <c r="CB919" s="4">
        <v>17.093684</v>
      </c>
    </row>
    <row r="920" spans="1:80">
      <c r="A920" s="2">
        <v>42439</v>
      </c>
      <c r="B920" s="32">
        <v>0.52656928240740741</v>
      </c>
      <c r="C920" s="4">
        <v>13.102</v>
      </c>
      <c r="D920" s="4">
        <v>2.0999999999999999E-3</v>
      </c>
      <c r="E920" s="4" t="s">
        <v>155</v>
      </c>
      <c r="F920" s="4">
        <v>21.25</v>
      </c>
      <c r="G920" s="4">
        <v>245.3</v>
      </c>
      <c r="H920" s="4">
        <v>9.1999999999999993</v>
      </c>
      <c r="I920" s="4">
        <v>92.5</v>
      </c>
      <c r="K920" s="4">
        <v>2.37</v>
      </c>
      <c r="L920" s="4">
        <v>14</v>
      </c>
      <c r="M920" s="4">
        <v>0.88590000000000002</v>
      </c>
      <c r="N920" s="4">
        <v>11.6066</v>
      </c>
      <c r="O920" s="4">
        <v>1.9E-3</v>
      </c>
      <c r="P920" s="4">
        <v>217.26089999999999</v>
      </c>
      <c r="Q920" s="4">
        <v>8.1372999999999998</v>
      </c>
      <c r="R920" s="4">
        <v>225.4</v>
      </c>
      <c r="S920" s="4">
        <v>173.40049999999999</v>
      </c>
      <c r="T920" s="4">
        <v>6.4945000000000004</v>
      </c>
      <c r="U920" s="4">
        <v>179.9</v>
      </c>
      <c r="V920" s="4">
        <v>92.468800000000002</v>
      </c>
      <c r="Y920" s="4">
        <v>11.959</v>
      </c>
      <c r="Z920" s="4">
        <v>0</v>
      </c>
      <c r="AA920" s="4">
        <v>2.0958999999999999</v>
      </c>
      <c r="AB920" s="4" t="s">
        <v>384</v>
      </c>
      <c r="AC920" s="4">
        <v>0</v>
      </c>
      <c r="AD920" s="4">
        <v>11.8</v>
      </c>
      <c r="AE920" s="4">
        <v>848</v>
      </c>
      <c r="AF920" s="4">
        <v>859</v>
      </c>
      <c r="AG920" s="4">
        <v>874</v>
      </c>
      <c r="AH920" s="4">
        <v>78</v>
      </c>
      <c r="AI920" s="4">
        <v>21.18</v>
      </c>
      <c r="AJ920" s="4">
        <v>0.49</v>
      </c>
      <c r="AK920" s="4">
        <v>983</v>
      </c>
      <c r="AL920" s="4">
        <v>0</v>
      </c>
      <c r="AM920" s="4">
        <v>0</v>
      </c>
      <c r="AN920" s="4">
        <v>20</v>
      </c>
      <c r="AO920" s="4">
        <v>190</v>
      </c>
      <c r="AP920" s="4">
        <v>190</v>
      </c>
      <c r="AQ920" s="4">
        <v>1.5</v>
      </c>
      <c r="AR920" s="4">
        <v>195</v>
      </c>
      <c r="AS920" s="4" t="s">
        <v>155</v>
      </c>
      <c r="AT920" s="4">
        <v>1</v>
      </c>
      <c r="AU920" s="5">
        <v>0.73449074074074072</v>
      </c>
      <c r="AV920" s="4">
        <v>47.158605000000001</v>
      </c>
      <c r="AW920" s="4">
        <v>-88.485022000000001</v>
      </c>
      <c r="AX920" s="4">
        <v>314.8</v>
      </c>
      <c r="AY920" s="4">
        <v>25.2</v>
      </c>
      <c r="AZ920" s="4">
        <v>12</v>
      </c>
      <c r="BA920" s="4">
        <v>10</v>
      </c>
      <c r="BB920" s="4" t="s">
        <v>428</v>
      </c>
      <c r="BC920" s="4">
        <v>1.403</v>
      </c>
      <c r="BD920" s="4">
        <v>1</v>
      </c>
      <c r="BE920" s="4">
        <v>2.0019999999999998</v>
      </c>
      <c r="BF920" s="4">
        <v>14.063000000000001</v>
      </c>
      <c r="BG920" s="4">
        <v>16.14</v>
      </c>
      <c r="BH920" s="4">
        <v>1.1499999999999999</v>
      </c>
      <c r="BI920" s="4">
        <v>12.885</v>
      </c>
      <c r="BJ920" s="4">
        <v>3031.098</v>
      </c>
      <c r="BK920" s="4">
        <v>0.313</v>
      </c>
      <c r="BL920" s="4">
        <v>5.9420000000000002</v>
      </c>
      <c r="BM920" s="4">
        <v>0.223</v>
      </c>
      <c r="BN920" s="4">
        <v>6.1639999999999997</v>
      </c>
      <c r="BO920" s="4">
        <v>4.742</v>
      </c>
      <c r="BP920" s="4">
        <v>0.17799999999999999</v>
      </c>
      <c r="BQ920" s="4">
        <v>4.92</v>
      </c>
      <c r="BR920" s="4">
        <v>0.79849999999999999</v>
      </c>
      <c r="BU920" s="4">
        <v>0.62</v>
      </c>
      <c r="BW920" s="4">
        <v>397.98700000000002</v>
      </c>
      <c r="BX920" s="4">
        <v>0.14433599999999999</v>
      </c>
      <c r="BY920" s="4">
        <v>-5</v>
      </c>
      <c r="BZ920" s="4">
        <v>0.84699999999999998</v>
      </c>
      <c r="CA920" s="4">
        <v>3.5272109999999999</v>
      </c>
      <c r="CB920" s="4">
        <v>17.109400000000001</v>
      </c>
    </row>
    <row r="921" spans="1:80">
      <c r="A921" s="2">
        <v>42439</v>
      </c>
      <c r="B921" s="32">
        <v>0.52658085648148145</v>
      </c>
      <c r="C921" s="4">
        <v>12.956</v>
      </c>
      <c r="D921" s="4">
        <v>3.0000000000000001E-3</v>
      </c>
      <c r="E921" s="4" t="s">
        <v>155</v>
      </c>
      <c r="F921" s="4">
        <v>29.528146</v>
      </c>
      <c r="G921" s="4">
        <v>197.7</v>
      </c>
      <c r="H921" s="4">
        <v>14.6</v>
      </c>
      <c r="I921" s="4">
        <v>107.4</v>
      </c>
      <c r="K921" s="4">
        <v>2.1</v>
      </c>
      <c r="L921" s="4">
        <v>13</v>
      </c>
      <c r="M921" s="4">
        <v>0.88700000000000001</v>
      </c>
      <c r="N921" s="4">
        <v>11.4922</v>
      </c>
      <c r="O921" s="4">
        <v>2.5999999999999999E-3</v>
      </c>
      <c r="P921" s="4">
        <v>175.33500000000001</v>
      </c>
      <c r="Q921" s="4">
        <v>12.950699999999999</v>
      </c>
      <c r="R921" s="4">
        <v>188.3</v>
      </c>
      <c r="S921" s="4">
        <v>139.93860000000001</v>
      </c>
      <c r="T921" s="4">
        <v>10.3362</v>
      </c>
      <c r="U921" s="4">
        <v>150.30000000000001</v>
      </c>
      <c r="V921" s="4">
        <v>107.39109999999999</v>
      </c>
      <c r="Y921" s="4">
        <v>11.95</v>
      </c>
      <c r="Z921" s="4">
        <v>0</v>
      </c>
      <c r="AA921" s="4">
        <v>1.8628</v>
      </c>
      <c r="AB921" s="4" t="s">
        <v>384</v>
      </c>
      <c r="AC921" s="4">
        <v>0</v>
      </c>
      <c r="AD921" s="4">
        <v>11.8</v>
      </c>
      <c r="AE921" s="4">
        <v>847</v>
      </c>
      <c r="AF921" s="4">
        <v>859</v>
      </c>
      <c r="AG921" s="4">
        <v>873</v>
      </c>
      <c r="AH921" s="4">
        <v>78</v>
      </c>
      <c r="AI921" s="4">
        <v>21.18</v>
      </c>
      <c r="AJ921" s="4">
        <v>0.49</v>
      </c>
      <c r="AK921" s="4">
        <v>983</v>
      </c>
      <c r="AL921" s="4">
        <v>0</v>
      </c>
      <c r="AM921" s="4">
        <v>0</v>
      </c>
      <c r="AN921" s="4">
        <v>20</v>
      </c>
      <c r="AO921" s="4">
        <v>190</v>
      </c>
      <c r="AP921" s="4">
        <v>190</v>
      </c>
      <c r="AQ921" s="4">
        <v>1.7</v>
      </c>
      <c r="AR921" s="4">
        <v>195</v>
      </c>
      <c r="AS921" s="4" t="s">
        <v>155</v>
      </c>
      <c r="AT921" s="4">
        <v>1</v>
      </c>
      <c r="AU921" s="5">
        <v>0.73450231481481476</v>
      </c>
      <c r="AV921" s="4">
        <v>47.158594999999998</v>
      </c>
      <c r="AW921" s="4">
        <v>-88.484882999999996</v>
      </c>
      <c r="AX921" s="4">
        <v>314.7</v>
      </c>
      <c r="AY921" s="4">
        <v>24.3</v>
      </c>
      <c r="AZ921" s="4">
        <v>12</v>
      </c>
      <c r="BA921" s="4">
        <v>10</v>
      </c>
      <c r="BB921" s="4" t="s">
        <v>428</v>
      </c>
      <c r="BC921" s="4">
        <v>1.7</v>
      </c>
      <c r="BD921" s="4">
        <v>1</v>
      </c>
      <c r="BE921" s="4">
        <v>2.2000000000000002</v>
      </c>
      <c r="BF921" s="4">
        <v>14.063000000000001</v>
      </c>
      <c r="BG921" s="4">
        <v>16.309999999999999</v>
      </c>
      <c r="BH921" s="4">
        <v>1.1599999999999999</v>
      </c>
      <c r="BI921" s="4">
        <v>12.734999999999999</v>
      </c>
      <c r="BJ921" s="4">
        <v>3030.5839999999998</v>
      </c>
      <c r="BK921" s="4">
        <v>0.44</v>
      </c>
      <c r="BL921" s="4">
        <v>4.8419999999999996</v>
      </c>
      <c r="BM921" s="4">
        <v>0.35799999999999998</v>
      </c>
      <c r="BN921" s="4">
        <v>5.2</v>
      </c>
      <c r="BO921" s="4">
        <v>3.8650000000000002</v>
      </c>
      <c r="BP921" s="4">
        <v>0.28499999999999998</v>
      </c>
      <c r="BQ921" s="4">
        <v>4.1500000000000004</v>
      </c>
      <c r="BR921" s="4">
        <v>0.9365</v>
      </c>
      <c r="BU921" s="4">
        <v>0.625</v>
      </c>
      <c r="BW921" s="4">
        <v>357.17599999999999</v>
      </c>
      <c r="BX921" s="4">
        <v>0.120336</v>
      </c>
      <c r="BY921" s="4">
        <v>-5</v>
      </c>
      <c r="BZ921" s="4">
        <v>0.84699999999999998</v>
      </c>
      <c r="CA921" s="4">
        <v>2.9407109999999999</v>
      </c>
      <c r="CB921" s="4">
        <v>17.109400000000001</v>
      </c>
    </row>
    <row r="922" spans="1:80">
      <c r="A922" s="2">
        <v>42439</v>
      </c>
      <c r="B922" s="32">
        <v>0.52659243055555549</v>
      </c>
      <c r="C922" s="4">
        <v>12.929</v>
      </c>
      <c r="D922" s="4">
        <v>3.0000000000000001E-3</v>
      </c>
      <c r="E922" s="4" t="s">
        <v>155</v>
      </c>
      <c r="F922" s="4">
        <v>30</v>
      </c>
      <c r="G922" s="4">
        <v>186</v>
      </c>
      <c r="H922" s="4">
        <v>16.899999999999999</v>
      </c>
      <c r="I922" s="4">
        <v>100.3</v>
      </c>
      <c r="K922" s="4">
        <v>2.1</v>
      </c>
      <c r="L922" s="4">
        <v>13</v>
      </c>
      <c r="M922" s="4">
        <v>0.88719999999999999</v>
      </c>
      <c r="N922" s="4">
        <v>11.4711</v>
      </c>
      <c r="O922" s="4">
        <v>2.7000000000000001E-3</v>
      </c>
      <c r="P922" s="4">
        <v>165.0318</v>
      </c>
      <c r="Q922" s="4">
        <v>14.994199999999999</v>
      </c>
      <c r="R922" s="4">
        <v>180</v>
      </c>
      <c r="S922" s="4">
        <v>131.71539999999999</v>
      </c>
      <c r="T922" s="4">
        <v>11.9672</v>
      </c>
      <c r="U922" s="4">
        <v>143.69999999999999</v>
      </c>
      <c r="V922" s="4">
        <v>100.3026</v>
      </c>
      <c r="Y922" s="4">
        <v>11.888999999999999</v>
      </c>
      <c r="Z922" s="4">
        <v>0</v>
      </c>
      <c r="AA922" s="4">
        <v>1.8632</v>
      </c>
      <c r="AB922" s="4" t="s">
        <v>384</v>
      </c>
      <c r="AC922" s="4">
        <v>0</v>
      </c>
      <c r="AD922" s="4">
        <v>11.8</v>
      </c>
      <c r="AE922" s="4">
        <v>846</v>
      </c>
      <c r="AF922" s="4">
        <v>859</v>
      </c>
      <c r="AG922" s="4">
        <v>873</v>
      </c>
      <c r="AH922" s="4">
        <v>78</v>
      </c>
      <c r="AI922" s="4">
        <v>21.18</v>
      </c>
      <c r="AJ922" s="4">
        <v>0.49</v>
      </c>
      <c r="AK922" s="4">
        <v>983</v>
      </c>
      <c r="AL922" s="4">
        <v>0</v>
      </c>
      <c r="AM922" s="4">
        <v>0</v>
      </c>
      <c r="AN922" s="4">
        <v>20</v>
      </c>
      <c r="AO922" s="4">
        <v>190.6</v>
      </c>
      <c r="AP922" s="4">
        <v>190</v>
      </c>
      <c r="AQ922" s="4">
        <v>1.6</v>
      </c>
      <c r="AR922" s="4">
        <v>195</v>
      </c>
      <c r="AS922" s="4" t="s">
        <v>155</v>
      </c>
      <c r="AT922" s="4">
        <v>1</v>
      </c>
      <c r="AU922" s="5">
        <v>0.73450231481481476</v>
      </c>
      <c r="AV922" s="4">
        <v>47.158594999999998</v>
      </c>
      <c r="AW922" s="4">
        <v>-88.484880000000004</v>
      </c>
      <c r="AX922" s="4">
        <v>314.7</v>
      </c>
      <c r="AY922" s="4">
        <v>23.2</v>
      </c>
      <c r="AZ922" s="4">
        <v>12</v>
      </c>
      <c r="BA922" s="4">
        <v>10</v>
      </c>
      <c r="BB922" s="4" t="s">
        <v>428</v>
      </c>
      <c r="BC922" s="4">
        <v>1.702</v>
      </c>
      <c r="BD922" s="4">
        <v>1</v>
      </c>
      <c r="BE922" s="4">
        <v>2.202</v>
      </c>
      <c r="BF922" s="4">
        <v>14.063000000000001</v>
      </c>
      <c r="BG922" s="4">
        <v>16.34</v>
      </c>
      <c r="BH922" s="4">
        <v>1.1599999999999999</v>
      </c>
      <c r="BI922" s="4">
        <v>12.71</v>
      </c>
      <c r="BJ922" s="4">
        <v>3030.7730000000001</v>
      </c>
      <c r="BK922" s="4">
        <v>0.44800000000000001</v>
      </c>
      <c r="BL922" s="4">
        <v>4.5659999999999998</v>
      </c>
      <c r="BM922" s="4">
        <v>0.41499999999999998</v>
      </c>
      <c r="BN922" s="4">
        <v>4.9809999999999999</v>
      </c>
      <c r="BO922" s="4">
        <v>3.6440000000000001</v>
      </c>
      <c r="BP922" s="4">
        <v>0.33100000000000002</v>
      </c>
      <c r="BQ922" s="4">
        <v>3.9750000000000001</v>
      </c>
      <c r="BR922" s="4">
        <v>0.87629999999999997</v>
      </c>
      <c r="BU922" s="4">
        <v>0.623</v>
      </c>
      <c r="BW922" s="4">
        <v>357.935</v>
      </c>
      <c r="BX922" s="4">
        <v>0.119545</v>
      </c>
      <c r="BY922" s="4">
        <v>-5</v>
      </c>
      <c r="BZ922" s="4">
        <v>0.848221</v>
      </c>
      <c r="CA922" s="4">
        <v>2.9213930000000001</v>
      </c>
      <c r="CB922" s="4">
        <v>17.134060000000002</v>
      </c>
    </row>
    <row r="923" spans="1:80">
      <c r="A923" s="2">
        <v>42439</v>
      </c>
      <c r="B923" s="32">
        <v>0.52660400462962964</v>
      </c>
      <c r="C923" s="4">
        <v>12.977</v>
      </c>
      <c r="D923" s="4">
        <v>3.0000000000000001E-3</v>
      </c>
      <c r="E923" s="4" t="s">
        <v>155</v>
      </c>
      <c r="F923" s="4">
        <v>30</v>
      </c>
      <c r="G923" s="4">
        <v>240.1</v>
      </c>
      <c r="H923" s="4">
        <v>16.8</v>
      </c>
      <c r="I923" s="4">
        <v>104.9</v>
      </c>
      <c r="K923" s="4">
        <v>2.2000000000000002</v>
      </c>
      <c r="L923" s="4">
        <v>13</v>
      </c>
      <c r="M923" s="4">
        <v>0.88670000000000004</v>
      </c>
      <c r="N923" s="4">
        <v>11.507400000000001</v>
      </c>
      <c r="O923" s="4">
        <v>2.7000000000000001E-3</v>
      </c>
      <c r="P923" s="4">
        <v>212.8956</v>
      </c>
      <c r="Q923" s="4">
        <v>14.9092</v>
      </c>
      <c r="R923" s="4">
        <v>227.8</v>
      </c>
      <c r="S923" s="4">
        <v>169.91650000000001</v>
      </c>
      <c r="T923" s="4">
        <v>11.8994</v>
      </c>
      <c r="U923" s="4">
        <v>181.8</v>
      </c>
      <c r="V923" s="4">
        <v>104.8848</v>
      </c>
      <c r="Y923" s="4">
        <v>11.882</v>
      </c>
      <c r="Z923" s="4">
        <v>0</v>
      </c>
      <c r="AA923" s="4">
        <v>1.9508000000000001</v>
      </c>
      <c r="AB923" s="4" t="s">
        <v>384</v>
      </c>
      <c r="AC923" s="4">
        <v>0</v>
      </c>
      <c r="AD923" s="4">
        <v>11.8</v>
      </c>
      <c r="AE923" s="4">
        <v>847</v>
      </c>
      <c r="AF923" s="4">
        <v>859</v>
      </c>
      <c r="AG923" s="4">
        <v>873</v>
      </c>
      <c r="AH923" s="4">
        <v>78</v>
      </c>
      <c r="AI923" s="4">
        <v>21.18</v>
      </c>
      <c r="AJ923" s="4">
        <v>0.49</v>
      </c>
      <c r="AK923" s="4">
        <v>983</v>
      </c>
      <c r="AL923" s="4">
        <v>0</v>
      </c>
      <c r="AM923" s="4">
        <v>0</v>
      </c>
      <c r="AN923" s="4">
        <v>20</v>
      </c>
      <c r="AO923" s="4">
        <v>191</v>
      </c>
      <c r="AP923" s="4">
        <v>190</v>
      </c>
      <c r="AQ923" s="4">
        <v>1.3</v>
      </c>
      <c r="AR923" s="4">
        <v>195</v>
      </c>
      <c r="AS923" s="4" t="s">
        <v>155</v>
      </c>
      <c r="AT923" s="4">
        <v>1</v>
      </c>
      <c r="AU923" s="5">
        <v>0.73452546296296306</v>
      </c>
      <c r="AV923" s="4">
        <v>47.158589999999997</v>
      </c>
      <c r="AW923" s="4">
        <v>-88.484621000000004</v>
      </c>
      <c r="AX923" s="4">
        <v>314.39999999999998</v>
      </c>
      <c r="AY923" s="4">
        <v>21.9</v>
      </c>
      <c r="AZ923" s="4">
        <v>12</v>
      </c>
      <c r="BA923" s="4">
        <v>10</v>
      </c>
      <c r="BB923" s="4" t="s">
        <v>428</v>
      </c>
      <c r="BC923" s="4">
        <v>1.9</v>
      </c>
      <c r="BD923" s="4">
        <v>1</v>
      </c>
      <c r="BE923" s="4">
        <v>2.4</v>
      </c>
      <c r="BF923" s="4">
        <v>14.063000000000001</v>
      </c>
      <c r="BG923" s="4">
        <v>16.28</v>
      </c>
      <c r="BH923" s="4">
        <v>1.1599999999999999</v>
      </c>
      <c r="BI923" s="4">
        <v>12.773</v>
      </c>
      <c r="BJ923" s="4">
        <v>3030.63</v>
      </c>
      <c r="BK923" s="4">
        <v>0.44600000000000001</v>
      </c>
      <c r="BL923" s="4">
        <v>5.8719999999999999</v>
      </c>
      <c r="BM923" s="4">
        <v>0.41099999999999998</v>
      </c>
      <c r="BN923" s="4">
        <v>6.2830000000000004</v>
      </c>
      <c r="BO923" s="4">
        <v>4.6859999999999999</v>
      </c>
      <c r="BP923" s="4">
        <v>0.32800000000000001</v>
      </c>
      <c r="BQ923" s="4">
        <v>5.0140000000000002</v>
      </c>
      <c r="BR923" s="4">
        <v>0.91339999999999999</v>
      </c>
      <c r="BU923" s="4">
        <v>0.621</v>
      </c>
      <c r="BW923" s="4">
        <v>373.57</v>
      </c>
      <c r="BX923" s="4">
        <v>0.145761</v>
      </c>
      <c r="BY923" s="4">
        <v>-5</v>
      </c>
      <c r="BZ923" s="4">
        <v>0.84777899999999995</v>
      </c>
      <c r="CA923" s="4">
        <v>3.5620289999999999</v>
      </c>
      <c r="CB923" s="4">
        <v>17.125131</v>
      </c>
    </row>
    <row r="924" spans="1:80">
      <c r="A924" s="2">
        <v>42439</v>
      </c>
      <c r="B924" s="32">
        <v>0.52661557870370368</v>
      </c>
      <c r="C924" s="4">
        <v>13.003</v>
      </c>
      <c r="D924" s="4">
        <v>3.0000000000000001E-3</v>
      </c>
      <c r="E924" s="4" t="s">
        <v>155</v>
      </c>
      <c r="F924" s="4">
        <v>30</v>
      </c>
      <c r="G924" s="4">
        <v>249.9</v>
      </c>
      <c r="H924" s="4">
        <v>10.9</v>
      </c>
      <c r="I924" s="4">
        <v>103.5</v>
      </c>
      <c r="K924" s="4">
        <v>2.2000000000000002</v>
      </c>
      <c r="L924" s="4">
        <v>13</v>
      </c>
      <c r="M924" s="4">
        <v>0.88660000000000005</v>
      </c>
      <c r="N924" s="4">
        <v>11.527900000000001</v>
      </c>
      <c r="O924" s="4">
        <v>2.7000000000000001E-3</v>
      </c>
      <c r="P924" s="4">
        <v>221.5806</v>
      </c>
      <c r="Q924" s="4">
        <v>9.6633999999999993</v>
      </c>
      <c r="R924" s="4">
        <v>231.2</v>
      </c>
      <c r="S924" s="4">
        <v>176.84819999999999</v>
      </c>
      <c r="T924" s="4">
        <v>7.7126000000000001</v>
      </c>
      <c r="U924" s="4">
        <v>184.6</v>
      </c>
      <c r="V924" s="4">
        <v>103.5082</v>
      </c>
      <c r="Y924" s="4">
        <v>11.88</v>
      </c>
      <c r="Z924" s="4">
        <v>0</v>
      </c>
      <c r="AA924" s="4">
        <v>1.9503999999999999</v>
      </c>
      <c r="AB924" s="4" t="s">
        <v>384</v>
      </c>
      <c r="AC924" s="4">
        <v>0</v>
      </c>
      <c r="AD924" s="4">
        <v>11.8</v>
      </c>
      <c r="AE924" s="4">
        <v>847</v>
      </c>
      <c r="AF924" s="4">
        <v>858</v>
      </c>
      <c r="AG924" s="4">
        <v>874</v>
      </c>
      <c r="AH924" s="4">
        <v>78</v>
      </c>
      <c r="AI924" s="4">
        <v>21.18</v>
      </c>
      <c r="AJ924" s="4">
        <v>0.49</v>
      </c>
      <c r="AK924" s="4">
        <v>983</v>
      </c>
      <c r="AL924" s="4">
        <v>0</v>
      </c>
      <c r="AM924" s="4">
        <v>0</v>
      </c>
      <c r="AN924" s="4">
        <v>20</v>
      </c>
      <c r="AO924" s="4">
        <v>191</v>
      </c>
      <c r="AP924" s="4">
        <v>190</v>
      </c>
      <c r="AQ924" s="4">
        <v>1.3</v>
      </c>
      <c r="AR924" s="4">
        <v>195</v>
      </c>
      <c r="AS924" s="4" t="s">
        <v>155</v>
      </c>
      <c r="AT924" s="4">
        <v>1</v>
      </c>
      <c r="AU924" s="5">
        <v>0.73453703703703699</v>
      </c>
      <c r="AV924" s="4">
        <v>47.158607000000003</v>
      </c>
      <c r="AW924" s="4">
        <v>-88.484488999999996</v>
      </c>
      <c r="AX924" s="4">
        <v>314.2</v>
      </c>
      <c r="AY924" s="4">
        <v>22.2</v>
      </c>
      <c r="AZ924" s="4">
        <v>12</v>
      </c>
      <c r="BA924" s="4">
        <v>10</v>
      </c>
      <c r="BB924" s="4" t="s">
        <v>428</v>
      </c>
      <c r="BC924" s="4">
        <v>1.8919999999999999</v>
      </c>
      <c r="BD924" s="4">
        <v>1.0009999999999999</v>
      </c>
      <c r="BE924" s="4">
        <v>2.3959999999999999</v>
      </c>
      <c r="BF924" s="4">
        <v>14.063000000000001</v>
      </c>
      <c r="BG924" s="4">
        <v>16.25</v>
      </c>
      <c r="BH924" s="4">
        <v>1.1599999999999999</v>
      </c>
      <c r="BI924" s="4">
        <v>12.797000000000001</v>
      </c>
      <c r="BJ924" s="4">
        <v>3030.654</v>
      </c>
      <c r="BK924" s="4">
        <v>0.44500000000000001</v>
      </c>
      <c r="BL924" s="4">
        <v>6.1</v>
      </c>
      <c r="BM924" s="4">
        <v>0.26600000000000001</v>
      </c>
      <c r="BN924" s="4">
        <v>6.3659999999999997</v>
      </c>
      <c r="BO924" s="4">
        <v>4.8689999999999998</v>
      </c>
      <c r="BP924" s="4">
        <v>0.21199999999999999</v>
      </c>
      <c r="BQ924" s="4">
        <v>5.0810000000000004</v>
      </c>
      <c r="BR924" s="4">
        <v>0.89980000000000004</v>
      </c>
      <c r="BU924" s="4">
        <v>0.62</v>
      </c>
      <c r="BW924" s="4">
        <v>372.83</v>
      </c>
      <c r="BX924" s="4">
        <v>0.17610799999999999</v>
      </c>
      <c r="BY924" s="4">
        <v>-5</v>
      </c>
      <c r="BZ924" s="4">
        <v>0.84638899999999995</v>
      </c>
      <c r="CA924" s="4">
        <v>4.3036399999999997</v>
      </c>
      <c r="CB924" s="4">
        <v>17.097058000000001</v>
      </c>
    </row>
    <row r="925" spans="1:80">
      <c r="A925" s="2">
        <v>42439</v>
      </c>
      <c r="B925" s="32">
        <v>0.52662715277777783</v>
      </c>
      <c r="C925" s="4">
        <v>13.311999999999999</v>
      </c>
      <c r="D925" s="4">
        <v>2.5000000000000001E-3</v>
      </c>
      <c r="E925" s="4" t="s">
        <v>155</v>
      </c>
      <c r="F925" s="4">
        <v>24.904246000000001</v>
      </c>
      <c r="G925" s="4">
        <v>247.4</v>
      </c>
      <c r="H925" s="4">
        <v>10.9</v>
      </c>
      <c r="I925" s="4">
        <v>76.400000000000006</v>
      </c>
      <c r="K925" s="4">
        <v>2.2799999999999998</v>
      </c>
      <c r="L925" s="4">
        <v>13</v>
      </c>
      <c r="M925" s="4">
        <v>0.88429999999999997</v>
      </c>
      <c r="N925" s="4">
        <v>11.7722</v>
      </c>
      <c r="O925" s="4">
        <v>2.2000000000000001E-3</v>
      </c>
      <c r="P925" s="4">
        <v>218.79230000000001</v>
      </c>
      <c r="Q925" s="4">
        <v>9.6388999999999996</v>
      </c>
      <c r="R925" s="4">
        <v>228.4</v>
      </c>
      <c r="S925" s="4">
        <v>174.62280000000001</v>
      </c>
      <c r="T925" s="4">
        <v>7.6929999999999996</v>
      </c>
      <c r="U925" s="4">
        <v>182.3</v>
      </c>
      <c r="V925" s="4">
        <v>76.401200000000003</v>
      </c>
      <c r="Y925" s="4">
        <v>11.797000000000001</v>
      </c>
      <c r="Z925" s="4">
        <v>0</v>
      </c>
      <c r="AA925" s="4">
        <v>2.02</v>
      </c>
      <c r="AB925" s="4" t="s">
        <v>384</v>
      </c>
      <c r="AC925" s="4">
        <v>0</v>
      </c>
      <c r="AD925" s="4">
        <v>11.7</v>
      </c>
      <c r="AE925" s="4">
        <v>847</v>
      </c>
      <c r="AF925" s="4">
        <v>858</v>
      </c>
      <c r="AG925" s="4">
        <v>873</v>
      </c>
      <c r="AH925" s="4">
        <v>78</v>
      </c>
      <c r="AI925" s="4">
        <v>21.18</v>
      </c>
      <c r="AJ925" s="4">
        <v>0.49</v>
      </c>
      <c r="AK925" s="4">
        <v>983</v>
      </c>
      <c r="AL925" s="4">
        <v>0</v>
      </c>
      <c r="AM925" s="4">
        <v>0</v>
      </c>
      <c r="AN925" s="4">
        <v>20</v>
      </c>
      <c r="AO925" s="4">
        <v>191</v>
      </c>
      <c r="AP925" s="4">
        <v>190</v>
      </c>
      <c r="AQ925" s="4">
        <v>1.8</v>
      </c>
      <c r="AR925" s="4">
        <v>195</v>
      </c>
      <c r="AS925" s="4" t="s">
        <v>155</v>
      </c>
      <c r="AT925" s="4">
        <v>1</v>
      </c>
      <c r="AU925" s="5">
        <v>0.73454861111111114</v>
      </c>
      <c r="AV925" s="4">
        <v>47.158642999999998</v>
      </c>
      <c r="AW925" s="4">
        <v>-88.484370999999996</v>
      </c>
      <c r="AX925" s="4">
        <v>314</v>
      </c>
      <c r="AY925" s="4">
        <v>21.7</v>
      </c>
      <c r="AZ925" s="4">
        <v>12</v>
      </c>
      <c r="BA925" s="4">
        <v>10</v>
      </c>
      <c r="BB925" s="4" t="s">
        <v>428</v>
      </c>
      <c r="BC925" s="4">
        <v>1.101</v>
      </c>
      <c r="BD925" s="4">
        <v>1.101</v>
      </c>
      <c r="BE925" s="4">
        <v>2.0009999999999999</v>
      </c>
      <c r="BF925" s="4">
        <v>14.063000000000001</v>
      </c>
      <c r="BG925" s="4">
        <v>15.9</v>
      </c>
      <c r="BH925" s="4">
        <v>1.1299999999999999</v>
      </c>
      <c r="BI925" s="4">
        <v>13.083</v>
      </c>
      <c r="BJ925" s="4">
        <v>3031.3249999999998</v>
      </c>
      <c r="BK925" s="4">
        <v>0.36099999999999999</v>
      </c>
      <c r="BL925" s="4">
        <v>5.9</v>
      </c>
      <c r="BM925" s="4">
        <v>0.26</v>
      </c>
      <c r="BN925" s="4">
        <v>6.16</v>
      </c>
      <c r="BO925" s="4">
        <v>4.7089999999999996</v>
      </c>
      <c r="BP925" s="4">
        <v>0.20699999999999999</v>
      </c>
      <c r="BQ925" s="4">
        <v>4.9160000000000004</v>
      </c>
      <c r="BR925" s="4">
        <v>0.65049999999999997</v>
      </c>
      <c r="BU925" s="4">
        <v>0.60299999999999998</v>
      </c>
      <c r="BW925" s="4">
        <v>378.20600000000002</v>
      </c>
      <c r="BX925" s="4">
        <v>0.17294699999999999</v>
      </c>
      <c r="BY925" s="4">
        <v>-5</v>
      </c>
      <c r="BZ925" s="4">
        <v>0.84599999999999997</v>
      </c>
      <c r="CA925" s="4">
        <v>4.2263929999999998</v>
      </c>
      <c r="CB925" s="4">
        <v>17.089200000000002</v>
      </c>
    </row>
    <row r="926" spans="1:80">
      <c r="A926" s="2">
        <v>42439</v>
      </c>
      <c r="B926" s="32">
        <v>0.52663872685185187</v>
      </c>
      <c r="C926" s="4">
        <v>13.14</v>
      </c>
      <c r="D926" s="4">
        <v>1.1000000000000001E-3</v>
      </c>
      <c r="E926" s="4" t="s">
        <v>155</v>
      </c>
      <c r="F926" s="4">
        <v>10.903613999999999</v>
      </c>
      <c r="G926" s="4">
        <v>317.10000000000002</v>
      </c>
      <c r="H926" s="4">
        <v>10.8</v>
      </c>
      <c r="I926" s="4">
        <v>64</v>
      </c>
      <c r="K926" s="4">
        <v>2.27</v>
      </c>
      <c r="L926" s="4">
        <v>13</v>
      </c>
      <c r="M926" s="4">
        <v>0.88570000000000004</v>
      </c>
      <c r="N926" s="4">
        <v>11.6381</v>
      </c>
      <c r="O926" s="4">
        <v>1E-3</v>
      </c>
      <c r="P926" s="4">
        <v>280.84460000000001</v>
      </c>
      <c r="Q926" s="4">
        <v>9.5777000000000001</v>
      </c>
      <c r="R926" s="4">
        <v>290.39999999999998</v>
      </c>
      <c r="S926" s="4">
        <v>224.148</v>
      </c>
      <c r="T926" s="4">
        <v>7.6441999999999997</v>
      </c>
      <c r="U926" s="4">
        <v>231.8</v>
      </c>
      <c r="V926" s="4">
        <v>63.950200000000002</v>
      </c>
      <c r="Y926" s="4">
        <v>11.554</v>
      </c>
      <c r="Z926" s="4">
        <v>0</v>
      </c>
      <c r="AA926" s="4">
        <v>2.0139</v>
      </c>
      <c r="AB926" s="4" t="s">
        <v>384</v>
      </c>
      <c r="AC926" s="4">
        <v>0</v>
      </c>
      <c r="AD926" s="4">
        <v>11.8</v>
      </c>
      <c r="AE926" s="4">
        <v>846</v>
      </c>
      <c r="AF926" s="4">
        <v>858</v>
      </c>
      <c r="AG926" s="4">
        <v>872</v>
      </c>
      <c r="AH926" s="4">
        <v>78</v>
      </c>
      <c r="AI926" s="4">
        <v>21.18</v>
      </c>
      <c r="AJ926" s="4">
        <v>0.49</v>
      </c>
      <c r="AK926" s="4">
        <v>983</v>
      </c>
      <c r="AL926" s="4">
        <v>0</v>
      </c>
      <c r="AM926" s="4">
        <v>0</v>
      </c>
      <c r="AN926" s="4">
        <v>20</v>
      </c>
      <c r="AO926" s="4">
        <v>191</v>
      </c>
      <c r="AP926" s="4">
        <v>190</v>
      </c>
      <c r="AQ926" s="4">
        <v>1.9</v>
      </c>
      <c r="AR926" s="4">
        <v>195</v>
      </c>
      <c r="AS926" s="4" t="s">
        <v>155</v>
      </c>
      <c r="AT926" s="4">
        <v>1</v>
      </c>
      <c r="AU926" s="5">
        <v>0.73456018518518518</v>
      </c>
      <c r="AV926" s="4">
        <v>47.158714000000003</v>
      </c>
      <c r="AW926" s="4">
        <v>-88.484275999999994</v>
      </c>
      <c r="AX926" s="4">
        <v>313.8</v>
      </c>
      <c r="AY926" s="4">
        <v>22.2</v>
      </c>
      <c r="AZ926" s="4">
        <v>12</v>
      </c>
      <c r="BA926" s="4">
        <v>10</v>
      </c>
      <c r="BB926" s="4" t="s">
        <v>428</v>
      </c>
      <c r="BC926" s="4">
        <v>1.2</v>
      </c>
      <c r="BD926" s="4">
        <v>1.198</v>
      </c>
      <c r="BE926" s="4">
        <v>2.097</v>
      </c>
      <c r="BF926" s="4">
        <v>14.063000000000001</v>
      </c>
      <c r="BG926" s="4">
        <v>16.100000000000001</v>
      </c>
      <c r="BH926" s="4">
        <v>1.1399999999999999</v>
      </c>
      <c r="BI926" s="4">
        <v>12.901</v>
      </c>
      <c r="BJ926" s="4">
        <v>3032.0619999999999</v>
      </c>
      <c r="BK926" s="4">
        <v>0.16</v>
      </c>
      <c r="BL926" s="4">
        <v>7.6619999999999999</v>
      </c>
      <c r="BM926" s="4">
        <v>0.26100000000000001</v>
      </c>
      <c r="BN926" s="4">
        <v>7.9240000000000004</v>
      </c>
      <c r="BO926" s="4">
        <v>6.1150000000000002</v>
      </c>
      <c r="BP926" s="4">
        <v>0.20899999999999999</v>
      </c>
      <c r="BQ926" s="4">
        <v>6.3239999999999998</v>
      </c>
      <c r="BR926" s="4">
        <v>0.55089999999999995</v>
      </c>
      <c r="BU926" s="4">
        <v>0.59699999999999998</v>
      </c>
      <c r="BW926" s="4">
        <v>381.50299999999999</v>
      </c>
      <c r="BX926" s="4">
        <v>0.149947</v>
      </c>
      <c r="BY926" s="4">
        <v>-5</v>
      </c>
      <c r="BZ926" s="4">
        <v>0.84783299999999995</v>
      </c>
      <c r="CA926" s="4">
        <v>3.6643300000000001</v>
      </c>
      <c r="CB926" s="4">
        <v>17.126227</v>
      </c>
    </row>
    <row r="927" spans="1:80">
      <c r="A927" s="2">
        <v>42439</v>
      </c>
      <c r="B927" s="32">
        <v>0.52665030092592591</v>
      </c>
      <c r="C927" s="4">
        <v>13.08</v>
      </c>
      <c r="D927" s="4">
        <v>2E-3</v>
      </c>
      <c r="E927" s="4" t="s">
        <v>155</v>
      </c>
      <c r="F927" s="4">
        <v>19.509466</v>
      </c>
      <c r="G927" s="4">
        <v>416.7</v>
      </c>
      <c r="H927" s="4">
        <v>10.8</v>
      </c>
      <c r="I927" s="4">
        <v>69.7</v>
      </c>
      <c r="K927" s="4">
        <v>2.02</v>
      </c>
      <c r="L927" s="4">
        <v>13</v>
      </c>
      <c r="M927" s="4">
        <v>0.8861</v>
      </c>
      <c r="N927" s="4">
        <v>11.5906</v>
      </c>
      <c r="O927" s="4">
        <v>1.6999999999999999E-3</v>
      </c>
      <c r="P927" s="4">
        <v>369.23610000000002</v>
      </c>
      <c r="Q927" s="4">
        <v>9.5701999999999998</v>
      </c>
      <c r="R927" s="4">
        <v>378.8</v>
      </c>
      <c r="S927" s="4">
        <v>294.6952</v>
      </c>
      <c r="T927" s="4">
        <v>7.6382000000000003</v>
      </c>
      <c r="U927" s="4">
        <v>302.3</v>
      </c>
      <c r="V927" s="4">
        <v>69.703900000000004</v>
      </c>
      <c r="Y927" s="4">
        <v>11.254</v>
      </c>
      <c r="Z927" s="4">
        <v>0</v>
      </c>
      <c r="AA927" s="4">
        <v>1.786</v>
      </c>
      <c r="AB927" s="4" t="s">
        <v>384</v>
      </c>
      <c r="AC927" s="4">
        <v>0</v>
      </c>
      <c r="AD927" s="4">
        <v>11.9</v>
      </c>
      <c r="AE927" s="4">
        <v>845</v>
      </c>
      <c r="AF927" s="4">
        <v>857</v>
      </c>
      <c r="AG927" s="4">
        <v>872</v>
      </c>
      <c r="AH927" s="4">
        <v>78</v>
      </c>
      <c r="AI927" s="4">
        <v>21.18</v>
      </c>
      <c r="AJ927" s="4">
        <v>0.49</v>
      </c>
      <c r="AK927" s="4">
        <v>983</v>
      </c>
      <c r="AL927" s="4">
        <v>0</v>
      </c>
      <c r="AM927" s="4">
        <v>0</v>
      </c>
      <c r="AN927" s="4">
        <v>20</v>
      </c>
      <c r="AO927" s="4">
        <v>191</v>
      </c>
      <c r="AP927" s="4">
        <v>190</v>
      </c>
      <c r="AQ927" s="4">
        <v>1.8</v>
      </c>
      <c r="AR927" s="4">
        <v>195</v>
      </c>
      <c r="AS927" s="4" t="s">
        <v>155</v>
      </c>
      <c r="AT927" s="4">
        <v>1</v>
      </c>
      <c r="AU927" s="5">
        <v>0.73457175925925933</v>
      </c>
      <c r="AV927" s="4">
        <v>47.158788000000001</v>
      </c>
      <c r="AW927" s="4">
        <v>-88.484196999999995</v>
      </c>
      <c r="AX927" s="4">
        <v>313.60000000000002</v>
      </c>
      <c r="AY927" s="4">
        <v>22.4</v>
      </c>
      <c r="AZ927" s="4">
        <v>12</v>
      </c>
      <c r="BA927" s="4">
        <v>10</v>
      </c>
      <c r="BB927" s="4" t="s">
        <v>428</v>
      </c>
      <c r="BC927" s="4">
        <v>1.2010000000000001</v>
      </c>
      <c r="BD927" s="4">
        <v>1.002</v>
      </c>
      <c r="BE927" s="4">
        <v>1.802</v>
      </c>
      <c r="BF927" s="4">
        <v>14.063000000000001</v>
      </c>
      <c r="BG927" s="4">
        <v>16.170000000000002</v>
      </c>
      <c r="BH927" s="4">
        <v>1.1499999999999999</v>
      </c>
      <c r="BI927" s="4">
        <v>12.85</v>
      </c>
      <c r="BJ927" s="4">
        <v>3031.7460000000001</v>
      </c>
      <c r="BK927" s="4">
        <v>0.28799999999999998</v>
      </c>
      <c r="BL927" s="4">
        <v>10.114000000000001</v>
      </c>
      <c r="BM927" s="4">
        <v>0.26200000000000001</v>
      </c>
      <c r="BN927" s="4">
        <v>10.375999999999999</v>
      </c>
      <c r="BO927" s="4">
        <v>8.0719999999999992</v>
      </c>
      <c r="BP927" s="4">
        <v>0.20899999999999999</v>
      </c>
      <c r="BQ927" s="4">
        <v>8.282</v>
      </c>
      <c r="BR927" s="4">
        <v>0.60289999999999999</v>
      </c>
      <c r="BU927" s="4">
        <v>0.58399999999999996</v>
      </c>
      <c r="BW927" s="4">
        <v>339.68299999999999</v>
      </c>
      <c r="BX927" s="4">
        <v>0.17032800000000001</v>
      </c>
      <c r="BY927" s="4">
        <v>-5</v>
      </c>
      <c r="BZ927" s="4">
        <v>0.85083299999999995</v>
      </c>
      <c r="CA927" s="4">
        <v>4.1623910000000004</v>
      </c>
      <c r="CB927" s="4">
        <v>17.186827000000001</v>
      </c>
    </row>
    <row r="928" spans="1:80">
      <c r="A928" s="2">
        <v>42439</v>
      </c>
      <c r="B928" s="32">
        <v>0.52666187499999995</v>
      </c>
      <c r="C928" s="4">
        <v>13.067</v>
      </c>
      <c r="D928" s="4">
        <v>2E-3</v>
      </c>
      <c r="E928" s="4" t="s">
        <v>155</v>
      </c>
      <c r="F928" s="4">
        <v>20</v>
      </c>
      <c r="G928" s="4">
        <v>739</v>
      </c>
      <c r="H928" s="4">
        <v>10.8</v>
      </c>
      <c r="I928" s="4">
        <v>61.2</v>
      </c>
      <c r="K928" s="4">
        <v>2</v>
      </c>
      <c r="L928" s="4">
        <v>13</v>
      </c>
      <c r="M928" s="4">
        <v>0.88619999999999999</v>
      </c>
      <c r="N928" s="4">
        <v>11.5802</v>
      </c>
      <c r="O928" s="4">
        <v>1.8E-3</v>
      </c>
      <c r="P928" s="4">
        <v>654.92550000000006</v>
      </c>
      <c r="Q928" s="4">
        <v>9.5710999999999995</v>
      </c>
      <c r="R928" s="4">
        <v>664.5</v>
      </c>
      <c r="S928" s="4">
        <v>522.71</v>
      </c>
      <c r="T928" s="4">
        <v>7.6388999999999996</v>
      </c>
      <c r="U928" s="4">
        <v>530.29999999999995</v>
      </c>
      <c r="V928" s="4">
        <v>61.230400000000003</v>
      </c>
      <c r="Y928" s="4">
        <v>11.255000000000001</v>
      </c>
      <c r="Z928" s="4">
        <v>0</v>
      </c>
      <c r="AA928" s="4">
        <v>1.7724</v>
      </c>
      <c r="AB928" s="4" t="s">
        <v>384</v>
      </c>
      <c r="AC928" s="4">
        <v>0</v>
      </c>
      <c r="AD928" s="4">
        <v>11.8</v>
      </c>
      <c r="AE928" s="4">
        <v>844</v>
      </c>
      <c r="AF928" s="4">
        <v>857</v>
      </c>
      <c r="AG928" s="4">
        <v>872</v>
      </c>
      <c r="AH928" s="4">
        <v>78</v>
      </c>
      <c r="AI928" s="4">
        <v>21.18</v>
      </c>
      <c r="AJ928" s="4">
        <v>0.49</v>
      </c>
      <c r="AK928" s="4">
        <v>983</v>
      </c>
      <c r="AL928" s="4">
        <v>0</v>
      </c>
      <c r="AM928" s="4">
        <v>0</v>
      </c>
      <c r="AN928" s="4">
        <v>20</v>
      </c>
      <c r="AO928" s="4">
        <v>191</v>
      </c>
      <c r="AP928" s="4">
        <v>190.6</v>
      </c>
      <c r="AQ928" s="4">
        <v>1.7</v>
      </c>
      <c r="AR928" s="4">
        <v>195</v>
      </c>
      <c r="AS928" s="4" t="s">
        <v>155</v>
      </c>
      <c r="AT928" s="4">
        <v>1</v>
      </c>
      <c r="AU928" s="5">
        <v>0.73458333333333325</v>
      </c>
      <c r="AV928" s="4">
        <v>47.158873999999997</v>
      </c>
      <c r="AW928" s="4">
        <v>-88.484146999999993</v>
      </c>
      <c r="AX928" s="4">
        <v>313.2</v>
      </c>
      <c r="AY928" s="4">
        <v>23</v>
      </c>
      <c r="AZ928" s="4">
        <v>12</v>
      </c>
      <c r="BA928" s="4">
        <v>10</v>
      </c>
      <c r="BB928" s="4" t="s">
        <v>428</v>
      </c>
      <c r="BC928" s="4">
        <v>1.2969999999999999</v>
      </c>
      <c r="BD928" s="4">
        <v>1.2</v>
      </c>
      <c r="BE928" s="4">
        <v>1.9970000000000001</v>
      </c>
      <c r="BF928" s="4">
        <v>14.063000000000001</v>
      </c>
      <c r="BG928" s="4">
        <v>16.18</v>
      </c>
      <c r="BH928" s="4">
        <v>1.1499999999999999</v>
      </c>
      <c r="BI928" s="4">
        <v>12.84</v>
      </c>
      <c r="BJ928" s="4">
        <v>3031.9639999999999</v>
      </c>
      <c r="BK928" s="4">
        <v>0.29499999999999998</v>
      </c>
      <c r="BL928" s="4">
        <v>17.957000000000001</v>
      </c>
      <c r="BM928" s="4">
        <v>0.26200000000000001</v>
      </c>
      <c r="BN928" s="4">
        <v>18.22</v>
      </c>
      <c r="BO928" s="4">
        <v>14.332000000000001</v>
      </c>
      <c r="BP928" s="4">
        <v>0.20899999999999999</v>
      </c>
      <c r="BQ928" s="4">
        <v>14.541</v>
      </c>
      <c r="BR928" s="4">
        <v>0.53010000000000002</v>
      </c>
      <c r="BU928" s="4">
        <v>0.58499999999999996</v>
      </c>
      <c r="BW928" s="4">
        <v>337.423</v>
      </c>
      <c r="BX928" s="4">
        <v>0.21405099999999999</v>
      </c>
      <c r="BY928" s="4">
        <v>-5</v>
      </c>
      <c r="BZ928" s="4">
        <v>0.85138899999999995</v>
      </c>
      <c r="CA928" s="4">
        <v>5.2308719999999997</v>
      </c>
      <c r="CB928" s="4">
        <v>17.198058</v>
      </c>
    </row>
    <row r="929" spans="1:80">
      <c r="A929" s="2">
        <v>42439</v>
      </c>
      <c r="B929" s="32">
        <v>0.5266734490740741</v>
      </c>
      <c r="C929" s="4">
        <v>13.071999999999999</v>
      </c>
      <c r="D929" s="4">
        <v>2.5999999999999999E-3</v>
      </c>
      <c r="E929" s="4" t="s">
        <v>155</v>
      </c>
      <c r="F929" s="4">
        <v>25.875</v>
      </c>
      <c r="G929" s="4">
        <v>1106.2</v>
      </c>
      <c r="H929" s="4">
        <v>16.2</v>
      </c>
      <c r="I929" s="4">
        <v>58.9</v>
      </c>
      <c r="K929" s="4">
        <v>2.08</v>
      </c>
      <c r="L929" s="4">
        <v>13</v>
      </c>
      <c r="M929" s="4">
        <v>0.88619999999999999</v>
      </c>
      <c r="N929" s="4">
        <v>11.584199999999999</v>
      </c>
      <c r="O929" s="4">
        <v>2.3E-3</v>
      </c>
      <c r="P929" s="4">
        <v>980.29070000000002</v>
      </c>
      <c r="Q929" s="4">
        <v>14.35</v>
      </c>
      <c r="R929" s="4">
        <v>994.6</v>
      </c>
      <c r="S929" s="4">
        <v>782.39089999999999</v>
      </c>
      <c r="T929" s="4">
        <v>11.452999999999999</v>
      </c>
      <c r="U929" s="4">
        <v>793.8</v>
      </c>
      <c r="V929" s="4">
        <v>58.927399999999999</v>
      </c>
      <c r="Y929" s="4">
        <v>11.255000000000001</v>
      </c>
      <c r="Z929" s="4">
        <v>0</v>
      </c>
      <c r="AA929" s="4">
        <v>1.8455999999999999</v>
      </c>
      <c r="AB929" s="4" t="s">
        <v>384</v>
      </c>
      <c r="AC929" s="4">
        <v>0</v>
      </c>
      <c r="AD929" s="4">
        <v>11.9</v>
      </c>
      <c r="AE929" s="4">
        <v>844</v>
      </c>
      <c r="AF929" s="4">
        <v>857</v>
      </c>
      <c r="AG929" s="4">
        <v>871</v>
      </c>
      <c r="AH929" s="4">
        <v>78</v>
      </c>
      <c r="AI929" s="4">
        <v>21.18</v>
      </c>
      <c r="AJ929" s="4">
        <v>0.49</v>
      </c>
      <c r="AK929" s="4">
        <v>983</v>
      </c>
      <c r="AL929" s="4">
        <v>0</v>
      </c>
      <c r="AM929" s="4">
        <v>0</v>
      </c>
      <c r="AN929" s="4">
        <v>20</v>
      </c>
      <c r="AO929" s="4">
        <v>191</v>
      </c>
      <c r="AP929" s="4">
        <v>191</v>
      </c>
      <c r="AQ929" s="4">
        <v>1.8</v>
      </c>
      <c r="AR929" s="4">
        <v>195</v>
      </c>
      <c r="AS929" s="4" t="s">
        <v>155</v>
      </c>
      <c r="AT929" s="4">
        <v>1</v>
      </c>
      <c r="AU929" s="5">
        <v>0.7345949074074074</v>
      </c>
      <c r="AV929" s="4">
        <v>47.158974000000001</v>
      </c>
      <c r="AW929" s="4">
        <v>-88.484121999999999</v>
      </c>
      <c r="AX929" s="4">
        <v>313</v>
      </c>
      <c r="AY929" s="4">
        <v>25.3</v>
      </c>
      <c r="AZ929" s="4">
        <v>12</v>
      </c>
      <c r="BA929" s="4">
        <v>10</v>
      </c>
      <c r="BB929" s="4" t="s">
        <v>428</v>
      </c>
      <c r="BC929" s="4">
        <v>1</v>
      </c>
      <c r="BD929" s="4">
        <v>1.2</v>
      </c>
      <c r="BE929" s="4">
        <v>1.7</v>
      </c>
      <c r="BF929" s="4">
        <v>14.063000000000001</v>
      </c>
      <c r="BG929" s="4">
        <v>16.18</v>
      </c>
      <c r="BH929" s="4">
        <v>1.1499999999999999</v>
      </c>
      <c r="BI929" s="4">
        <v>12.842000000000001</v>
      </c>
      <c r="BJ929" s="4">
        <v>3031.8850000000002</v>
      </c>
      <c r="BK929" s="4">
        <v>0.38200000000000001</v>
      </c>
      <c r="BL929" s="4">
        <v>26.867999999999999</v>
      </c>
      <c r="BM929" s="4">
        <v>0.39300000000000002</v>
      </c>
      <c r="BN929" s="4">
        <v>27.260999999999999</v>
      </c>
      <c r="BO929" s="4">
        <v>21.443999999999999</v>
      </c>
      <c r="BP929" s="4">
        <v>0.314</v>
      </c>
      <c r="BQ929" s="4">
        <v>21.757999999999999</v>
      </c>
      <c r="BR929" s="4">
        <v>0.51</v>
      </c>
      <c r="BU929" s="4">
        <v>0.58399999999999996</v>
      </c>
      <c r="BW929" s="4">
        <v>351.21899999999999</v>
      </c>
      <c r="BX929" s="4">
        <v>0.26421600000000001</v>
      </c>
      <c r="BY929" s="4">
        <v>-5</v>
      </c>
      <c r="BZ929" s="4">
        <v>0.85283299999999995</v>
      </c>
      <c r="CA929" s="4">
        <v>6.456779</v>
      </c>
      <c r="CB929" s="4">
        <v>17.227226999999999</v>
      </c>
    </row>
    <row r="930" spans="1:80">
      <c r="A930" s="2">
        <v>42439</v>
      </c>
      <c r="B930" s="32">
        <v>0.52668502314814813</v>
      </c>
      <c r="C930" s="4">
        <v>13.13</v>
      </c>
      <c r="D930" s="4">
        <v>2.5999999999999999E-3</v>
      </c>
      <c r="E930" s="4" t="s">
        <v>155</v>
      </c>
      <c r="F930" s="4">
        <v>25.646552</v>
      </c>
      <c r="G930" s="4">
        <v>1305.7</v>
      </c>
      <c r="H930" s="4">
        <v>21</v>
      </c>
      <c r="I930" s="4">
        <v>61.5</v>
      </c>
      <c r="K930" s="4">
        <v>2.1</v>
      </c>
      <c r="L930" s="4">
        <v>13</v>
      </c>
      <c r="M930" s="4">
        <v>0.88580000000000003</v>
      </c>
      <c r="N930" s="4">
        <v>11.630100000000001</v>
      </c>
      <c r="O930" s="4">
        <v>2.3E-3</v>
      </c>
      <c r="P930" s="4">
        <v>1156.5145</v>
      </c>
      <c r="Q930" s="4">
        <v>18.5944</v>
      </c>
      <c r="R930" s="4">
        <v>1175.0999999999999</v>
      </c>
      <c r="S930" s="4">
        <v>923.03890000000001</v>
      </c>
      <c r="T930" s="4">
        <v>14.8406</v>
      </c>
      <c r="U930" s="4">
        <v>937.9</v>
      </c>
      <c r="V930" s="4">
        <v>61.453600000000002</v>
      </c>
      <c r="Y930" s="4">
        <v>11.249000000000001</v>
      </c>
      <c r="Z930" s="4">
        <v>0</v>
      </c>
      <c r="AA930" s="4">
        <v>1.8601000000000001</v>
      </c>
      <c r="AB930" s="4" t="s">
        <v>384</v>
      </c>
      <c r="AC930" s="4">
        <v>0</v>
      </c>
      <c r="AD930" s="4">
        <v>12</v>
      </c>
      <c r="AE930" s="4">
        <v>843</v>
      </c>
      <c r="AF930" s="4">
        <v>856</v>
      </c>
      <c r="AG930" s="4">
        <v>870</v>
      </c>
      <c r="AH930" s="4">
        <v>78</v>
      </c>
      <c r="AI930" s="4">
        <v>21.18</v>
      </c>
      <c r="AJ930" s="4">
        <v>0.49</v>
      </c>
      <c r="AK930" s="4">
        <v>983</v>
      </c>
      <c r="AL930" s="4">
        <v>0</v>
      </c>
      <c r="AM930" s="4">
        <v>0</v>
      </c>
      <c r="AN930" s="4">
        <v>20</v>
      </c>
      <c r="AO930" s="4">
        <v>191.6</v>
      </c>
      <c r="AP930" s="4">
        <v>191</v>
      </c>
      <c r="AQ930" s="4">
        <v>1.9</v>
      </c>
      <c r="AR930" s="4">
        <v>195</v>
      </c>
      <c r="AS930" s="4" t="s">
        <v>155</v>
      </c>
      <c r="AT930" s="4">
        <v>1</v>
      </c>
      <c r="AU930" s="5">
        <v>0.73460648148148155</v>
      </c>
      <c r="AV930" s="4">
        <v>47.159081</v>
      </c>
      <c r="AW930" s="4">
        <v>-88.484117999999995</v>
      </c>
      <c r="AX930" s="4">
        <v>312.60000000000002</v>
      </c>
      <c r="AY930" s="4">
        <v>26.1</v>
      </c>
      <c r="AZ930" s="4">
        <v>12</v>
      </c>
      <c r="BA930" s="4">
        <v>10</v>
      </c>
      <c r="BB930" s="4" t="s">
        <v>428</v>
      </c>
      <c r="BC930" s="4">
        <v>1</v>
      </c>
      <c r="BD930" s="4">
        <v>1.2010000000000001</v>
      </c>
      <c r="BE930" s="4">
        <v>1.7</v>
      </c>
      <c r="BF930" s="4">
        <v>14.063000000000001</v>
      </c>
      <c r="BG930" s="4">
        <v>16.11</v>
      </c>
      <c r="BH930" s="4">
        <v>1.1499999999999999</v>
      </c>
      <c r="BI930" s="4">
        <v>12.897</v>
      </c>
      <c r="BJ930" s="4">
        <v>3031.7919999999999</v>
      </c>
      <c r="BK930" s="4">
        <v>0.377</v>
      </c>
      <c r="BL930" s="4">
        <v>31.571999999999999</v>
      </c>
      <c r="BM930" s="4">
        <v>0.50800000000000001</v>
      </c>
      <c r="BN930" s="4">
        <v>32.08</v>
      </c>
      <c r="BO930" s="4">
        <v>25.198</v>
      </c>
      <c r="BP930" s="4">
        <v>0.40500000000000003</v>
      </c>
      <c r="BQ930" s="4">
        <v>25.603000000000002</v>
      </c>
      <c r="BR930" s="4">
        <v>0.52969999999999995</v>
      </c>
      <c r="BU930" s="4">
        <v>0.58199999999999996</v>
      </c>
      <c r="BW930" s="4">
        <v>352.57600000000002</v>
      </c>
      <c r="BX930" s="4">
        <v>0.26461499999999999</v>
      </c>
      <c r="BY930" s="4">
        <v>-5</v>
      </c>
      <c r="BZ930" s="4">
        <v>0.85705500000000001</v>
      </c>
      <c r="CA930" s="4">
        <v>6.4665290000000004</v>
      </c>
      <c r="CB930" s="4">
        <v>17.312511000000001</v>
      </c>
    </row>
    <row r="931" spans="1:80">
      <c r="A931" s="2">
        <v>42439</v>
      </c>
      <c r="B931" s="32">
        <v>0.52669659722222228</v>
      </c>
      <c r="C931" s="4">
        <v>13.13</v>
      </c>
      <c r="D931" s="4">
        <v>2E-3</v>
      </c>
      <c r="E931" s="4" t="s">
        <v>155</v>
      </c>
      <c r="F931" s="4">
        <v>20</v>
      </c>
      <c r="G931" s="4">
        <v>1387</v>
      </c>
      <c r="H931" s="4">
        <v>22.3</v>
      </c>
      <c r="I931" s="4">
        <v>56.7</v>
      </c>
      <c r="K931" s="4">
        <v>2.2000000000000002</v>
      </c>
      <c r="L931" s="4">
        <v>13</v>
      </c>
      <c r="M931" s="4">
        <v>0.88580000000000003</v>
      </c>
      <c r="N931" s="4">
        <v>11.630699999999999</v>
      </c>
      <c r="O931" s="4">
        <v>1.8E-3</v>
      </c>
      <c r="P931" s="4">
        <v>1228.6175000000001</v>
      </c>
      <c r="Q931" s="4">
        <v>19.790400000000002</v>
      </c>
      <c r="R931" s="4">
        <v>1248.4000000000001</v>
      </c>
      <c r="S931" s="4">
        <v>980.58590000000004</v>
      </c>
      <c r="T931" s="4">
        <v>15.7951</v>
      </c>
      <c r="U931" s="4">
        <v>996.4</v>
      </c>
      <c r="V931" s="4">
        <v>56.706200000000003</v>
      </c>
      <c r="Y931" s="4">
        <v>11.25</v>
      </c>
      <c r="Z931" s="4">
        <v>0</v>
      </c>
      <c r="AA931" s="4">
        <v>1.9488000000000001</v>
      </c>
      <c r="AB931" s="4" t="s">
        <v>384</v>
      </c>
      <c r="AC931" s="4">
        <v>0</v>
      </c>
      <c r="AD931" s="4">
        <v>12</v>
      </c>
      <c r="AE931" s="4">
        <v>843</v>
      </c>
      <c r="AF931" s="4">
        <v>857</v>
      </c>
      <c r="AG931" s="4">
        <v>870</v>
      </c>
      <c r="AH931" s="4">
        <v>78</v>
      </c>
      <c r="AI931" s="4">
        <v>21.18</v>
      </c>
      <c r="AJ931" s="4">
        <v>0.49</v>
      </c>
      <c r="AK931" s="4">
        <v>983</v>
      </c>
      <c r="AL931" s="4">
        <v>0</v>
      </c>
      <c r="AM931" s="4">
        <v>0</v>
      </c>
      <c r="AN931" s="4">
        <v>20</v>
      </c>
      <c r="AO931" s="4">
        <v>191.4</v>
      </c>
      <c r="AP931" s="4">
        <v>190.4</v>
      </c>
      <c r="AQ931" s="4">
        <v>2</v>
      </c>
      <c r="AR931" s="4">
        <v>195</v>
      </c>
      <c r="AS931" s="4" t="s">
        <v>155</v>
      </c>
      <c r="AT931" s="4">
        <v>1</v>
      </c>
      <c r="AU931" s="5">
        <v>0.73461805555555559</v>
      </c>
      <c r="AV931" s="4">
        <v>47.159193000000002</v>
      </c>
      <c r="AW931" s="4">
        <v>-88.484125000000006</v>
      </c>
      <c r="AX931" s="4">
        <v>312.3</v>
      </c>
      <c r="AY931" s="4">
        <v>27.5</v>
      </c>
      <c r="AZ931" s="4">
        <v>12</v>
      </c>
      <c r="BA931" s="4">
        <v>10</v>
      </c>
      <c r="BB931" s="4" t="s">
        <v>428</v>
      </c>
      <c r="BC931" s="4">
        <v>1</v>
      </c>
      <c r="BD931" s="4">
        <v>1.3</v>
      </c>
      <c r="BE931" s="4">
        <v>1.7</v>
      </c>
      <c r="BF931" s="4">
        <v>14.063000000000001</v>
      </c>
      <c r="BG931" s="4">
        <v>16.11</v>
      </c>
      <c r="BH931" s="4">
        <v>1.1499999999999999</v>
      </c>
      <c r="BI931" s="4">
        <v>12.891</v>
      </c>
      <c r="BJ931" s="4">
        <v>3032.0459999999998</v>
      </c>
      <c r="BK931" s="4">
        <v>0.29399999999999998</v>
      </c>
      <c r="BL931" s="4">
        <v>33.542000000000002</v>
      </c>
      <c r="BM931" s="4">
        <v>0.54</v>
      </c>
      <c r="BN931" s="4">
        <v>34.082000000000001</v>
      </c>
      <c r="BO931" s="4">
        <v>26.77</v>
      </c>
      <c r="BP931" s="4">
        <v>0.43099999999999999</v>
      </c>
      <c r="BQ931" s="4">
        <v>27.202000000000002</v>
      </c>
      <c r="BR931" s="4">
        <v>0.48880000000000001</v>
      </c>
      <c r="BU931" s="4">
        <v>0.58199999999999996</v>
      </c>
      <c r="BW931" s="4">
        <v>369.39600000000002</v>
      </c>
      <c r="BX931" s="4">
        <v>0.23266999999999999</v>
      </c>
      <c r="BY931" s="4">
        <v>-5</v>
      </c>
      <c r="BZ931" s="4">
        <v>0.85594499999999996</v>
      </c>
      <c r="CA931" s="4">
        <v>5.6858740000000001</v>
      </c>
      <c r="CB931" s="4">
        <v>17.290088999999998</v>
      </c>
    </row>
    <row r="932" spans="1:80">
      <c r="A932" s="2">
        <v>42439</v>
      </c>
      <c r="B932" s="32">
        <v>0.52670817129629632</v>
      </c>
      <c r="C932" s="4">
        <v>12.688000000000001</v>
      </c>
      <c r="D932" s="4">
        <v>2.3E-3</v>
      </c>
      <c r="E932" s="4" t="s">
        <v>155</v>
      </c>
      <c r="F932" s="4">
        <v>22.710843000000001</v>
      </c>
      <c r="G932" s="4">
        <v>1418.2</v>
      </c>
      <c r="H932" s="4">
        <v>26.1</v>
      </c>
      <c r="I932" s="4">
        <v>60.5</v>
      </c>
      <c r="K932" s="4">
        <v>2.1</v>
      </c>
      <c r="L932" s="4">
        <v>13</v>
      </c>
      <c r="M932" s="4">
        <v>0.88929999999999998</v>
      </c>
      <c r="N932" s="4">
        <v>11.2841</v>
      </c>
      <c r="O932" s="4">
        <v>2E-3</v>
      </c>
      <c r="P932" s="4">
        <v>1261.2999</v>
      </c>
      <c r="Q932" s="4">
        <v>23.1999</v>
      </c>
      <c r="R932" s="4">
        <v>1284.5</v>
      </c>
      <c r="S932" s="4">
        <v>1006.6703</v>
      </c>
      <c r="T932" s="4">
        <v>18.516300000000001</v>
      </c>
      <c r="U932" s="4">
        <v>1025.2</v>
      </c>
      <c r="V932" s="4">
        <v>60.500599999999999</v>
      </c>
      <c r="Y932" s="4">
        <v>11.256</v>
      </c>
      <c r="Z932" s="4">
        <v>0</v>
      </c>
      <c r="AA932" s="4">
        <v>1.8675999999999999</v>
      </c>
      <c r="AB932" s="4" t="s">
        <v>384</v>
      </c>
      <c r="AC932" s="4">
        <v>0</v>
      </c>
      <c r="AD932" s="4">
        <v>12</v>
      </c>
      <c r="AE932" s="4">
        <v>843</v>
      </c>
      <c r="AF932" s="4">
        <v>857</v>
      </c>
      <c r="AG932" s="4">
        <v>871</v>
      </c>
      <c r="AH932" s="4">
        <v>78</v>
      </c>
      <c r="AI932" s="4">
        <v>21.18</v>
      </c>
      <c r="AJ932" s="4">
        <v>0.49</v>
      </c>
      <c r="AK932" s="4">
        <v>983</v>
      </c>
      <c r="AL932" s="4">
        <v>0</v>
      </c>
      <c r="AM932" s="4">
        <v>0</v>
      </c>
      <c r="AN932" s="4">
        <v>20</v>
      </c>
      <c r="AO932" s="4">
        <v>191</v>
      </c>
      <c r="AP932" s="4">
        <v>190</v>
      </c>
      <c r="AQ932" s="4">
        <v>2.1</v>
      </c>
      <c r="AR932" s="4">
        <v>195</v>
      </c>
      <c r="AS932" s="4" t="s">
        <v>155</v>
      </c>
      <c r="AT932" s="4">
        <v>1</v>
      </c>
      <c r="AU932" s="5">
        <v>0.73462962962962963</v>
      </c>
      <c r="AV932" s="4">
        <v>47.159314000000002</v>
      </c>
      <c r="AW932" s="4">
        <v>-88.484138000000002</v>
      </c>
      <c r="AX932" s="4">
        <v>312.3</v>
      </c>
      <c r="AY932" s="4">
        <v>28.9</v>
      </c>
      <c r="AZ932" s="4">
        <v>12</v>
      </c>
      <c r="BA932" s="4">
        <v>10</v>
      </c>
      <c r="BB932" s="4" t="s">
        <v>428</v>
      </c>
      <c r="BC932" s="4">
        <v>1</v>
      </c>
      <c r="BD932" s="4">
        <v>1.3009999999999999</v>
      </c>
      <c r="BE932" s="4">
        <v>1.7010000000000001</v>
      </c>
      <c r="BF932" s="4">
        <v>14.063000000000001</v>
      </c>
      <c r="BG932" s="4">
        <v>16.64</v>
      </c>
      <c r="BH932" s="4">
        <v>1.18</v>
      </c>
      <c r="BI932" s="4">
        <v>12.443</v>
      </c>
      <c r="BJ932" s="4">
        <v>3032.1370000000002</v>
      </c>
      <c r="BK932" s="4">
        <v>0.34499999999999997</v>
      </c>
      <c r="BL932" s="4">
        <v>35.493000000000002</v>
      </c>
      <c r="BM932" s="4">
        <v>0.65300000000000002</v>
      </c>
      <c r="BN932" s="4">
        <v>36.145000000000003</v>
      </c>
      <c r="BO932" s="4">
        <v>28.327000000000002</v>
      </c>
      <c r="BP932" s="4">
        <v>0.52100000000000002</v>
      </c>
      <c r="BQ932" s="4">
        <v>28.847999999999999</v>
      </c>
      <c r="BR932" s="4">
        <v>0.53759999999999997</v>
      </c>
      <c r="BU932" s="4">
        <v>0.6</v>
      </c>
      <c r="BW932" s="4">
        <v>364.89400000000001</v>
      </c>
      <c r="BX932" s="4">
        <v>0.220389</v>
      </c>
      <c r="BY932" s="4">
        <v>-5</v>
      </c>
      <c r="BZ932" s="4">
        <v>0.85461100000000001</v>
      </c>
      <c r="CA932" s="4">
        <v>5.3857559999999998</v>
      </c>
      <c r="CB932" s="4">
        <v>17.263141999999998</v>
      </c>
    </row>
    <row r="933" spans="1:80">
      <c r="A933" s="2">
        <v>42439</v>
      </c>
      <c r="B933" s="32">
        <v>0.52671974537037036</v>
      </c>
      <c r="C933" s="4">
        <v>12.438000000000001</v>
      </c>
      <c r="D933" s="4">
        <v>4.8999999999999998E-3</v>
      </c>
      <c r="E933" s="4" t="s">
        <v>155</v>
      </c>
      <c r="F933" s="4">
        <v>48.528399</v>
      </c>
      <c r="G933" s="4">
        <v>1483.8</v>
      </c>
      <c r="H933" s="4">
        <v>38.5</v>
      </c>
      <c r="I933" s="4">
        <v>55.3</v>
      </c>
      <c r="K933" s="4">
        <v>2.1</v>
      </c>
      <c r="L933" s="4">
        <v>13</v>
      </c>
      <c r="M933" s="4">
        <v>0.89139999999999997</v>
      </c>
      <c r="N933" s="4">
        <v>11.0871</v>
      </c>
      <c r="O933" s="4">
        <v>4.3E-3</v>
      </c>
      <c r="P933" s="4">
        <v>1322.5951</v>
      </c>
      <c r="Q933" s="4">
        <v>34.351399999999998</v>
      </c>
      <c r="R933" s="4">
        <v>1356.9</v>
      </c>
      <c r="S933" s="4">
        <v>1055.5914</v>
      </c>
      <c r="T933" s="4">
        <v>27.416599999999999</v>
      </c>
      <c r="U933" s="4">
        <v>1083</v>
      </c>
      <c r="V933" s="4">
        <v>55.304000000000002</v>
      </c>
      <c r="Y933" s="4">
        <v>11.207000000000001</v>
      </c>
      <c r="Z933" s="4">
        <v>0</v>
      </c>
      <c r="AA933" s="4">
        <v>1.8718999999999999</v>
      </c>
      <c r="AB933" s="4" t="s">
        <v>384</v>
      </c>
      <c r="AC933" s="4">
        <v>0</v>
      </c>
      <c r="AD933" s="4">
        <v>11.9</v>
      </c>
      <c r="AE933" s="4">
        <v>843</v>
      </c>
      <c r="AF933" s="4">
        <v>857</v>
      </c>
      <c r="AG933" s="4">
        <v>870</v>
      </c>
      <c r="AH933" s="4">
        <v>78</v>
      </c>
      <c r="AI933" s="4">
        <v>21.18</v>
      </c>
      <c r="AJ933" s="4">
        <v>0.49</v>
      </c>
      <c r="AK933" s="4">
        <v>983</v>
      </c>
      <c r="AL933" s="4">
        <v>0</v>
      </c>
      <c r="AM933" s="4">
        <v>0</v>
      </c>
      <c r="AN933" s="4">
        <v>20</v>
      </c>
      <c r="AO933" s="4">
        <v>191</v>
      </c>
      <c r="AP933" s="4">
        <v>190</v>
      </c>
      <c r="AQ933" s="4">
        <v>2.2999999999999998</v>
      </c>
      <c r="AR933" s="4">
        <v>195</v>
      </c>
      <c r="AS933" s="4" t="s">
        <v>155</v>
      </c>
      <c r="AT933" s="4">
        <v>2</v>
      </c>
      <c r="AU933" s="5">
        <v>0.73464120370370367</v>
      </c>
      <c r="AV933" s="4">
        <v>47.159433999999997</v>
      </c>
      <c r="AW933" s="4">
        <v>-88.484153000000006</v>
      </c>
      <c r="AX933" s="4">
        <v>312.3</v>
      </c>
      <c r="AY933" s="4">
        <v>29.3</v>
      </c>
      <c r="AZ933" s="4">
        <v>12</v>
      </c>
      <c r="BA933" s="4">
        <v>10</v>
      </c>
      <c r="BB933" s="4" t="s">
        <v>428</v>
      </c>
      <c r="BC933" s="4">
        <v>1</v>
      </c>
      <c r="BD933" s="4">
        <v>1.4</v>
      </c>
      <c r="BE933" s="4">
        <v>1.8009999999999999</v>
      </c>
      <c r="BF933" s="4">
        <v>14.063000000000001</v>
      </c>
      <c r="BG933" s="4">
        <v>16.95</v>
      </c>
      <c r="BH933" s="4">
        <v>1.21</v>
      </c>
      <c r="BI933" s="4">
        <v>12.188000000000001</v>
      </c>
      <c r="BJ933" s="4">
        <v>3031.799</v>
      </c>
      <c r="BK933" s="4">
        <v>0.753</v>
      </c>
      <c r="BL933" s="4">
        <v>37.874000000000002</v>
      </c>
      <c r="BM933" s="4">
        <v>0.98399999999999999</v>
      </c>
      <c r="BN933" s="4">
        <v>38.857999999999997</v>
      </c>
      <c r="BO933" s="4">
        <v>30.228000000000002</v>
      </c>
      <c r="BP933" s="4">
        <v>0.78500000000000003</v>
      </c>
      <c r="BQ933" s="4">
        <v>31.013000000000002</v>
      </c>
      <c r="BR933" s="4">
        <v>0.50009999999999999</v>
      </c>
      <c r="BU933" s="4">
        <v>0.60799999999999998</v>
      </c>
      <c r="BW933" s="4">
        <v>372.18099999999998</v>
      </c>
      <c r="BX933" s="4">
        <v>0.25054999999999999</v>
      </c>
      <c r="BY933" s="4">
        <v>-5</v>
      </c>
      <c r="BZ933" s="4">
        <v>0.85377800000000004</v>
      </c>
      <c r="CA933" s="4">
        <v>6.1228160000000003</v>
      </c>
      <c r="CB933" s="4">
        <v>17.246316</v>
      </c>
    </row>
    <row r="934" spans="1:80">
      <c r="A934" s="2">
        <v>42439</v>
      </c>
      <c r="B934" s="32">
        <v>0.5267313194444444</v>
      </c>
      <c r="C934" s="4">
        <v>12.579000000000001</v>
      </c>
      <c r="D934" s="4">
        <v>5.7999999999999996E-3</v>
      </c>
      <c r="E934" s="4" t="s">
        <v>155</v>
      </c>
      <c r="F934" s="4">
        <v>57.623282000000003</v>
      </c>
      <c r="G934" s="4">
        <v>1613.7</v>
      </c>
      <c r="H934" s="4">
        <v>46</v>
      </c>
      <c r="I934" s="4">
        <v>56.3</v>
      </c>
      <c r="K934" s="4">
        <v>2.4500000000000002</v>
      </c>
      <c r="L934" s="4">
        <v>13</v>
      </c>
      <c r="M934" s="4">
        <v>0.89019999999999999</v>
      </c>
      <c r="N934" s="4">
        <v>11.1974</v>
      </c>
      <c r="O934" s="4">
        <v>5.1000000000000004E-3</v>
      </c>
      <c r="P934" s="4">
        <v>1436.4766</v>
      </c>
      <c r="Q934" s="4">
        <v>40.947499999999998</v>
      </c>
      <c r="R934" s="4">
        <v>1477.4</v>
      </c>
      <c r="S934" s="4">
        <v>1146.4826</v>
      </c>
      <c r="T934" s="4">
        <v>32.681100000000001</v>
      </c>
      <c r="U934" s="4">
        <v>1179.2</v>
      </c>
      <c r="V934" s="4">
        <v>56.336799999999997</v>
      </c>
      <c r="Y934" s="4">
        <v>11.144</v>
      </c>
      <c r="Z934" s="4">
        <v>0</v>
      </c>
      <c r="AA934" s="4">
        <v>2.1848999999999998</v>
      </c>
      <c r="AB934" s="4" t="s">
        <v>384</v>
      </c>
      <c r="AC934" s="4">
        <v>0</v>
      </c>
      <c r="AD934" s="4">
        <v>11.9</v>
      </c>
      <c r="AE934" s="4">
        <v>844</v>
      </c>
      <c r="AF934" s="4">
        <v>856</v>
      </c>
      <c r="AG934" s="4">
        <v>870</v>
      </c>
      <c r="AH934" s="4">
        <v>78</v>
      </c>
      <c r="AI934" s="4">
        <v>21.18</v>
      </c>
      <c r="AJ934" s="4">
        <v>0.49</v>
      </c>
      <c r="AK934" s="4">
        <v>983</v>
      </c>
      <c r="AL934" s="4">
        <v>0</v>
      </c>
      <c r="AM934" s="4">
        <v>0</v>
      </c>
      <c r="AN934" s="4">
        <v>20</v>
      </c>
      <c r="AO934" s="4">
        <v>191</v>
      </c>
      <c r="AP934" s="4">
        <v>190</v>
      </c>
      <c r="AQ934" s="4">
        <v>2.1</v>
      </c>
      <c r="AR934" s="4">
        <v>195</v>
      </c>
      <c r="AS934" s="4" t="s">
        <v>155</v>
      </c>
      <c r="AT934" s="4">
        <v>2</v>
      </c>
      <c r="AU934" s="5">
        <v>0.73465277777777782</v>
      </c>
      <c r="AV934" s="4">
        <v>47.159553000000002</v>
      </c>
      <c r="AW934" s="4">
        <v>-88.484157999999994</v>
      </c>
      <c r="AX934" s="4">
        <v>312.60000000000002</v>
      </c>
      <c r="AY934" s="4">
        <v>29.6</v>
      </c>
      <c r="AZ934" s="4">
        <v>12</v>
      </c>
      <c r="BA934" s="4">
        <v>10</v>
      </c>
      <c r="BB934" s="4" t="s">
        <v>428</v>
      </c>
      <c r="BC934" s="4">
        <v>1.0009999999999999</v>
      </c>
      <c r="BD934" s="4">
        <v>1.401</v>
      </c>
      <c r="BE934" s="4">
        <v>1.9</v>
      </c>
      <c r="BF934" s="4">
        <v>14.063000000000001</v>
      </c>
      <c r="BG934" s="4">
        <v>16.77</v>
      </c>
      <c r="BH934" s="4">
        <v>1.19</v>
      </c>
      <c r="BI934" s="4">
        <v>12.339</v>
      </c>
      <c r="BJ934" s="4">
        <v>3031.4720000000002</v>
      </c>
      <c r="BK934" s="4">
        <v>0.88400000000000001</v>
      </c>
      <c r="BL934" s="4">
        <v>40.725999999999999</v>
      </c>
      <c r="BM934" s="4">
        <v>1.161</v>
      </c>
      <c r="BN934" s="4">
        <v>41.887</v>
      </c>
      <c r="BO934" s="4">
        <v>32.503999999999998</v>
      </c>
      <c r="BP934" s="4">
        <v>0.92700000000000005</v>
      </c>
      <c r="BQ934" s="4">
        <v>33.430999999999997</v>
      </c>
      <c r="BR934" s="4">
        <v>0.50429999999999997</v>
      </c>
      <c r="BU934" s="4">
        <v>0.59899999999999998</v>
      </c>
      <c r="BW934" s="4">
        <v>430.09199999999998</v>
      </c>
      <c r="BX934" s="4">
        <v>0.28099800000000003</v>
      </c>
      <c r="BY934" s="4">
        <v>-5</v>
      </c>
      <c r="BZ934" s="4">
        <v>0.85299999999999998</v>
      </c>
      <c r="CA934" s="4">
        <v>6.8668889999999996</v>
      </c>
      <c r="CB934" s="4">
        <v>17.230599999999999</v>
      </c>
    </row>
    <row r="935" spans="1:80">
      <c r="A935" s="2">
        <v>42439</v>
      </c>
      <c r="B935" s="32">
        <v>0.52674289351851855</v>
      </c>
      <c r="C935" s="4">
        <v>12.863</v>
      </c>
      <c r="D935" s="4">
        <v>4.7999999999999996E-3</v>
      </c>
      <c r="E935" s="4" t="s">
        <v>155</v>
      </c>
      <c r="F935" s="4">
        <v>48.243130999999998</v>
      </c>
      <c r="G935" s="4">
        <v>1846.4</v>
      </c>
      <c r="H935" s="4">
        <v>55</v>
      </c>
      <c r="I935" s="4">
        <v>59</v>
      </c>
      <c r="K935" s="4">
        <v>2.8</v>
      </c>
      <c r="L935" s="4">
        <v>13</v>
      </c>
      <c r="M935" s="4">
        <v>0.88790000000000002</v>
      </c>
      <c r="N935" s="4">
        <v>11.4209</v>
      </c>
      <c r="O935" s="4">
        <v>4.3E-3</v>
      </c>
      <c r="P935" s="4">
        <v>1639.4475</v>
      </c>
      <c r="Q935" s="4">
        <v>48.834699999999998</v>
      </c>
      <c r="R935" s="4">
        <v>1688.3</v>
      </c>
      <c r="S935" s="4">
        <v>1308.4780000000001</v>
      </c>
      <c r="T935" s="4">
        <v>38.975999999999999</v>
      </c>
      <c r="U935" s="4">
        <v>1347.5</v>
      </c>
      <c r="V935" s="4">
        <v>58.979700000000001</v>
      </c>
      <c r="Y935" s="4">
        <v>11.268000000000001</v>
      </c>
      <c r="Z935" s="4">
        <v>0</v>
      </c>
      <c r="AA935" s="4">
        <v>2.4861</v>
      </c>
      <c r="AB935" s="4" t="s">
        <v>384</v>
      </c>
      <c r="AC935" s="4">
        <v>0</v>
      </c>
      <c r="AD935" s="4">
        <v>11.8</v>
      </c>
      <c r="AE935" s="4">
        <v>843</v>
      </c>
      <c r="AF935" s="4">
        <v>856</v>
      </c>
      <c r="AG935" s="4">
        <v>869</v>
      </c>
      <c r="AH935" s="4">
        <v>78</v>
      </c>
      <c r="AI935" s="4">
        <v>21.18</v>
      </c>
      <c r="AJ935" s="4">
        <v>0.49</v>
      </c>
      <c r="AK935" s="4">
        <v>983</v>
      </c>
      <c r="AL935" s="4">
        <v>0</v>
      </c>
      <c r="AM935" s="4">
        <v>0</v>
      </c>
      <c r="AN935" s="4">
        <v>20</v>
      </c>
      <c r="AO935" s="4">
        <v>191</v>
      </c>
      <c r="AP935" s="4">
        <v>190</v>
      </c>
      <c r="AQ935" s="4">
        <v>2</v>
      </c>
      <c r="AR935" s="4">
        <v>195</v>
      </c>
      <c r="AS935" s="4" t="s">
        <v>155</v>
      </c>
      <c r="AT935" s="4">
        <v>2</v>
      </c>
      <c r="AU935" s="5">
        <v>0.73465277777777782</v>
      </c>
      <c r="AV935" s="4">
        <v>47.159556000000002</v>
      </c>
      <c r="AW935" s="4">
        <v>-88.484157999999994</v>
      </c>
      <c r="AX935" s="4">
        <v>312.60000000000002</v>
      </c>
      <c r="AY935" s="4">
        <v>30.2</v>
      </c>
      <c r="AZ935" s="4">
        <v>12</v>
      </c>
      <c r="BA935" s="4">
        <v>10</v>
      </c>
      <c r="BB935" s="4" t="s">
        <v>428</v>
      </c>
      <c r="BC935" s="4">
        <v>1.1000000000000001</v>
      </c>
      <c r="BD935" s="4">
        <v>1.5</v>
      </c>
      <c r="BE935" s="4">
        <v>1.9</v>
      </c>
      <c r="BF935" s="4">
        <v>14.063000000000001</v>
      </c>
      <c r="BG935" s="4">
        <v>16.420000000000002</v>
      </c>
      <c r="BH935" s="4">
        <v>1.17</v>
      </c>
      <c r="BI935" s="4">
        <v>12.625</v>
      </c>
      <c r="BJ935" s="4">
        <v>3031.473</v>
      </c>
      <c r="BK935" s="4">
        <v>0.72399999999999998</v>
      </c>
      <c r="BL935" s="4">
        <v>45.570999999999998</v>
      </c>
      <c r="BM935" s="4">
        <v>1.357</v>
      </c>
      <c r="BN935" s="4">
        <v>46.927999999999997</v>
      </c>
      <c r="BO935" s="4">
        <v>36.371000000000002</v>
      </c>
      <c r="BP935" s="4">
        <v>1.083</v>
      </c>
      <c r="BQ935" s="4">
        <v>37.454000000000001</v>
      </c>
      <c r="BR935" s="4">
        <v>0.51770000000000005</v>
      </c>
      <c r="BU935" s="4">
        <v>0.59299999999999997</v>
      </c>
      <c r="BW935" s="4">
        <v>479.815</v>
      </c>
      <c r="BX935" s="4">
        <v>0.30755199999999999</v>
      </c>
      <c r="BY935" s="4">
        <v>-5</v>
      </c>
      <c r="BZ935" s="4">
        <v>0.85238899999999995</v>
      </c>
      <c r="CA935" s="4">
        <v>7.5158019999999999</v>
      </c>
      <c r="CB935" s="4">
        <v>17.218257999999999</v>
      </c>
    </row>
    <row r="936" spans="1:80">
      <c r="A936" s="2">
        <v>42439</v>
      </c>
      <c r="B936" s="32">
        <v>0.52675446759259259</v>
      </c>
      <c r="C936" s="4">
        <v>12.858000000000001</v>
      </c>
      <c r="D936" s="4">
        <v>4.0000000000000001E-3</v>
      </c>
      <c r="E936" s="4" t="s">
        <v>155</v>
      </c>
      <c r="F936" s="4">
        <v>40</v>
      </c>
      <c r="G936" s="4">
        <v>2068.3000000000002</v>
      </c>
      <c r="H936" s="4">
        <v>43.5</v>
      </c>
      <c r="I936" s="4">
        <v>54.1</v>
      </c>
      <c r="K936" s="4">
        <v>2.77</v>
      </c>
      <c r="L936" s="4">
        <v>13</v>
      </c>
      <c r="M936" s="4">
        <v>0.88790000000000002</v>
      </c>
      <c r="N936" s="4">
        <v>11.416700000000001</v>
      </c>
      <c r="O936" s="4">
        <v>3.5999999999999999E-3</v>
      </c>
      <c r="P936" s="4">
        <v>1836.4135000000001</v>
      </c>
      <c r="Q936" s="4">
        <v>38.611800000000002</v>
      </c>
      <c r="R936" s="4">
        <v>1875</v>
      </c>
      <c r="S936" s="4">
        <v>1465.6808000000001</v>
      </c>
      <c r="T936" s="4">
        <v>30.8169</v>
      </c>
      <c r="U936" s="4">
        <v>1496.5</v>
      </c>
      <c r="V936" s="4">
        <v>54.1</v>
      </c>
      <c r="Y936" s="4">
        <v>11.208</v>
      </c>
      <c r="Z936" s="4">
        <v>0</v>
      </c>
      <c r="AA936" s="4">
        <v>2.4626000000000001</v>
      </c>
      <c r="AB936" s="4" t="s">
        <v>384</v>
      </c>
      <c r="AC936" s="4">
        <v>0</v>
      </c>
      <c r="AD936" s="4">
        <v>11.8</v>
      </c>
      <c r="AE936" s="4">
        <v>843</v>
      </c>
      <c r="AF936" s="4">
        <v>855</v>
      </c>
      <c r="AG936" s="4">
        <v>869</v>
      </c>
      <c r="AH936" s="4">
        <v>78</v>
      </c>
      <c r="AI936" s="4">
        <v>21.18</v>
      </c>
      <c r="AJ936" s="4">
        <v>0.49</v>
      </c>
      <c r="AK936" s="4">
        <v>983</v>
      </c>
      <c r="AL936" s="4">
        <v>0</v>
      </c>
      <c r="AM936" s="4">
        <v>0</v>
      </c>
      <c r="AN936" s="4">
        <v>20</v>
      </c>
      <c r="AO936" s="4">
        <v>191</v>
      </c>
      <c r="AP936" s="4">
        <v>190</v>
      </c>
      <c r="AQ936" s="4">
        <v>1.9</v>
      </c>
      <c r="AR936" s="4">
        <v>195</v>
      </c>
      <c r="AS936" s="4" t="s">
        <v>155</v>
      </c>
      <c r="AT936" s="4">
        <v>2</v>
      </c>
      <c r="AU936" s="5">
        <v>0.7346759259259259</v>
      </c>
      <c r="AV936" s="4">
        <v>47.159804999999999</v>
      </c>
      <c r="AW936" s="4">
        <v>-88.484172999999998</v>
      </c>
      <c r="AX936" s="4">
        <v>313.39999999999998</v>
      </c>
      <c r="AY936" s="4">
        <v>30.8</v>
      </c>
      <c r="AZ936" s="4">
        <v>12</v>
      </c>
      <c r="BA936" s="4">
        <v>11</v>
      </c>
      <c r="BB936" s="4" t="s">
        <v>424</v>
      </c>
      <c r="BC936" s="4">
        <v>1.101998</v>
      </c>
      <c r="BD936" s="4">
        <v>1.5019979999999999</v>
      </c>
      <c r="BE936" s="4">
        <v>1.902997</v>
      </c>
      <c r="BF936" s="4">
        <v>14.063000000000001</v>
      </c>
      <c r="BG936" s="4">
        <v>16.43</v>
      </c>
      <c r="BH936" s="4">
        <v>1.17</v>
      </c>
      <c r="BI936" s="4">
        <v>12.625999999999999</v>
      </c>
      <c r="BJ936" s="4">
        <v>3031.8</v>
      </c>
      <c r="BK936" s="4">
        <v>0.6</v>
      </c>
      <c r="BL936" s="4">
        <v>51.07</v>
      </c>
      <c r="BM936" s="4">
        <v>1.0740000000000001</v>
      </c>
      <c r="BN936" s="4">
        <v>52.143999999999998</v>
      </c>
      <c r="BO936" s="4">
        <v>40.76</v>
      </c>
      <c r="BP936" s="4">
        <v>0.85699999999999998</v>
      </c>
      <c r="BQ936" s="4">
        <v>41.616999999999997</v>
      </c>
      <c r="BR936" s="4">
        <v>0.47510000000000002</v>
      </c>
      <c r="BU936" s="4">
        <v>0.59099999999999997</v>
      </c>
      <c r="BW936" s="4">
        <v>475.49599999999998</v>
      </c>
      <c r="BX936" s="4">
        <v>0.33710800000000002</v>
      </c>
      <c r="BY936" s="4">
        <v>-5</v>
      </c>
      <c r="BZ936" s="4">
        <v>0.85077800000000003</v>
      </c>
      <c r="CA936" s="4">
        <v>8.2380770000000005</v>
      </c>
      <c r="CB936" s="4">
        <v>17.185715999999999</v>
      </c>
    </row>
    <row r="937" spans="1:80">
      <c r="A937" s="2">
        <v>42439</v>
      </c>
      <c r="B937" s="32">
        <v>0.52676604166666674</v>
      </c>
      <c r="C937" s="4">
        <v>12.744999999999999</v>
      </c>
      <c r="D937" s="4">
        <v>4.0000000000000001E-3</v>
      </c>
      <c r="E937" s="4" t="s">
        <v>155</v>
      </c>
      <c r="F937" s="4">
        <v>40</v>
      </c>
      <c r="G937" s="4">
        <v>2097.3000000000002</v>
      </c>
      <c r="H937" s="4">
        <v>43.5</v>
      </c>
      <c r="I937" s="4">
        <v>55.4</v>
      </c>
      <c r="K937" s="4">
        <v>2.6</v>
      </c>
      <c r="L937" s="4">
        <v>13</v>
      </c>
      <c r="M937" s="4">
        <v>0.88870000000000005</v>
      </c>
      <c r="N937" s="4">
        <v>11.3263</v>
      </c>
      <c r="O937" s="4">
        <v>3.5999999999999999E-3</v>
      </c>
      <c r="P937" s="4">
        <v>1863.8253</v>
      </c>
      <c r="Q937" s="4">
        <v>38.657299999999999</v>
      </c>
      <c r="R937" s="4">
        <v>1902.5</v>
      </c>
      <c r="S937" s="4">
        <v>1487.5587</v>
      </c>
      <c r="T937" s="4">
        <v>30.853200000000001</v>
      </c>
      <c r="U937" s="4">
        <v>1518.4</v>
      </c>
      <c r="V937" s="4">
        <v>55.443800000000003</v>
      </c>
      <c r="Y937" s="4">
        <v>11.145</v>
      </c>
      <c r="Z937" s="4">
        <v>0</v>
      </c>
      <c r="AA937" s="4">
        <v>2.3106</v>
      </c>
      <c r="AB937" s="4" t="s">
        <v>384</v>
      </c>
      <c r="AC937" s="4">
        <v>0</v>
      </c>
      <c r="AD937" s="4">
        <v>11.9</v>
      </c>
      <c r="AE937" s="4">
        <v>842</v>
      </c>
      <c r="AF937" s="4">
        <v>855</v>
      </c>
      <c r="AG937" s="4">
        <v>869</v>
      </c>
      <c r="AH937" s="4">
        <v>78</v>
      </c>
      <c r="AI937" s="4">
        <v>21.18</v>
      </c>
      <c r="AJ937" s="4">
        <v>0.49</v>
      </c>
      <c r="AK937" s="4">
        <v>983</v>
      </c>
      <c r="AL937" s="4">
        <v>0</v>
      </c>
      <c r="AM937" s="4">
        <v>0</v>
      </c>
      <c r="AN937" s="4">
        <v>20</v>
      </c>
      <c r="AO937" s="4">
        <v>191.6</v>
      </c>
      <c r="AP937" s="4">
        <v>190</v>
      </c>
      <c r="AQ937" s="4">
        <v>1.5</v>
      </c>
      <c r="AR937" s="4">
        <v>195</v>
      </c>
      <c r="AS937" s="4" t="s">
        <v>155</v>
      </c>
      <c r="AT937" s="4">
        <v>2</v>
      </c>
      <c r="AU937" s="5">
        <v>0.7346759259259259</v>
      </c>
      <c r="AV937" s="4">
        <v>47.159807000000001</v>
      </c>
      <c r="AW937" s="4">
        <v>-88.484172999999998</v>
      </c>
      <c r="AX937" s="4">
        <v>313.39999999999998</v>
      </c>
      <c r="AY937" s="4">
        <v>31.4</v>
      </c>
      <c r="AZ937" s="4">
        <v>12</v>
      </c>
      <c r="BA937" s="4">
        <v>11</v>
      </c>
      <c r="BB937" s="4" t="s">
        <v>424</v>
      </c>
      <c r="BC937" s="4">
        <v>1.3</v>
      </c>
      <c r="BD937" s="4">
        <v>1.7</v>
      </c>
      <c r="BE937" s="4">
        <v>2.200901</v>
      </c>
      <c r="BF937" s="4">
        <v>14.063000000000001</v>
      </c>
      <c r="BG937" s="4">
        <v>16.57</v>
      </c>
      <c r="BH937" s="4">
        <v>1.18</v>
      </c>
      <c r="BI937" s="4">
        <v>12.526999999999999</v>
      </c>
      <c r="BJ937" s="4">
        <v>3031.8290000000002</v>
      </c>
      <c r="BK937" s="4">
        <v>0.60599999999999998</v>
      </c>
      <c r="BL937" s="4">
        <v>52.247</v>
      </c>
      <c r="BM937" s="4">
        <v>1.0840000000000001</v>
      </c>
      <c r="BN937" s="4">
        <v>53.33</v>
      </c>
      <c r="BO937" s="4">
        <v>41.698999999999998</v>
      </c>
      <c r="BP937" s="4">
        <v>0.86499999999999999</v>
      </c>
      <c r="BQ937" s="4">
        <v>42.564</v>
      </c>
      <c r="BR937" s="4">
        <v>0.49080000000000001</v>
      </c>
      <c r="BU937" s="4">
        <v>0.59199999999999997</v>
      </c>
      <c r="BW937" s="4">
        <v>449.70800000000003</v>
      </c>
      <c r="BX937" s="4">
        <v>0.31561699999999998</v>
      </c>
      <c r="BY937" s="4">
        <v>-5</v>
      </c>
      <c r="BZ937" s="4">
        <v>0.85183299999999995</v>
      </c>
      <c r="CA937" s="4">
        <v>7.7128899999999998</v>
      </c>
      <c r="CB937" s="4">
        <v>17.207027</v>
      </c>
    </row>
    <row r="938" spans="1:80">
      <c r="A938" s="2">
        <v>42439</v>
      </c>
      <c r="B938" s="32">
        <v>0.52677761574074078</v>
      </c>
      <c r="C938" s="4">
        <v>12.84</v>
      </c>
      <c r="D938" s="4">
        <v>4.1000000000000003E-3</v>
      </c>
      <c r="E938" s="4" t="s">
        <v>155</v>
      </c>
      <c r="F938" s="4">
        <v>40.897325000000002</v>
      </c>
      <c r="G938" s="4">
        <v>2064.6999999999998</v>
      </c>
      <c r="H938" s="4">
        <v>59.6</v>
      </c>
      <c r="I938" s="4">
        <v>49.7</v>
      </c>
      <c r="K938" s="4">
        <v>2.5</v>
      </c>
      <c r="L938" s="4">
        <v>13</v>
      </c>
      <c r="M938" s="4">
        <v>0.88790000000000002</v>
      </c>
      <c r="N938" s="4">
        <v>11.4009</v>
      </c>
      <c r="O938" s="4">
        <v>3.5999999999999999E-3</v>
      </c>
      <c r="P938" s="4">
        <v>1833.298</v>
      </c>
      <c r="Q938" s="4">
        <v>52.920900000000003</v>
      </c>
      <c r="R938" s="4">
        <v>1886.2</v>
      </c>
      <c r="S938" s="4">
        <v>1463.1941999999999</v>
      </c>
      <c r="T938" s="4">
        <v>42.237299999999998</v>
      </c>
      <c r="U938" s="4">
        <v>1505.4</v>
      </c>
      <c r="V938" s="4">
        <v>49.73</v>
      </c>
      <c r="Y938" s="4">
        <v>11.099</v>
      </c>
      <c r="Z938" s="4">
        <v>0</v>
      </c>
      <c r="AA938" s="4">
        <v>2.2198000000000002</v>
      </c>
      <c r="AB938" s="4" t="s">
        <v>384</v>
      </c>
      <c r="AC938" s="4">
        <v>0</v>
      </c>
      <c r="AD938" s="4">
        <v>11.9</v>
      </c>
      <c r="AE938" s="4">
        <v>842</v>
      </c>
      <c r="AF938" s="4">
        <v>856</v>
      </c>
      <c r="AG938" s="4">
        <v>870</v>
      </c>
      <c r="AH938" s="4">
        <v>78</v>
      </c>
      <c r="AI938" s="4">
        <v>21.18</v>
      </c>
      <c r="AJ938" s="4">
        <v>0.49</v>
      </c>
      <c r="AK938" s="4">
        <v>983</v>
      </c>
      <c r="AL938" s="4">
        <v>0</v>
      </c>
      <c r="AM938" s="4">
        <v>0</v>
      </c>
      <c r="AN938" s="4">
        <v>20</v>
      </c>
      <c r="AO938" s="4">
        <v>192</v>
      </c>
      <c r="AP938" s="4">
        <v>190</v>
      </c>
      <c r="AQ938" s="4">
        <v>1.5</v>
      </c>
      <c r="AR938" s="4">
        <v>195</v>
      </c>
      <c r="AS938" s="4" t="s">
        <v>155</v>
      </c>
      <c r="AT938" s="4">
        <v>2</v>
      </c>
      <c r="AU938" s="5">
        <v>0.73469907407407409</v>
      </c>
      <c r="AV938" s="4">
        <v>47.160060000000001</v>
      </c>
      <c r="AW938" s="4">
        <v>-88.484184999999997</v>
      </c>
      <c r="AX938" s="4">
        <v>314.10000000000002</v>
      </c>
      <c r="AY938" s="4">
        <v>32</v>
      </c>
      <c r="AZ938" s="4">
        <v>12</v>
      </c>
      <c r="BA938" s="4">
        <v>10</v>
      </c>
      <c r="BB938" s="4" t="s">
        <v>424</v>
      </c>
      <c r="BC938" s="4">
        <v>1.2969999999999999</v>
      </c>
      <c r="BD938" s="4">
        <v>1.7010000000000001</v>
      </c>
      <c r="BE938" s="4">
        <v>2.2999999999999998</v>
      </c>
      <c r="BF938" s="4">
        <v>14.063000000000001</v>
      </c>
      <c r="BG938" s="4">
        <v>16.45</v>
      </c>
      <c r="BH938" s="4">
        <v>1.17</v>
      </c>
      <c r="BI938" s="4">
        <v>12.621</v>
      </c>
      <c r="BJ938" s="4">
        <v>3031.9070000000002</v>
      </c>
      <c r="BK938" s="4">
        <v>0.61499999999999999</v>
      </c>
      <c r="BL938" s="4">
        <v>51.055999999999997</v>
      </c>
      <c r="BM938" s="4">
        <v>1.474</v>
      </c>
      <c r="BN938" s="4">
        <v>52.53</v>
      </c>
      <c r="BO938" s="4">
        <v>40.749000000000002</v>
      </c>
      <c r="BP938" s="4">
        <v>1.1759999999999999</v>
      </c>
      <c r="BQ938" s="4">
        <v>41.924999999999997</v>
      </c>
      <c r="BR938" s="4">
        <v>0.43730000000000002</v>
      </c>
      <c r="BU938" s="4">
        <v>0.58599999999999997</v>
      </c>
      <c r="BW938" s="4">
        <v>429.23700000000002</v>
      </c>
      <c r="BX938" s="4">
        <v>0.28889599999999999</v>
      </c>
      <c r="BY938" s="4">
        <v>-5</v>
      </c>
      <c r="BZ938" s="4">
        <v>0.85116899999999995</v>
      </c>
      <c r="CA938" s="4">
        <v>7.0598979999999996</v>
      </c>
      <c r="CB938" s="4">
        <v>17.19361</v>
      </c>
    </row>
    <row r="939" spans="1:80">
      <c r="A939" s="2">
        <v>42439</v>
      </c>
      <c r="B939" s="32">
        <v>0.52678918981481482</v>
      </c>
      <c r="C939" s="4">
        <v>12.923</v>
      </c>
      <c r="D939" s="4">
        <v>5.0000000000000001E-3</v>
      </c>
      <c r="E939" s="4" t="s">
        <v>155</v>
      </c>
      <c r="F939" s="4">
        <v>49.525452999999999</v>
      </c>
      <c r="G939" s="4">
        <v>2021.6</v>
      </c>
      <c r="H939" s="4">
        <v>59.6</v>
      </c>
      <c r="I939" s="4">
        <v>54.2</v>
      </c>
      <c r="K939" s="4">
        <v>2.5</v>
      </c>
      <c r="L939" s="4">
        <v>13</v>
      </c>
      <c r="M939" s="4">
        <v>0.88739999999999997</v>
      </c>
      <c r="N939" s="4">
        <v>11.4673</v>
      </c>
      <c r="O939" s="4">
        <v>4.4000000000000003E-3</v>
      </c>
      <c r="P939" s="4">
        <v>1793.9070999999999</v>
      </c>
      <c r="Q939" s="4">
        <v>52.886200000000002</v>
      </c>
      <c r="R939" s="4">
        <v>1846.8</v>
      </c>
      <c r="S939" s="4">
        <v>1431.7555</v>
      </c>
      <c r="T939" s="4">
        <v>42.209600000000002</v>
      </c>
      <c r="U939" s="4">
        <v>1474</v>
      </c>
      <c r="V939" s="4">
        <v>54.173499999999997</v>
      </c>
      <c r="Y939" s="4">
        <v>11.092000000000001</v>
      </c>
      <c r="Z939" s="4">
        <v>0</v>
      </c>
      <c r="AA939" s="4">
        <v>2.2183999999999999</v>
      </c>
      <c r="AB939" s="4" t="s">
        <v>384</v>
      </c>
      <c r="AC939" s="4">
        <v>0</v>
      </c>
      <c r="AD939" s="4">
        <v>11.9</v>
      </c>
      <c r="AE939" s="4">
        <v>842</v>
      </c>
      <c r="AF939" s="4">
        <v>856</v>
      </c>
      <c r="AG939" s="4">
        <v>870</v>
      </c>
      <c r="AH939" s="4">
        <v>78</v>
      </c>
      <c r="AI939" s="4">
        <v>21.18</v>
      </c>
      <c r="AJ939" s="4">
        <v>0.49</v>
      </c>
      <c r="AK939" s="4">
        <v>983</v>
      </c>
      <c r="AL939" s="4">
        <v>0</v>
      </c>
      <c r="AM939" s="4">
        <v>0</v>
      </c>
      <c r="AN939" s="4">
        <v>20</v>
      </c>
      <c r="AO939" s="4">
        <v>192</v>
      </c>
      <c r="AP939" s="4">
        <v>190</v>
      </c>
      <c r="AQ939" s="4">
        <v>1.8</v>
      </c>
      <c r="AR939" s="4">
        <v>195</v>
      </c>
      <c r="AS939" s="4" t="s">
        <v>155</v>
      </c>
      <c r="AT939" s="4">
        <v>2</v>
      </c>
      <c r="AU939" s="5">
        <v>0.73469907407407409</v>
      </c>
      <c r="AV939" s="4">
        <v>47.160063000000001</v>
      </c>
      <c r="AW939" s="4">
        <v>-88.484184999999997</v>
      </c>
      <c r="AX939" s="4">
        <v>314.10000000000002</v>
      </c>
      <c r="AY939" s="4">
        <v>32</v>
      </c>
      <c r="AZ939" s="4">
        <v>12</v>
      </c>
      <c r="BA939" s="4">
        <v>10</v>
      </c>
      <c r="BB939" s="4" t="s">
        <v>429</v>
      </c>
      <c r="BC939" s="4">
        <v>1</v>
      </c>
      <c r="BD939" s="4">
        <v>1.8</v>
      </c>
      <c r="BE939" s="4">
        <v>2.2999999999999998</v>
      </c>
      <c r="BF939" s="4">
        <v>14.063000000000001</v>
      </c>
      <c r="BG939" s="4">
        <v>16.350000000000001</v>
      </c>
      <c r="BH939" s="4">
        <v>1.1599999999999999</v>
      </c>
      <c r="BI939" s="4">
        <v>12.695</v>
      </c>
      <c r="BJ939" s="4">
        <v>3031.5390000000002</v>
      </c>
      <c r="BK939" s="4">
        <v>0.73899999999999999</v>
      </c>
      <c r="BL939" s="4">
        <v>49.664000000000001</v>
      </c>
      <c r="BM939" s="4">
        <v>1.464</v>
      </c>
      <c r="BN939" s="4">
        <v>51.128</v>
      </c>
      <c r="BO939" s="4">
        <v>39.637999999999998</v>
      </c>
      <c r="BP939" s="4">
        <v>1.169</v>
      </c>
      <c r="BQ939" s="4">
        <v>40.805999999999997</v>
      </c>
      <c r="BR939" s="4">
        <v>0.47360000000000002</v>
      </c>
      <c r="BU939" s="4">
        <v>0.58199999999999996</v>
      </c>
      <c r="BW939" s="4">
        <v>426.42</v>
      </c>
      <c r="BX939" s="4">
        <v>0.32591100000000001</v>
      </c>
      <c r="BY939" s="4">
        <v>-5</v>
      </c>
      <c r="BZ939" s="4">
        <v>0.85</v>
      </c>
      <c r="CA939" s="4">
        <v>7.964448</v>
      </c>
      <c r="CB939" s="4">
        <v>17.170000000000002</v>
      </c>
    </row>
    <row r="940" spans="1:80">
      <c r="A940" s="2">
        <v>42439</v>
      </c>
      <c r="B940" s="32">
        <v>0.52680076388888886</v>
      </c>
      <c r="C940" s="4">
        <v>13.026999999999999</v>
      </c>
      <c r="D940" s="4">
        <v>4.1999999999999997E-3</v>
      </c>
      <c r="E940" s="4" t="s">
        <v>155</v>
      </c>
      <c r="F940" s="4">
        <v>42.391303999999998</v>
      </c>
      <c r="G940" s="4">
        <v>2021.8</v>
      </c>
      <c r="H940" s="4">
        <v>59.5</v>
      </c>
      <c r="I940" s="4">
        <v>58.4</v>
      </c>
      <c r="K940" s="4">
        <v>2.5</v>
      </c>
      <c r="L940" s="4">
        <v>13</v>
      </c>
      <c r="M940" s="4">
        <v>0.88660000000000005</v>
      </c>
      <c r="N940" s="4">
        <v>11.5501</v>
      </c>
      <c r="O940" s="4">
        <v>3.8E-3</v>
      </c>
      <c r="P940" s="4">
        <v>1792.5352</v>
      </c>
      <c r="Q940" s="4">
        <v>52.753599999999999</v>
      </c>
      <c r="R940" s="4">
        <v>1845.3</v>
      </c>
      <c r="S940" s="4">
        <v>1430.6605</v>
      </c>
      <c r="T940" s="4">
        <v>42.1038</v>
      </c>
      <c r="U940" s="4">
        <v>1472.8</v>
      </c>
      <c r="V940" s="4">
        <v>58.409599999999998</v>
      </c>
      <c r="Y940" s="4">
        <v>11.1</v>
      </c>
      <c r="Z940" s="4">
        <v>0</v>
      </c>
      <c r="AA940" s="4">
        <v>2.2164999999999999</v>
      </c>
      <c r="AB940" s="4" t="s">
        <v>384</v>
      </c>
      <c r="AC940" s="4">
        <v>0</v>
      </c>
      <c r="AD940" s="4">
        <v>11.9</v>
      </c>
      <c r="AE940" s="4">
        <v>842</v>
      </c>
      <c r="AF940" s="4">
        <v>855</v>
      </c>
      <c r="AG940" s="4">
        <v>870</v>
      </c>
      <c r="AH940" s="4">
        <v>78</v>
      </c>
      <c r="AI940" s="4">
        <v>21.18</v>
      </c>
      <c r="AJ940" s="4">
        <v>0.49</v>
      </c>
      <c r="AK940" s="4">
        <v>983</v>
      </c>
      <c r="AL940" s="4">
        <v>0</v>
      </c>
      <c r="AM940" s="4">
        <v>0</v>
      </c>
      <c r="AN940" s="4">
        <v>20</v>
      </c>
      <c r="AO940" s="4">
        <v>192</v>
      </c>
      <c r="AP940" s="4">
        <v>190</v>
      </c>
      <c r="AQ940" s="4">
        <v>2</v>
      </c>
      <c r="AR940" s="4">
        <v>195</v>
      </c>
      <c r="AS940" s="4" t="s">
        <v>155</v>
      </c>
      <c r="AT940" s="4">
        <v>2</v>
      </c>
      <c r="AU940" s="5">
        <v>0.73472222222222217</v>
      </c>
      <c r="AV940" s="4">
        <v>47.160333000000001</v>
      </c>
      <c r="AW940" s="4">
        <v>-88.484178</v>
      </c>
      <c r="AX940" s="4">
        <v>314.3</v>
      </c>
      <c r="AY940" s="4">
        <v>33.799999999999997</v>
      </c>
      <c r="AZ940" s="4">
        <v>12</v>
      </c>
      <c r="BA940" s="4">
        <v>10</v>
      </c>
      <c r="BB940" s="4" t="s">
        <v>429</v>
      </c>
      <c r="BC940" s="4">
        <v>1</v>
      </c>
      <c r="BD940" s="4">
        <v>1.798</v>
      </c>
      <c r="BE940" s="4">
        <v>2.2959999999999998</v>
      </c>
      <c r="BF940" s="4">
        <v>14.063000000000001</v>
      </c>
      <c r="BG940" s="4">
        <v>16.23</v>
      </c>
      <c r="BH940" s="4">
        <v>1.1499999999999999</v>
      </c>
      <c r="BI940" s="4">
        <v>12.789</v>
      </c>
      <c r="BJ940" s="4">
        <v>3031.538</v>
      </c>
      <c r="BK940" s="4">
        <v>0.628</v>
      </c>
      <c r="BL940" s="4">
        <v>49.27</v>
      </c>
      <c r="BM940" s="4">
        <v>1.45</v>
      </c>
      <c r="BN940" s="4">
        <v>50.72</v>
      </c>
      <c r="BO940" s="4">
        <v>39.323</v>
      </c>
      <c r="BP940" s="4">
        <v>1.157</v>
      </c>
      <c r="BQ940" s="4">
        <v>40.481000000000002</v>
      </c>
      <c r="BR940" s="4">
        <v>0.50690000000000002</v>
      </c>
      <c r="BU940" s="4">
        <v>0.57799999999999996</v>
      </c>
      <c r="BW940" s="4">
        <v>423.01</v>
      </c>
      <c r="BX940" s="4">
        <v>0.32633800000000002</v>
      </c>
      <c r="BY940" s="4">
        <v>-5</v>
      </c>
      <c r="BZ940" s="4">
        <v>0.85</v>
      </c>
      <c r="CA940" s="4">
        <v>7.9748849999999996</v>
      </c>
      <c r="CB940" s="4">
        <v>17.170000000000002</v>
      </c>
    </row>
    <row r="941" spans="1:80">
      <c r="A941" s="2">
        <v>42439</v>
      </c>
      <c r="B941" s="32">
        <v>0.5268123379629629</v>
      </c>
      <c r="C941" s="4">
        <v>13.132999999999999</v>
      </c>
      <c r="D941" s="4">
        <v>4.0000000000000001E-3</v>
      </c>
      <c r="E941" s="4" t="s">
        <v>155</v>
      </c>
      <c r="F941" s="4">
        <v>40</v>
      </c>
      <c r="G941" s="4">
        <v>2022.8</v>
      </c>
      <c r="H941" s="4">
        <v>59.5</v>
      </c>
      <c r="I941" s="4">
        <v>58.8</v>
      </c>
      <c r="K941" s="4">
        <v>2.4</v>
      </c>
      <c r="L941" s="4">
        <v>13</v>
      </c>
      <c r="M941" s="4">
        <v>0.88570000000000004</v>
      </c>
      <c r="N941" s="4">
        <v>11.631500000000001</v>
      </c>
      <c r="O941" s="4">
        <v>3.5000000000000001E-3</v>
      </c>
      <c r="P941" s="4">
        <v>1791.5687</v>
      </c>
      <c r="Q941" s="4">
        <v>52.698799999999999</v>
      </c>
      <c r="R941" s="4">
        <v>1844.3</v>
      </c>
      <c r="S941" s="4">
        <v>1429.8892000000001</v>
      </c>
      <c r="T941" s="4">
        <v>42.06</v>
      </c>
      <c r="U941" s="4">
        <v>1471.9</v>
      </c>
      <c r="V941" s="4">
        <v>58.811500000000002</v>
      </c>
      <c r="Y941" s="4">
        <v>11.24</v>
      </c>
      <c r="Z941" s="4">
        <v>0</v>
      </c>
      <c r="AA941" s="4">
        <v>2.1257000000000001</v>
      </c>
      <c r="AB941" s="4" t="s">
        <v>384</v>
      </c>
      <c r="AC941" s="4">
        <v>0</v>
      </c>
      <c r="AD941" s="4">
        <v>11.8</v>
      </c>
      <c r="AE941" s="4">
        <v>842</v>
      </c>
      <c r="AF941" s="4">
        <v>856</v>
      </c>
      <c r="AG941" s="4">
        <v>870</v>
      </c>
      <c r="AH941" s="4">
        <v>78</v>
      </c>
      <c r="AI941" s="4">
        <v>21.18</v>
      </c>
      <c r="AJ941" s="4">
        <v>0.49</v>
      </c>
      <c r="AK941" s="4">
        <v>983</v>
      </c>
      <c r="AL941" s="4">
        <v>0</v>
      </c>
      <c r="AM941" s="4">
        <v>0</v>
      </c>
      <c r="AN941" s="4">
        <v>20</v>
      </c>
      <c r="AO941" s="4">
        <v>192</v>
      </c>
      <c r="AP941" s="4">
        <v>190.6</v>
      </c>
      <c r="AQ941" s="4">
        <v>1.7</v>
      </c>
      <c r="AR941" s="4">
        <v>195</v>
      </c>
      <c r="AS941" s="4" t="s">
        <v>155</v>
      </c>
      <c r="AT941" s="4">
        <v>2</v>
      </c>
      <c r="AU941" s="5">
        <v>0.73473379629629632</v>
      </c>
      <c r="AV941" s="4">
        <v>47.160469999999997</v>
      </c>
      <c r="AW941" s="4">
        <v>-88.484165000000004</v>
      </c>
      <c r="AX941" s="4">
        <v>314.5</v>
      </c>
      <c r="AY941" s="4">
        <v>33.9</v>
      </c>
      <c r="AZ941" s="4">
        <v>12</v>
      </c>
      <c r="BA941" s="4">
        <v>10</v>
      </c>
      <c r="BB941" s="4" t="s">
        <v>429</v>
      </c>
      <c r="BC941" s="4">
        <v>1</v>
      </c>
      <c r="BD941" s="4">
        <v>1.6</v>
      </c>
      <c r="BE941" s="4">
        <v>1.9</v>
      </c>
      <c r="BF941" s="4">
        <v>14.063000000000001</v>
      </c>
      <c r="BG941" s="4">
        <v>16.100000000000001</v>
      </c>
      <c r="BH941" s="4">
        <v>1.1499999999999999</v>
      </c>
      <c r="BI941" s="4">
        <v>12.906000000000001</v>
      </c>
      <c r="BJ941" s="4">
        <v>3031.5279999999998</v>
      </c>
      <c r="BK941" s="4">
        <v>0.58799999999999997</v>
      </c>
      <c r="BL941" s="4">
        <v>48.898000000000003</v>
      </c>
      <c r="BM941" s="4">
        <v>1.4379999999999999</v>
      </c>
      <c r="BN941" s="4">
        <v>50.337000000000003</v>
      </c>
      <c r="BO941" s="4">
        <v>39.027000000000001</v>
      </c>
      <c r="BP941" s="4">
        <v>1.1479999999999999</v>
      </c>
      <c r="BQ941" s="4">
        <v>40.174999999999997</v>
      </c>
      <c r="BR941" s="4">
        <v>0.50690000000000002</v>
      </c>
      <c r="BU941" s="4">
        <v>0.58099999999999996</v>
      </c>
      <c r="BW941" s="4">
        <v>402.827</v>
      </c>
      <c r="BX941" s="4">
        <v>0.31427699999999997</v>
      </c>
      <c r="BY941" s="4">
        <v>-5</v>
      </c>
      <c r="BZ941" s="4">
        <v>0.848167</v>
      </c>
      <c r="CA941" s="4">
        <v>7.6801440000000003</v>
      </c>
      <c r="CB941" s="4">
        <v>17.132973</v>
      </c>
    </row>
    <row r="942" spans="1:80">
      <c r="A942" s="2">
        <v>42439</v>
      </c>
      <c r="B942" s="32">
        <v>0.52682391203703705</v>
      </c>
      <c r="C942" s="4">
        <v>13.157</v>
      </c>
      <c r="D942" s="4">
        <v>4.0000000000000001E-3</v>
      </c>
      <c r="E942" s="4" t="s">
        <v>155</v>
      </c>
      <c r="F942" s="4">
        <v>40</v>
      </c>
      <c r="G942" s="4">
        <v>1950.2</v>
      </c>
      <c r="H942" s="4">
        <v>58.2</v>
      </c>
      <c r="I942" s="4">
        <v>63.1</v>
      </c>
      <c r="K942" s="4">
        <v>2.2000000000000002</v>
      </c>
      <c r="L942" s="4">
        <v>13</v>
      </c>
      <c r="M942" s="4">
        <v>0.88539999999999996</v>
      </c>
      <c r="N942" s="4">
        <v>11.6494</v>
      </c>
      <c r="O942" s="4">
        <v>3.5000000000000001E-3</v>
      </c>
      <c r="P942" s="4">
        <v>1726.7876000000001</v>
      </c>
      <c r="Q942" s="4">
        <v>51.545699999999997</v>
      </c>
      <c r="R942" s="4">
        <v>1778.3</v>
      </c>
      <c r="S942" s="4">
        <v>1378.1859999999999</v>
      </c>
      <c r="T942" s="4">
        <v>41.139699999999998</v>
      </c>
      <c r="U942" s="4">
        <v>1419.3</v>
      </c>
      <c r="V942" s="4">
        <v>63.1</v>
      </c>
      <c r="Y942" s="4">
        <v>11.244999999999999</v>
      </c>
      <c r="Z942" s="4">
        <v>0</v>
      </c>
      <c r="AA942" s="4">
        <v>1.948</v>
      </c>
      <c r="AB942" s="4" t="s">
        <v>384</v>
      </c>
      <c r="AC942" s="4">
        <v>0</v>
      </c>
      <c r="AD942" s="4">
        <v>11.9</v>
      </c>
      <c r="AE942" s="4">
        <v>841</v>
      </c>
      <c r="AF942" s="4">
        <v>856</v>
      </c>
      <c r="AG942" s="4">
        <v>869</v>
      </c>
      <c r="AH942" s="4">
        <v>78</v>
      </c>
      <c r="AI942" s="4">
        <v>21.18</v>
      </c>
      <c r="AJ942" s="4">
        <v>0.49</v>
      </c>
      <c r="AK942" s="4">
        <v>983</v>
      </c>
      <c r="AL942" s="4">
        <v>0</v>
      </c>
      <c r="AM942" s="4">
        <v>0</v>
      </c>
      <c r="AN942" s="4">
        <v>20</v>
      </c>
      <c r="AO942" s="4">
        <v>192</v>
      </c>
      <c r="AP942" s="4">
        <v>190.4</v>
      </c>
      <c r="AQ942" s="4">
        <v>1.6</v>
      </c>
      <c r="AR942" s="4">
        <v>195</v>
      </c>
      <c r="AS942" s="4" t="s">
        <v>155</v>
      </c>
      <c r="AT942" s="4">
        <v>2</v>
      </c>
      <c r="AU942" s="5">
        <v>0.73473379629629632</v>
      </c>
      <c r="AV942" s="4">
        <v>47.160473000000003</v>
      </c>
      <c r="AW942" s="4">
        <v>-88.484164000000007</v>
      </c>
      <c r="AX942" s="4">
        <v>314.5</v>
      </c>
      <c r="AY942" s="4">
        <v>33.9</v>
      </c>
      <c r="AZ942" s="4">
        <v>12</v>
      </c>
      <c r="BA942" s="4">
        <v>10</v>
      </c>
      <c r="BB942" s="4" t="s">
        <v>429</v>
      </c>
      <c r="BC942" s="4">
        <v>1</v>
      </c>
      <c r="BD942" s="4">
        <v>1.6</v>
      </c>
      <c r="BE942" s="4">
        <v>1.9</v>
      </c>
      <c r="BF942" s="4">
        <v>14.063000000000001</v>
      </c>
      <c r="BG942" s="4">
        <v>16.079999999999998</v>
      </c>
      <c r="BH942" s="4">
        <v>1.1399999999999999</v>
      </c>
      <c r="BI942" s="4">
        <v>12.936999999999999</v>
      </c>
      <c r="BJ942" s="4">
        <v>3031.404</v>
      </c>
      <c r="BK942" s="4">
        <v>0.58699999999999997</v>
      </c>
      <c r="BL942" s="4">
        <v>47.055999999999997</v>
      </c>
      <c r="BM942" s="4">
        <v>1.405</v>
      </c>
      <c r="BN942" s="4">
        <v>48.460999999999999</v>
      </c>
      <c r="BO942" s="4">
        <v>37.555999999999997</v>
      </c>
      <c r="BP942" s="4">
        <v>1.121</v>
      </c>
      <c r="BQ942" s="4">
        <v>38.677</v>
      </c>
      <c r="BR942" s="4">
        <v>0.54300000000000004</v>
      </c>
      <c r="BU942" s="4">
        <v>0.58099999999999996</v>
      </c>
      <c r="BW942" s="4">
        <v>368.572</v>
      </c>
      <c r="BX942" s="4">
        <v>0.33471899999999999</v>
      </c>
      <c r="BY942" s="4">
        <v>-5</v>
      </c>
      <c r="BZ942" s="4">
        <v>0.84883299999999995</v>
      </c>
      <c r="CA942" s="4">
        <v>8.1796959999999999</v>
      </c>
      <c r="CB942" s="4">
        <v>17.146426999999999</v>
      </c>
    </row>
    <row r="943" spans="1:80">
      <c r="A943" s="2">
        <v>42439</v>
      </c>
      <c r="B943" s="32">
        <v>0.52683548611111108</v>
      </c>
      <c r="C943" s="4">
        <v>13.026999999999999</v>
      </c>
      <c r="D943" s="4">
        <v>4.3E-3</v>
      </c>
      <c r="E943" s="4" t="s">
        <v>155</v>
      </c>
      <c r="F943" s="4">
        <v>42.813277999999997</v>
      </c>
      <c r="G943" s="4">
        <v>1921.4</v>
      </c>
      <c r="H943" s="4">
        <v>56.3</v>
      </c>
      <c r="I943" s="4">
        <v>55.4</v>
      </c>
      <c r="K943" s="4">
        <v>2.1</v>
      </c>
      <c r="L943" s="4">
        <v>13</v>
      </c>
      <c r="M943" s="4">
        <v>0.88660000000000005</v>
      </c>
      <c r="N943" s="4">
        <v>11.5503</v>
      </c>
      <c r="O943" s="4">
        <v>3.8E-3</v>
      </c>
      <c r="P943" s="4">
        <v>1703.5681</v>
      </c>
      <c r="Q943" s="4">
        <v>49.908099999999997</v>
      </c>
      <c r="R943" s="4">
        <v>1753.5</v>
      </c>
      <c r="S943" s="4">
        <v>1359.654</v>
      </c>
      <c r="T943" s="4">
        <v>39.832700000000003</v>
      </c>
      <c r="U943" s="4">
        <v>1399.5</v>
      </c>
      <c r="V943" s="4">
        <v>55.353700000000003</v>
      </c>
      <c r="Y943" s="4">
        <v>11.208</v>
      </c>
      <c r="Z943" s="4">
        <v>0</v>
      </c>
      <c r="AA943" s="4">
        <v>1.8619000000000001</v>
      </c>
      <c r="AB943" s="4" t="s">
        <v>384</v>
      </c>
      <c r="AC943" s="4">
        <v>0</v>
      </c>
      <c r="AD943" s="4">
        <v>11.9</v>
      </c>
      <c r="AE943" s="4">
        <v>842</v>
      </c>
      <c r="AF943" s="4">
        <v>856</v>
      </c>
      <c r="AG943" s="4">
        <v>870</v>
      </c>
      <c r="AH943" s="4">
        <v>78</v>
      </c>
      <c r="AI943" s="4">
        <v>21.18</v>
      </c>
      <c r="AJ943" s="4">
        <v>0.49</v>
      </c>
      <c r="AK943" s="4">
        <v>983</v>
      </c>
      <c r="AL943" s="4">
        <v>0</v>
      </c>
      <c r="AM943" s="4">
        <v>0</v>
      </c>
      <c r="AN943" s="4">
        <v>20</v>
      </c>
      <c r="AO943" s="4">
        <v>191.4</v>
      </c>
      <c r="AP943" s="4">
        <v>189.4</v>
      </c>
      <c r="AQ943" s="4">
        <v>2</v>
      </c>
      <c r="AR943" s="4">
        <v>195</v>
      </c>
      <c r="AS943" s="4" t="s">
        <v>155</v>
      </c>
      <c r="AT943" s="4">
        <v>2</v>
      </c>
      <c r="AU943" s="5">
        <v>0.73475694444444439</v>
      </c>
      <c r="AV943" s="4">
        <v>47.160749000000003</v>
      </c>
      <c r="AW943" s="4">
        <v>-88.484112999999994</v>
      </c>
      <c r="AX943" s="4">
        <v>314.8</v>
      </c>
      <c r="AY943" s="4">
        <v>34.1</v>
      </c>
      <c r="AZ943" s="4">
        <v>12</v>
      </c>
      <c r="BA943" s="4">
        <v>9</v>
      </c>
      <c r="BB943" s="4" t="s">
        <v>432</v>
      </c>
      <c r="BC943" s="4">
        <v>1.002</v>
      </c>
      <c r="BD943" s="4">
        <v>1.5940000000000001</v>
      </c>
      <c r="BE943" s="4">
        <v>1.9019999999999999</v>
      </c>
      <c r="BF943" s="4">
        <v>14.063000000000001</v>
      </c>
      <c r="BG943" s="4">
        <v>16.23</v>
      </c>
      <c r="BH943" s="4">
        <v>1.1499999999999999</v>
      </c>
      <c r="BI943" s="4">
        <v>12.788</v>
      </c>
      <c r="BJ943" s="4">
        <v>3031.6080000000002</v>
      </c>
      <c r="BK943" s="4">
        <v>0.63400000000000001</v>
      </c>
      <c r="BL943" s="4">
        <v>46.825000000000003</v>
      </c>
      <c r="BM943" s="4">
        <v>1.3720000000000001</v>
      </c>
      <c r="BN943" s="4">
        <v>48.197000000000003</v>
      </c>
      <c r="BO943" s="4">
        <v>37.372</v>
      </c>
      <c r="BP943" s="4">
        <v>1.095</v>
      </c>
      <c r="BQ943" s="4">
        <v>38.466999999999999</v>
      </c>
      <c r="BR943" s="4">
        <v>0.48039999999999999</v>
      </c>
      <c r="BU943" s="4">
        <v>0.58399999999999996</v>
      </c>
      <c r="BW943" s="4">
        <v>355.33199999999999</v>
      </c>
      <c r="BX943" s="4">
        <v>0.308118</v>
      </c>
      <c r="BY943" s="4">
        <v>-5</v>
      </c>
      <c r="BZ943" s="4">
        <v>0.848167</v>
      </c>
      <c r="CA943" s="4">
        <v>7.5296339999999997</v>
      </c>
      <c r="CB943" s="4">
        <v>17.132973</v>
      </c>
    </row>
    <row r="944" spans="1:80">
      <c r="A944" s="2">
        <v>42439</v>
      </c>
      <c r="B944" s="32">
        <v>0.52684706018518523</v>
      </c>
      <c r="C944" s="4">
        <v>13.042999999999999</v>
      </c>
      <c r="D944" s="4">
        <v>5.0000000000000001E-3</v>
      </c>
      <c r="E944" s="4" t="s">
        <v>155</v>
      </c>
      <c r="F944" s="4">
        <v>50</v>
      </c>
      <c r="G944" s="4">
        <v>1853.1</v>
      </c>
      <c r="H944" s="4">
        <v>55.7</v>
      </c>
      <c r="I944" s="4">
        <v>54.1</v>
      </c>
      <c r="K944" s="4">
        <v>2</v>
      </c>
      <c r="L944" s="4">
        <v>13</v>
      </c>
      <c r="M944" s="4">
        <v>0.88660000000000005</v>
      </c>
      <c r="N944" s="4">
        <v>11.563700000000001</v>
      </c>
      <c r="O944" s="4">
        <v>4.4000000000000003E-3</v>
      </c>
      <c r="P944" s="4">
        <v>1642.8837000000001</v>
      </c>
      <c r="Q944" s="4">
        <v>49.382599999999996</v>
      </c>
      <c r="R944" s="4">
        <v>1692.3</v>
      </c>
      <c r="S944" s="4">
        <v>1311.2204999999999</v>
      </c>
      <c r="T944" s="4">
        <v>39.4133</v>
      </c>
      <c r="U944" s="4">
        <v>1350.6</v>
      </c>
      <c r="V944" s="4">
        <v>54.126199999999997</v>
      </c>
      <c r="Y944" s="4">
        <v>11.170999999999999</v>
      </c>
      <c r="Z944" s="4">
        <v>0</v>
      </c>
      <c r="AA944" s="4">
        <v>1.7732000000000001</v>
      </c>
      <c r="AB944" s="4" t="s">
        <v>384</v>
      </c>
      <c r="AC944" s="4">
        <v>0</v>
      </c>
      <c r="AD944" s="4">
        <v>11.9</v>
      </c>
      <c r="AE944" s="4">
        <v>842</v>
      </c>
      <c r="AF944" s="4">
        <v>855</v>
      </c>
      <c r="AG944" s="4">
        <v>869</v>
      </c>
      <c r="AH944" s="4">
        <v>78</v>
      </c>
      <c r="AI944" s="4">
        <v>21.18</v>
      </c>
      <c r="AJ944" s="4">
        <v>0.49</v>
      </c>
      <c r="AK944" s="4">
        <v>983</v>
      </c>
      <c r="AL944" s="4">
        <v>0</v>
      </c>
      <c r="AM944" s="4">
        <v>0</v>
      </c>
      <c r="AN944" s="4">
        <v>19.388999999999999</v>
      </c>
      <c r="AO944" s="4">
        <v>191</v>
      </c>
      <c r="AP944" s="4">
        <v>189.6</v>
      </c>
      <c r="AQ944" s="4">
        <v>2.2999999999999998</v>
      </c>
      <c r="AR944" s="4">
        <v>195</v>
      </c>
      <c r="AS944" s="4" t="s">
        <v>155</v>
      </c>
      <c r="AT944" s="4">
        <v>2</v>
      </c>
      <c r="AU944" s="5">
        <v>0.73476851851851854</v>
      </c>
      <c r="AV944" s="4">
        <v>47.160884000000003</v>
      </c>
      <c r="AW944" s="4">
        <v>-88.484072999999995</v>
      </c>
      <c r="AX944" s="4">
        <v>315</v>
      </c>
      <c r="AY944" s="4">
        <v>34.1</v>
      </c>
      <c r="AZ944" s="4">
        <v>12</v>
      </c>
      <c r="BA944" s="4">
        <v>9</v>
      </c>
      <c r="BB944" s="4" t="s">
        <v>432</v>
      </c>
      <c r="BC944" s="4">
        <v>1.2</v>
      </c>
      <c r="BD944" s="4">
        <v>1.0009999999999999</v>
      </c>
      <c r="BE944" s="4">
        <v>2.1</v>
      </c>
      <c r="BF944" s="4">
        <v>14.063000000000001</v>
      </c>
      <c r="BG944" s="4">
        <v>16.21</v>
      </c>
      <c r="BH944" s="4">
        <v>1.1499999999999999</v>
      </c>
      <c r="BI944" s="4">
        <v>12.792999999999999</v>
      </c>
      <c r="BJ944" s="4">
        <v>3031.4630000000002</v>
      </c>
      <c r="BK944" s="4">
        <v>0.74</v>
      </c>
      <c r="BL944" s="4">
        <v>45.101999999999997</v>
      </c>
      <c r="BM944" s="4">
        <v>1.3560000000000001</v>
      </c>
      <c r="BN944" s="4">
        <v>46.457999999999998</v>
      </c>
      <c r="BO944" s="4">
        <v>35.997</v>
      </c>
      <c r="BP944" s="4">
        <v>1.0820000000000001</v>
      </c>
      <c r="BQ944" s="4">
        <v>37.079000000000001</v>
      </c>
      <c r="BR944" s="4">
        <v>0.46920000000000001</v>
      </c>
      <c r="BU944" s="4">
        <v>0.58099999999999996</v>
      </c>
      <c r="BW944" s="4">
        <v>337.99</v>
      </c>
      <c r="BX944" s="4">
        <v>0.28155599999999997</v>
      </c>
      <c r="BY944" s="4">
        <v>-5</v>
      </c>
      <c r="BZ944" s="4">
        <v>0.847611</v>
      </c>
      <c r="CA944" s="4">
        <v>6.8805249999999996</v>
      </c>
      <c r="CB944" s="4">
        <v>17.121742000000001</v>
      </c>
    </row>
    <row r="945" spans="1:80">
      <c r="A945" s="2">
        <v>42439</v>
      </c>
      <c r="B945" s="32">
        <v>0.52685863425925927</v>
      </c>
      <c r="C945" s="4">
        <v>13.044</v>
      </c>
      <c r="D945" s="4">
        <v>5.0000000000000001E-3</v>
      </c>
      <c r="E945" s="4" t="s">
        <v>155</v>
      </c>
      <c r="F945" s="4">
        <v>50</v>
      </c>
      <c r="G945" s="4">
        <v>1850</v>
      </c>
      <c r="H945" s="4">
        <v>55.8</v>
      </c>
      <c r="I945" s="4">
        <v>55.3</v>
      </c>
      <c r="K945" s="4">
        <v>2.1</v>
      </c>
      <c r="L945" s="4">
        <v>13</v>
      </c>
      <c r="M945" s="4">
        <v>0.88649999999999995</v>
      </c>
      <c r="N945" s="4">
        <v>11.563499999999999</v>
      </c>
      <c r="O945" s="4">
        <v>4.4000000000000003E-3</v>
      </c>
      <c r="P945" s="4">
        <v>1639.9818</v>
      </c>
      <c r="Q945" s="4">
        <v>49.466099999999997</v>
      </c>
      <c r="R945" s="4">
        <v>1689.4</v>
      </c>
      <c r="S945" s="4">
        <v>1308.9045000000001</v>
      </c>
      <c r="T945" s="4">
        <v>39.479999999999997</v>
      </c>
      <c r="U945" s="4">
        <v>1348.4</v>
      </c>
      <c r="V945" s="4">
        <v>55.319699999999997</v>
      </c>
      <c r="Y945" s="4">
        <v>11.17</v>
      </c>
      <c r="Z945" s="4">
        <v>0</v>
      </c>
      <c r="AA945" s="4">
        <v>1.8615999999999999</v>
      </c>
      <c r="AB945" s="4" t="s">
        <v>384</v>
      </c>
      <c r="AC945" s="4">
        <v>0</v>
      </c>
      <c r="AD945" s="4">
        <v>11.8</v>
      </c>
      <c r="AE945" s="4">
        <v>842</v>
      </c>
      <c r="AF945" s="4">
        <v>856</v>
      </c>
      <c r="AG945" s="4">
        <v>869</v>
      </c>
      <c r="AH945" s="4">
        <v>78</v>
      </c>
      <c r="AI945" s="4">
        <v>21.18</v>
      </c>
      <c r="AJ945" s="4">
        <v>0.49</v>
      </c>
      <c r="AK945" s="4">
        <v>983</v>
      </c>
      <c r="AL945" s="4">
        <v>0</v>
      </c>
      <c r="AM945" s="4">
        <v>0</v>
      </c>
      <c r="AN945" s="4">
        <v>19</v>
      </c>
      <c r="AO945" s="4">
        <v>190.4</v>
      </c>
      <c r="AP945" s="4">
        <v>189.4</v>
      </c>
      <c r="AQ945" s="4">
        <v>2.1</v>
      </c>
      <c r="AR945" s="4">
        <v>195</v>
      </c>
      <c r="AS945" s="4" t="s">
        <v>155</v>
      </c>
      <c r="AT945" s="4">
        <v>2</v>
      </c>
      <c r="AU945" s="5">
        <v>0.73478009259259258</v>
      </c>
      <c r="AV945" s="4">
        <v>47.161026</v>
      </c>
      <c r="AW945" s="4">
        <v>-88.484037000000001</v>
      </c>
      <c r="AX945" s="4">
        <v>315.10000000000002</v>
      </c>
      <c r="AY945" s="4">
        <v>34.799999999999997</v>
      </c>
      <c r="AZ945" s="4">
        <v>12</v>
      </c>
      <c r="BA945" s="4">
        <v>10</v>
      </c>
      <c r="BB945" s="4" t="s">
        <v>432</v>
      </c>
      <c r="BC945" s="4">
        <v>1.2010000000000001</v>
      </c>
      <c r="BD945" s="4">
        <v>1.099</v>
      </c>
      <c r="BE945" s="4">
        <v>2.101</v>
      </c>
      <c r="BF945" s="4">
        <v>14.063000000000001</v>
      </c>
      <c r="BG945" s="4">
        <v>16.21</v>
      </c>
      <c r="BH945" s="4">
        <v>1.1499999999999999</v>
      </c>
      <c r="BI945" s="4">
        <v>12.804</v>
      </c>
      <c r="BJ945" s="4">
        <v>3031.4319999999998</v>
      </c>
      <c r="BK945" s="4">
        <v>0.74</v>
      </c>
      <c r="BL945" s="4">
        <v>45.023000000000003</v>
      </c>
      <c r="BM945" s="4">
        <v>1.3580000000000001</v>
      </c>
      <c r="BN945" s="4">
        <v>46.381</v>
      </c>
      <c r="BO945" s="4">
        <v>35.933999999999997</v>
      </c>
      <c r="BP945" s="4">
        <v>1.0840000000000001</v>
      </c>
      <c r="BQ945" s="4">
        <v>37.018000000000001</v>
      </c>
      <c r="BR945" s="4">
        <v>0.47960000000000003</v>
      </c>
      <c r="BU945" s="4">
        <v>0.58099999999999996</v>
      </c>
      <c r="BW945" s="4">
        <v>354.85599999999999</v>
      </c>
      <c r="BX945" s="4">
        <v>0.321548</v>
      </c>
      <c r="BY945" s="4">
        <v>-5</v>
      </c>
      <c r="BZ945" s="4">
        <v>0.846167</v>
      </c>
      <c r="CA945" s="4">
        <v>7.8578289999999997</v>
      </c>
      <c r="CB945" s="4">
        <v>17.092573000000002</v>
      </c>
    </row>
    <row r="946" spans="1:80">
      <c r="A946" s="2">
        <v>42439</v>
      </c>
      <c r="B946" s="32">
        <v>0.52687020833333331</v>
      </c>
      <c r="C946" s="4">
        <v>12.935</v>
      </c>
      <c r="D946" s="4">
        <v>5.0000000000000001E-3</v>
      </c>
      <c r="E946" s="4" t="s">
        <v>155</v>
      </c>
      <c r="F946" s="4">
        <v>50</v>
      </c>
      <c r="G946" s="4">
        <v>1844.9</v>
      </c>
      <c r="H946" s="4">
        <v>56</v>
      </c>
      <c r="I946" s="4">
        <v>50.5</v>
      </c>
      <c r="K946" s="4">
        <v>2.1</v>
      </c>
      <c r="L946" s="4">
        <v>13</v>
      </c>
      <c r="M946" s="4">
        <v>0.88719999999999999</v>
      </c>
      <c r="N946" s="4">
        <v>11.476599999999999</v>
      </c>
      <c r="O946" s="4">
        <v>4.4000000000000003E-3</v>
      </c>
      <c r="P946" s="4">
        <v>1636.8377</v>
      </c>
      <c r="Q946" s="4">
        <v>49.673499999999997</v>
      </c>
      <c r="R946" s="4">
        <v>1686.5</v>
      </c>
      <c r="S946" s="4">
        <v>1306.3951</v>
      </c>
      <c r="T946" s="4">
        <v>39.645499999999998</v>
      </c>
      <c r="U946" s="4">
        <v>1346</v>
      </c>
      <c r="V946" s="4">
        <v>50.457599999999999</v>
      </c>
      <c r="Y946" s="4">
        <v>11.163</v>
      </c>
      <c r="Z946" s="4">
        <v>0</v>
      </c>
      <c r="AA946" s="4">
        <v>1.8632</v>
      </c>
      <c r="AB946" s="4" t="s">
        <v>384</v>
      </c>
      <c r="AC946" s="4">
        <v>0</v>
      </c>
      <c r="AD946" s="4">
        <v>11.7</v>
      </c>
      <c r="AE946" s="4">
        <v>843</v>
      </c>
      <c r="AF946" s="4">
        <v>856</v>
      </c>
      <c r="AG946" s="4">
        <v>869</v>
      </c>
      <c r="AH946" s="4">
        <v>78</v>
      </c>
      <c r="AI946" s="4">
        <v>21.18</v>
      </c>
      <c r="AJ946" s="4">
        <v>0.49</v>
      </c>
      <c r="AK946" s="4">
        <v>983</v>
      </c>
      <c r="AL946" s="4">
        <v>0</v>
      </c>
      <c r="AM946" s="4">
        <v>0</v>
      </c>
      <c r="AN946" s="4">
        <v>19</v>
      </c>
      <c r="AO946" s="4">
        <v>190</v>
      </c>
      <c r="AP946" s="4">
        <v>189.6</v>
      </c>
      <c r="AQ946" s="4">
        <v>1.7</v>
      </c>
      <c r="AR946" s="4">
        <v>195</v>
      </c>
      <c r="AS946" s="4" t="s">
        <v>155</v>
      </c>
      <c r="AT946" s="4">
        <v>2</v>
      </c>
      <c r="AU946" s="5">
        <v>0.73479166666666673</v>
      </c>
      <c r="AV946" s="4">
        <v>47.161166000000001</v>
      </c>
      <c r="AW946" s="4">
        <v>-88.484018000000006</v>
      </c>
      <c r="AX946" s="4">
        <v>315.5</v>
      </c>
      <c r="AY946" s="4">
        <v>34.799999999999997</v>
      </c>
      <c r="AZ946" s="4">
        <v>12</v>
      </c>
      <c r="BA946" s="4">
        <v>10</v>
      </c>
      <c r="BB946" s="4" t="s">
        <v>425</v>
      </c>
      <c r="BC946" s="4">
        <v>1.3009999999999999</v>
      </c>
      <c r="BD946" s="4">
        <v>1.002</v>
      </c>
      <c r="BE946" s="4">
        <v>2.2010000000000001</v>
      </c>
      <c r="BF946" s="4">
        <v>14.063000000000001</v>
      </c>
      <c r="BG946" s="4">
        <v>16.34</v>
      </c>
      <c r="BH946" s="4">
        <v>1.1599999999999999</v>
      </c>
      <c r="BI946" s="4">
        <v>12.709</v>
      </c>
      <c r="BJ946" s="4">
        <v>3031.62</v>
      </c>
      <c r="BK946" s="4">
        <v>0.746</v>
      </c>
      <c r="BL946" s="4">
        <v>45.28</v>
      </c>
      <c r="BM946" s="4">
        <v>1.3740000000000001</v>
      </c>
      <c r="BN946" s="4">
        <v>46.654000000000003</v>
      </c>
      <c r="BO946" s="4">
        <v>36.139000000000003</v>
      </c>
      <c r="BP946" s="4">
        <v>1.097</v>
      </c>
      <c r="BQ946" s="4">
        <v>37.234999999999999</v>
      </c>
      <c r="BR946" s="4">
        <v>0.44069999999999998</v>
      </c>
      <c r="BU946" s="4">
        <v>0.58499999999999996</v>
      </c>
      <c r="BW946" s="4">
        <v>357.86599999999999</v>
      </c>
      <c r="BX946" s="4">
        <v>0.31806099999999998</v>
      </c>
      <c r="BY946" s="4">
        <v>-5</v>
      </c>
      <c r="BZ946" s="4">
        <v>0.843167</v>
      </c>
      <c r="CA946" s="4">
        <v>7.7726150000000001</v>
      </c>
      <c r="CB946" s="4">
        <v>17.031973000000001</v>
      </c>
    </row>
    <row r="947" spans="1:80">
      <c r="A947" s="2">
        <v>42439</v>
      </c>
      <c r="B947" s="32">
        <v>0.52688178240740735</v>
      </c>
      <c r="C947" s="4">
        <v>12.803000000000001</v>
      </c>
      <c r="D947" s="4">
        <v>5.5999999999999999E-3</v>
      </c>
      <c r="E947" s="4" t="s">
        <v>155</v>
      </c>
      <c r="F947" s="4">
        <v>56.120033999999997</v>
      </c>
      <c r="G947" s="4">
        <v>1840.6</v>
      </c>
      <c r="H947" s="4">
        <v>55.9</v>
      </c>
      <c r="I947" s="4">
        <v>52.8</v>
      </c>
      <c r="K947" s="4">
        <v>2.1800000000000002</v>
      </c>
      <c r="L947" s="4">
        <v>12</v>
      </c>
      <c r="M947" s="4">
        <v>0.88819999999999999</v>
      </c>
      <c r="N947" s="4">
        <v>11.371499999999999</v>
      </c>
      <c r="O947" s="4">
        <v>5.0000000000000001E-3</v>
      </c>
      <c r="P947" s="4">
        <v>1634.8146999999999</v>
      </c>
      <c r="Q947" s="4">
        <v>49.651400000000002</v>
      </c>
      <c r="R947" s="4">
        <v>1684.5</v>
      </c>
      <c r="S947" s="4">
        <v>1304.8453</v>
      </c>
      <c r="T947" s="4">
        <v>39.629800000000003</v>
      </c>
      <c r="U947" s="4">
        <v>1344.5</v>
      </c>
      <c r="V947" s="4">
        <v>52.798999999999999</v>
      </c>
      <c r="Y947" s="4">
        <v>11.023</v>
      </c>
      <c r="Z947" s="4">
        <v>0</v>
      </c>
      <c r="AA947" s="4">
        <v>1.94</v>
      </c>
      <c r="AB947" s="4" t="s">
        <v>384</v>
      </c>
      <c r="AC947" s="4">
        <v>0</v>
      </c>
      <c r="AD947" s="4">
        <v>11.8</v>
      </c>
      <c r="AE947" s="4">
        <v>842</v>
      </c>
      <c r="AF947" s="4">
        <v>856</v>
      </c>
      <c r="AG947" s="4">
        <v>868</v>
      </c>
      <c r="AH947" s="4">
        <v>78</v>
      </c>
      <c r="AI947" s="4">
        <v>21.2</v>
      </c>
      <c r="AJ947" s="4">
        <v>0.49</v>
      </c>
      <c r="AK947" s="4">
        <v>982</v>
      </c>
      <c r="AL947" s="4">
        <v>0</v>
      </c>
      <c r="AM947" s="4">
        <v>0</v>
      </c>
      <c r="AN947" s="4">
        <v>19</v>
      </c>
      <c r="AO947" s="4">
        <v>190</v>
      </c>
      <c r="AP947" s="4">
        <v>190</v>
      </c>
      <c r="AQ947" s="4">
        <v>1.5</v>
      </c>
      <c r="AR947" s="4">
        <v>195</v>
      </c>
      <c r="AS947" s="4" t="s">
        <v>155</v>
      </c>
      <c r="AT947" s="4">
        <v>2</v>
      </c>
      <c r="AU947" s="5">
        <v>0.73480324074074066</v>
      </c>
      <c r="AV947" s="4">
        <v>47.161307000000001</v>
      </c>
      <c r="AW947" s="4">
        <v>-88.483992000000001</v>
      </c>
      <c r="AX947" s="4">
        <v>315.8</v>
      </c>
      <c r="AY947" s="4">
        <v>35</v>
      </c>
      <c r="AZ947" s="4">
        <v>12</v>
      </c>
      <c r="BA947" s="4">
        <v>10</v>
      </c>
      <c r="BB947" s="4" t="s">
        <v>425</v>
      </c>
      <c r="BC947" s="4">
        <v>1.3959999999999999</v>
      </c>
      <c r="BD947" s="4">
        <v>1.2010000000000001</v>
      </c>
      <c r="BE947" s="4">
        <v>2.298</v>
      </c>
      <c r="BF947" s="4">
        <v>14.063000000000001</v>
      </c>
      <c r="BG947" s="4">
        <v>16.489999999999998</v>
      </c>
      <c r="BH947" s="4">
        <v>1.17</v>
      </c>
      <c r="BI947" s="4">
        <v>12.585000000000001</v>
      </c>
      <c r="BJ947" s="4">
        <v>3031.4850000000001</v>
      </c>
      <c r="BK947" s="4">
        <v>0.84599999999999997</v>
      </c>
      <c r="BL947" s="4">
        <v>45.64</v>
      </c>
      <c r="BM947" s="4">
        <v>1.3859999999999999</v>
      </c>
      <c r="BN947" s="4">
        <v>47.026000000000003</v>
      </c>
      <c r="BO947" s="4">
        <v>36.427999999999997</v>
      </c>
      <c r="BP947" s="4">
        <v>1.1060000000000001</v>
      </c>
      <c r="BQ947" s="4">
        <v>37.533999999999999</v>
      </c>
      <c r="BR947" s="4">
        <v>0.46539999999999998</v>
      </c>
      <c r="BU947" s="4">
        <v>0.58299999999999996</v>
      </c>
      <c r="BW947" s="4">
        <v>376.03899999999999</v>
      </c>
      <c r="BX947" s="4">
        <v>0.31183100000000002</v>
      </c>
      <c r="BY947" s="4">
        <v>-5</v>
      </c>
      <c r="BZ947" s="4">
        <v>0.84383300000000006</v>
      </c>
      <c r="CA947" s="4">
        <v>7.6203700000000003</v>
      </c>
      <c r="CB947" s="4">
        <v>17.045427</v>
      </c>
    </row>
    <row r="948" spans="1:80">
      <c r="A948" s="2">
        <v>42439</v>
      </c>
      <c r="B948" s="32">
        <v>0.5268933564814815</v>
      </c>
      <c r="C948" s="4">
        <v>12.831</v>
      </c>
      <c r="D948" s="4">
        <v>6.0000000000000001E-3</v>
      </c>
      <c r="E948" s="4" t="s">
        <v>155</v>
      </c>
      <c r="F948" s="4">
        <v>60</v>
      </c>
      <c r="G948" s="4">
        <v>1866.5</v>
      </c>
      <c r="H948" s="4">
        <v>46.4</v>
      </c>
      <c r="I948" s="4">
        <v>48</v>
      </c>
      <c r="K948" s="4">
        <v>2.2999999999999998</v>
      </c>
      <c r="L948" s="4">
        <v>12</v>
      </c>
      <c r="M948" s="4">
        <v>0.8881</v>
      </c>
      <c r="N948" s="4">
        <v>11.395200000000001</v>
      </c>
      <c r="O948" s="4">
        <v>5.3E-3</v>
      </c>
      <c r="P948" s="4">
        <v>1657.5836999999999</v>
      </c>
      <c r="Q948" s="4">
        <v>41.218899999999998</v>
      </c>
      <c r="R948" s="4">
        <v>1698.8</v>
      </c>
      <c r="S948" s="4">
        <v>1323.0605</v>
      </c>
      <c r="T948" s="4">
        <v>32.900399999999998</v>
      </c>
      <c r="U948" s="4">
        <v>1356</v>
      </c>
      <c r="V948" s="4">
        <v>48.022199999999998</v>
      </c>
      <c r="Y948" s="4">
        <v>11.012</v>
      </c>
      <c r="Z948" s="4">
        <v>0</v>
      </c>
      <c r="AA948" s="4">
        <v>2.0426000000000002</v>
      </c>
      <c r="AB948" s="4" t="s">
        <v>384</v>
      </c>
      <c r="AC948" s="4">
        <v>0</v>
      </c>
      <c r="AD948" s="4">
        <v>11.7</v>
      </c>
      <c r="AE948" s="4">
        <v>843</v>
      </c>
      <c r="AF948" s="4">
        <v>856</v>
      </c>
      <c r="AG948" s="4">
        <v>869</v>
      </c>
      <c r="AH948" s="4">
        <v>78</v>
      </c>
      <c r="AI948" s="4">
        <v>21.2</v>
      </c>
      <c r="AJ948" s="4">
        <v>0.49</v>
      </c>
      <c r="AK948" s="4">
        <v>982</v>
      </c>
      <c r="AL948" s="4">
        <v>0</v>
      </c>
      <c r="AM948" s="4">
        <v>0</v>
      </c>
      <c r="AN948" s="4">
        <v>19</v>
      </c>
      <c r="AO948" s="4">
        <v>190</v>
      </c>
      <c r="AP948" s="4">
        <v>190</v>
      </c>
      <c r="AQ948" s="4">
        <v>1.8</v>
      </c>
      <c r="AR948" s="4">
        <v>195</v>
      </c>
      <c r="AS948" s="4" t="s">
        <v>155</v>
      </c>
      <c r="AT948" s="4">
        <v>2</v>
      </c>
      <c r="AU948" s="5">
        <v>0.73480324074074066</v>
      </c>
      <c r="AV948" s="4">
        <v>47.16131</v>
      </c>
      <c r="AW948" s="4">
        <v>-88.483992000000001</v>
      </c>
      <c r="AX948" s="4">
        <v>315.8</v>
      </c>
      <c r="AY948" s="4">
        <v>35</v>
      </c>
      <c r="AZ948" s="4">
        <v>12</v>
      </c>
      <c r="BA948" s="4">
        <v>10</v>
      </c>
      <c r="BB948" s="4" t="s">
        <v>425</v>
      </c>
      <c r="BC948" s="4">
        <v>1.0009999999999999</v>
      </c>
      <c r="BD948" s="4">
        <v>1.3009999999999999</v>
      </c>
      <c r="BE948" s="4">
        <v>2.101</v>
      </c>
      <c r="BF948" s="4">
        <v>14.063000000000001</v>
      </c>
      <c r="BG948" s="4">
        <v>16.46</v>
      </c>
      <c r="BH948" s="4">
        <v>1.17</v>
      </c>
      <c r="BI948" s="4">
        <v>12.602</v>
      </c>
      <c r="BJ948" s="4">
        <v>3031.5039999999999</v>
      </c>
      <c r="BK948" s="4">
        <v>0.90200000000000002</v>
      </c>
      <c r="BL948" s="4">
        <v>46.18</v>
      </c>
      <c r="BM948" s="4">
        <v>1.1479999999999999</v>
      </c>
      <c r="BN948" s="4">
        <v>47.328000000000003</v>
      </c>
      <c r="BO948" s="4">
        <v>36.86</v>
      </c>
      <c r="BP948" s="4">
        <v>0.91700000000000004</v>
      </c>
      <c r="BQ948" s="4">
        <v>37.776000000000003</v>
      </c>
      <c r="BR948" s="4">
        <v>0.42249999999999999</v>
      </c>
      <c r="BU948" s="4">
        <v>0.58099999999999996</v>
      </c>
      <c r="BW948" s="4">
        <v>395.10899999999998</v>
      </c>
      <c r="BX948" s="4">
        <v>0.30839100000000003</v>
      </c>
      <c r="BY948" s="4">
        <v>-5</v>
      </c>
      <c r="BZ948" s="4">
        <v>0.84255599999999997</v>
      </c>
      <c r="CA948" s="4">
        <v>7.5363049999999996</v>
      </c>
      <c r="CB948" s="4">
        <v>17.019631</v>
      </c>
    </row>
    <row r="949" spans="1:80">
      <c r="A949" s="2">
        <v>42439</v>
      </c>
      <c r="B949" s="32">
        <v>0.52690493055555554</v>
      </c>
      <c r="C949" s="4">
        <v>12.744999999999999</v>
      </c>
      <c r="D949" s="4">
        <v>6.0000000000000001E-3</v>
      </c>
      <c r="E949" s="4" t="s">
        <v>155</v>
      </c>
      <c r="F949" s="4">
        <v>60</v>
      </c>
      <c r="G949" s="4">
        <v>1893.9</v>
      </c>
      <c r="H949" s="4">
        <v>32</v>
      </c>
      <c r="I949" s="4">
        <v>155.4</v>
      </c>
      <c r="K949" s="4">
        <v>2.4</v>
      </c>
      <c r="L949" s="4">
        <v>12</v>
      </c>
      <c r="M949" s="4">
        <v>0.88880000000000003</v>
      </c>
      <c r="N949" s="4">
        <v>11.3278</v>
      </c>
      <c r="O949" s="4">
        <v>5.3E-3</v>
      </c>
      <c r="P949" s="4">
        <v>1683.3154999999999</v>
      </c>
      <c r="Q949" s="4">
        <v>28.4419</v>
      </c>
      <c r="R949" s="4">
        <v>1711.8</v>
      </c>
      <c r="S949" s="4">
        <v>1343.5993000000001</v>
      </c>
      <c r="T949" s="4">
        <v>22.701899999999998</v>
      </c>
      <c r="U949" s="4">
        <v>1366.3</v>
      </c>
      <c r="V949" s="4">
        <v>155.38339999999999</v>
      </c>
      <c r="Y949" s="4">
        <v>10.968999999999999</v>
      </c>
      <c r="Z949" s="4">
        <v>0</v>
      </c>
      <c r="AA949" s="4">
        <v>2.1331000000000002</v>
      </c>
      <c r="AB949" s="4" t="s">
        <v>384</v>
      </c>
      <c r="AC949" s="4">
        <v>0</v>
      </c>
      <c r="AD949" s="4">
        <v>11.7</v>
      </c>
      <c r="AE949" s="4">
        <v>843</v>
      </c>
      <c r="AF949" s="4">
        <v>856</v>
      </c>
      <c r="AG949" s="4">
        <v>869</v>
      </c>
      <c r="AH949" s="4">
        <v>78</v>
      </c>
      <c r="AI949" s="4">
        <v>21.2</v>
      </c>
      <c r="AJ949" s="4">
        <v>0.49</v>
      </c>
      <c r="AK949" s="4">
        <v>982</v>
      </c>
      <c r="AL949" s="4">
        <v>0</v>
      </c>
      <c r="AM949" s="4">
        <v>0</v>
      </c>
      <c r="AN949" s="4">
        <v>19</v>
      </c>
      <c r="AO949" s="4">
        <v>190.6</v>
      </c>
      <c r="AP949" s="4">
        <v>190</v>
      </c>
      <c r="AQ949" s="4">
        <v>2.2000000000000002</v>
      </c>
      <c r="AR949" s="4">
        <v>195</v>
      </c>
      <c r="AS949" s="4" t="s">
        <v>155</v>
      </c>
      <c r="AT949" s="4">
        <v>2</v>
      </c>
      <c r="AU949" s="5">
        <v>0.73482638888888896</v>
      </c>
      <c r="AV949" s="4">
        <v>47.161591999999999</v>
      </c>
      <c r="AW949" s="4">
        <v>-88.484037000000001</v>
      </c>
      <c r="AX949" s="4">
        <v>316.39999999999998</v>
      </c>
      <c r="AY949" s="4">
        <v>35.200000000000003</v>
      </c>
      <c r="AZ949" s="4">
        <v>12</v>
      </c>
      <c r="BA949" s="4">
        <v>10</v>
      </c>
      <c r="BB949" s="4" t="s">
        <v>425</v>
      </c>
      <c r="BC949" s="4">
        <v>1.1020000000000001</v>
      </c>
      <c r="BD949" s="4">
        <v>1.401</v>
      </c>
      <c r="BE949" s="4">
        <v>2.202</v>
      </c>
      <c r="BF949" s="4">
        <v>14.063000000000001</v>
      </c>
      <c r="BG949" s="4">
        <v>16.55</v>
      </c>
      <c r="BH949" s="4">
        <v>1.18</v>
      </c>
      <c r="BI949" s="4">
        <v>12.51</v>
      </c>
      <c r="BJ949" s="4">
        <v>3028.672</v>
      </c>
      <c r="BK949" s="4">
        <v>0.90700000000000003</v>
      </c>
      <c r="BL949" s="4">
        <v>47.131</v>
      </c>
      <c r="BM949" s="4">
        <v>0.79600000000000004</v>
      </c>
      <c r="BN949" s="4">
        <v>47.927999999999997</v>
      </c>
      <c r="BO949" s="4">
        <v>37.619</v>
      </c>
      <c r="BP949" s="4">
        <v>0.63600000000000001</v>
      </c>
      <c r="BQ949" s="4">
        <v>38.255000000000003</v>
      </c>
      <c r="BR949" s="4">
        <v>1.3737999999999999</v>
      </c>
      <c r="BU949" s="4">
        <v>0.58199999999999996</v>
      </c>
      <c r="BW949" s="4">
        <v>414.69099999999997</v>
      </c>
      <c r="BX949" s="4">
        <v>0.30466599999999999</v>
      </c>
      <c r="BY949" s="4">
        <v>-5</v>
      </c>
      <c r="BZ949" s="4">
        <v>0.841611</v>
      </c>
      <c r="CA949" s="4">
        <v>7.4452749999999996</v>
      </c>
      <c r="CB949" s="4">
        <v>17.000541999999999</v>
      </c>
    </row>
    <row r="950" spans="1:80">
      <c r="A950" s="2">
        <v>42439</v>
      </c>
      <c r="B950" s="32">
        <v>0.52691650462962969</v>
      </c>
      <c r="C950" s="4">
        <v>12.991</v>
      </c>
      <c r="D950" s="4">
        <v>5.7999999999999996E-3</v>
      </c>
      <c r="E950" s="4" t="s">
        <v>155</v>
      </c>
      <c r="F950" s="4">
        <v>57.854730000000004</v>
      </c>
      <c r="G950" s="4">
        <v>1926.5</v>
      </c>
      <c r="H950" s="4">
        <v>18.3</v>
      </c>
      <c r="I950" s="4">
        <v>100.1</v>
      </c>
      <c r="K950" s="4">
        <v>2.4300000000000002</v>
      </c>
      <c r="L950" s="4">
        <v>12</v>
      </c>
      <c r="M950" s="4">
        <v>0.88690000000000002</v>
      </c>
      <c r="N950" s="4">
        <v>11.5214</v>
      </c>
      <c r="O950" s="4">
        <v>5.1000000000000004E-3</v>
      </c>
      <c r="P950" s="4">
        <v>1708.5771</v>
      </c>
      <c r="Q950" s="4">
        <v>16.241700000000002</v>
      </c>
      <c r="R950" s="4">
        <v>1724.8</v>
      </c>
      <c r="S950" s="4">
        <v>1363.7627</v>
      </c>
      <c r="T950" s="4">
        <v>12.963900000000001</v>
      </c>
      <c r="U950" s="4">
        <v>1376.7</v>
      </c>
      <c r="V950" s="4">
        <v>100.06010000000001</v>
      </c>
      <c r="Y950" s="4">
        <v>10.946999999999999</v>
      </c>
      <c r="Z950" s="4">
        <v>0</v>
      </c>
      <c r="AA950" s="4">
        <v>2.1551</v>
      </c>
      <c r="AB950" s="4" t="s">
        <v>384</v>
      </c>
      <c r="AC950" s="4">
        <v>0</v>
      </c>
      <c r="AD950" s="4">
        <v>11.7</v>
      </c>
      <c r="AE950" s="4">
        <v>842</v>
      </c>
      <c r="AF950" s="4">
        <v>855</v>
      </c>
      <c r="AG950" s="4">
        <v>868</v>
      </c>
      <c r="AH950" s="4">
        <v>78</v>
      </c>
      <c r="AI950" s="4">
        <v>21.2</v>
      </c>
      <c r="AJ950" s="4">
        <v>0.49</v>
      </c>
      <c r="AK950" s="4">
        <v>982</v>
      </c>
      <c r="AL950" s="4">
        <v>0</v>
      </c>
      <c r="AM950" s="4">
        <v>0</v>
      </c>
      <c r="AN950" s="4">
        <v>19</v>
      </c>
      <c r="AO950" s="4">
        <v>191</v>
      </c>
      <c r="AP950" s="4">
        <v>190</v>
      </c>
      <c r="AQ950" s="4">
        <v>2.2000000000000002</v>
      </c>
      <c r="AR950" s="4">
        <v>195</v>
      </c>
      <c r="AS950" s="4" t="s">
        <v>155</v>
      </c>
      <c r="AT950" s="4">
        <v>2</v>
      </c>
      <c r="AU950" s="5">
        <v>0.73482638888888896</v>
      </c>
      <c r="AV950" s="4">
        <v>47.161593000000003</v>
      </c>
      <c r="AW950" s="4">
        <v>-88.484037999999998</v>
      </c>
      <c r="AX950" s="4">
        <v>316.39999999999998</v>
      </c>
      <c r="AY950" s="4">
        <v>35.200000000000003</v>
      </c>
      <c r="AZ950" s="4">
        <v>12</v>
      </c>
      <c r="BA950" s="4">
        <v>10</v>
      </c>
      <c r="BB950" s="4" t="s">
        <v>425</v>
      </c>
      <c r="BC950" s="4">
        <v>1.3009999999999999</v>
      </c>
      <c r="BD950" s="4">
        <v>1.4950000000000001</v>
      </c>
      <c r="BE950" s="4">
        <v>2.4</v>
      </c>
      <c r="BF950" s="4">
        <v>14.063000000000001</v>
      </c>
      <c r="BG950" s="4">
        <v>16.260000000000002</v>
      </c>
      <c r="BH950" s="4">
        <v>1.1599999999999999</v>
      </c>
      <c r="BI950" s="4">
        <v>12.753</v>
      </c>
      <c r="BJ950" s="4">
        <v>3030.0970000000002</v>
      </c>
      <c r="BK950" s="4">
        <v>0.85899999999999999</v>
      </c>
      <c r="BL950" s="4">
        <v>47.057000000000002</v>
      </c>
      <c r="BM950" s="4">
        <v>0.44700000000000001</v>
      </c>
      <c r="BN950" s="4">
        <v>47.503999999999998</v>
      </c>
      <c r="BO950" s="4">
        <v>37.56</v>
      </c>
      <c r="BP950" s="4">
        <v>0.35699999999999998</v>
      </c>
      <c r="BQ950" s="4">
        <v>37.917000000000002</v>
      </c>
      <c r="BR950" s="4">
        <v>0.87019999999999997</v>
      </c>
      <c r="BU950" s="4">
        <v>0.57099999999999995</v>
      </c>
      <c r="BW950" s="4">
        <v>412.10300000000001</v>
      </c>
      <c r="BX950" s="4">
        <v>0.30027900000000002</v>
      </c>
      <c r="BY950" s="4">
        <v>-5</v>
      </c>
      <c r="BZ950" s="4">
        <v>0.84077800000000003</v>
      </c>
      <c r="CA950" s="4">
        <v>7.3380679999999998</v>
      </c>
      <c r="CB950" s="4">
        <v>16.983716000000001</v>
      </c>
    </row>
    <row r="951" spans="1:80">
      <c r="A951" s="2">
        <v>42439</v>
      </c>
      <c r="B951" s="32">
        <v>0.52692807870370373</v>
      </c>
      <c r="C951" s="4">
        <v>13.414999999999999</v>
      </c>
      <c r="D951" s="4">
        <v>4.1000000000000003E-3</v>
      </c>
      <c r="E951" s="4" t="s">
        <v>155</v>
      </c>
      <c r="F951" s="4">
        <v>40.962837999999998</v>
      </c>
      <c r="G951" s="4">
        <v>1944.7</v>
      </c>
      <c r="H951" s="4">
        <v>9.6</v>
      </c>
      <c r="I951" s="4">
        <v>64.599999999999994</v>
      </c>
      <c r="K951" s="4">
        <v>2.5</v>
      </c>
      <c r="L951" s="4">
        <v>12</v>
      </c>
      <c r="M951" s="4">
        <v>0.88349999999999995</v>
      </c>
      <c r="N951" s="4">
        <v>11.8529</v>
      </c>
      <c r="O951" s="4">
        <v>3.5999999999999999E-3</v>
      </c>
      <c r="P951" s="4">
        <v>1718.2159999999999</v>
      </c>
      <c r="Q951" s="4">
        <v>8.4481000000000002</v>
      </c>
      <c r="R951" s="4">
        <v>1726.7</v>
      </c>
      <c r="S951" s="4">
        <v>1371.4564</v>
      </c>
      <c r="T951" s="4">
        <v>6.7431999999999999</v>
      </c>
      <c r="U951" s="4">
        <v>1378.2</v>
      </c>
      <c r="V951" s="4">
        <v>64.584599999999995</v>
      </c>
      <c r="Y951" s="4">
        <v>11.029</v>
      </c>
      <c r="Z951" s="4">
        <v>0</v>
      </c>
      <c r="AA951" s="4">
        <v>2.2088999999999999</v>
      </c>
      <c r="AB951" s="4" t="s">
        <v>384</v>
      </c>
      <c r="AC951" s="4">
        <v>0</v>
      </c>
      <c r="AD951" s="4">
        <v>11.6</v>
      </c>
      <c r="AE951" s="4">
        <v>842</v>
      </c>
      <c r="AF951" s="4">
        <v>855</v>
      </c>
      <c r="AG951" s="4">
        <v>869</v>
      </c>
      <c r="AH951" s="4">
        <v>78</v>
      </c>
      <c r="AI951" s="4">
        <v>21.2</v>
      </c>
      <c r="AJ951" s="4">
        <v>0.49</v>
      </c>
      <c r="AK951" s="4">
        <v>982</v>
      </c>
      <c r="AL951" s="4">
        <v>0</v>
      </c>
      <c r="AM951" s="4">
        <v>0</v>
      </c>
      <c r="AN951" s="4">
        <v>19</v>
      </c>
      <c r="AO951" s="4">
        <v>191</v>
      </c>
      <c r="AP951" s="4">
        <v>190.6</v>
      </c>
      <c r="AQ951" s="4">
        <v>1.9</v>
      </c>
      <c r="AR951" s="4">
        <v>195</v>
      </c>
      <c r="AS951" s="4" t="s">
        <v>155</v>
      </c>
      <c r="AT951" s="4">
        <v>2</v>
      </c>
      <c r="AU951" s="5">
        <v>0.734837962962963</v>
      </c>
      <c r="AV951" s="4">
        <v>47.161734000000003</v>
      </c>
      <c r="AW951" s="4">
        <v>-88.484091000000006</v>
      </c>
      <c r="AX951" s="4">
        <v>316.7</v>
      </c>
      <c r="AY951" s="4">
        <v>35.9</v>
      </c>
      <c r="AZ951" s="4">
        <v>12</v>
      </c>
      <c r="BA951" s="4">
        <v>11</v>
      </c>
      <c r="BB951" s="4" t="s">
        <v>424</v>
      </c>
      <c r="BC951" s="4">
        <v>1.4</v>
      </c>
      <c r="BD951" s="4">
        <v>1.0009999999999999</v>
      </c>
      <c r="BE951" s="4">
        <v>2.4</v>
      </c>
      <c r="BF951" s="4">
        <v>14.063000000000001</v>
      </c>
      <c r="BG951" s="4">
        <v>15.79</v>
      </c>
      <c r="BH951" s="4">
        <v>1.1200000000000001</v>
      </c>
      <c r="BI951" s="4">
        <v>13.18</v>
      </c>
      <c r="BJ951" s="4">
        <v>3031.212</v>
      </c>
      <c r="BK951" s="4">
        <v>0.58899999999999997</v>
      </c>
      <c r="BL951" s="4">
        <v>46.015999999999998</v>
      </c>
      <c r="BM951" s="4">
        <v>0.22600000000000001</v>
      </c>
      <c r="BN951" s="4">
        <v>46.241999999999997</v>
      </c>
      <c r="BO951" s="4">
        <v>36.728999999999999</v>
      </c>
      <c r="BP951" s="4">
        <v>0.18099999999999999</v>
      </c>
      <c r="BQ951" s="4">
        <v>36.909999999999997</v>
      </c>
      <c r="BR951" s="4">
        <v>0.54620000000000002</v>
      </c>
      <c r="BU951" s="4">
        <v>0.56000000000000005</v>
      </c>
      <c r="BW951" s="4">
        <v>410.733</v>
      </c>
      <c r="BX951" s="4">
        <v>0.31127500000000002</v>
      </c>
      <c r="BY951" s="4">
        <v>-5</v>
      </c>
      <c r="BZ951" s="4">
        <v>0.83755599999999997</v>
      </c>
      <c r="CA951" s="4">
        <v>7.6067830000000001</v>
      </c>
      <c r="CB951" s="4">
        <v>16.918631000000001</v>
      </c>
    </row>
    <row r="952" spans="1:80">
      <c r="A952" s="2">
        <v>42439</v>
      </c>
      <c r="B952" s="32">
        <v>0.52693965277777777</v>
      </c>
      <c r="C952" s="4">
        <v>13.863</v>
      </c>
      <c r="D952" s="4">
        <v>1.5699999999999999E-2</v>
      </c>
      <c r="E952" s="4" t="s">
        <v>155</v>
      </c>
      <c r="F952" s="4">
        <v>157.288557</v>
      </c>
      <c r="G952" s="4">
        <v>1886.2</v>
      </c>
      <c r="H952" s="4">
        <v>8.5</v>
      </c>
      <c r="I952" s="4">
        <v>64.900000000000006</v>
      </c>
      <c r="K952" s="4">
        <v>2.34</v>
      </c>
      <c r="L952" s="4">
        <v>13</v>
      </c>
      <c r="M952" s="4">
        <v>0.88</v>
      </c>
      <c r="N952" s="4">
        <v>12.1991</v>
      </c>
      <c r="O952" s="4">
        <v>1.38E-2</v>
      </c>
      <c r="P952" s="4">
        <v>1659.8313000000001</v>
      </c>
      <c r="Q952" s="4">
        <v>7.4797000000000002</v>
      </c>
      <c r="R952" s="4">
        <v>1667.3</v>
      </c>
      <c r="S952" s="4">
        <v>1324.8544999999999</v>
      </c>
      <c r="T952" s="4">
        <v>5.9702000000000002</v>
      </c>
      <c r="U952" s="4">
        <v>1330.8</v>
      </c>
      <c r="V952" s="4">
        <v>64.878699999999995</v>
      </c>
      <c r="Y952" s="4">
        <v>11.143000000000001</v>
      </c>
      <c r="Z952" s="4">
        <v>0</v>
      </c>
      <c r="AA952" s="4">
        <v>2.0609999999999999</v>
      </c>
      <c r="AB952" s="4" t="s">
        <v>384</v>
      </c>
      <c r="AC952" s="4">
        <v>0</v>
      </c>
      <c r="AD952" s="4">
        <v>11.7</v>
      </c>
      <c r="AE952" s="4">
        <v>841</v>
      </c>
      <c r="AF952" s="4">
        <v>854</v>
      </c>
      <c r="AG952" s="4">
        <v>867</v>
      </c>
      <c r="AH952" s="4">
        <v>78</v>
      </c>
      <c r="AI952" s="4">
        <v>21.2</v>
      </c>
      <c r="AJ952" s="4">
        <v>0.49</v>
      </c>
      <c r="AK952" s="4">
        <v>982</v>
      </c>
      <c r="AL952" s="4">
        <v>0</v>
      </c>
      <c r="AM952" s="4">
        <v>0</v>
      </c>
      <c r="AN952" s="4">
        <v>19</v>
      </c>
      <c r="AO952" s="4">
        <v>191</v>
      </c>
      <c r="AP952" s="4">
        <v>191</v>
      </c>
      <c r="AQ952" s="4">
        <v>2</v>
      </c>
      <c r="AR952" s="4">
        <v>195</v>
      </c>
      <c r="AS952" s="4" t="s">
        <v>155</v>
      </c>
      <c r="AT952" s="4">
        <v>2</v>
      </c>
      <c r="AU952" s="5">
        <v>0.73484953703703704</v>
      </c>
      <c r="AV952" s="4">
        <v>47.161873999999997</v>
      </c>
      <c r="AW952" s="4">
        <v>-88.484145999999996</v>
      </c>
      <c r="AX952" s="4">
        <v>317.10000000000002</v>
      </c>
      <c r="AY952" s="4">
        <v>35.9</v>
      </c>
      <c r="AZ952" s="4">
        <v>12</v>
      </c>
      <c r="BA952" s="4">
        <v>11</v>
      </c>
      <c r="BB952" s="4" t="s">
        <v>424</v>
      </c>
      <c r="BC952" s="4">
        <v>1.4</v>
      </c>
      <c r="BD952" s="4">
        <v>1.1000000000000001</v>
      </c>
      <c r="BE952" s="4">
        <v>2.4</v>
      </c>
      <c r="BF952" s="4">
        <v>14.063000000000001</v>
      </c>
      <c r="BG952" s="4">
        <v>15.29</v>
      </c>
      <c r="BH952" s="4">
        <v>1.0900000000000001</v>
      </c>
      <c r="BI952" s="4">
        <v>13.64</v>
      </c>
      <c r="BJ952" s="4">
        <v>3028.444</v>
      </c>
      <c r="BK952" s="4">
        <v>2.1869999999999998</v>
      </c>
      <c r="BL952" s="4">
        <v>43.151000000000003</v>
      </c>
      <c r="BM952" s="4">
        <v>0.19400000000000001</v>
      </c>
      <c r="BN952" s="4">
        <v>43.345999999999997</v>
      </c>
      <c r="BO952" s="4">
        <v>34.442999999999998</v>
      </c>
      <c r="BP952" s="4">
        <v>0.155</v>
      </c>
      <c r="BQ952" s="4">
        <v>34.597999999999999</v>
      </c>
      <c r="BR952" s="4">
        <v>0.53259999999999996</v>
      </c>
      <c r="BU952" s="4">
        <v>0.54900000000000004</v>
      </c>
      <c r="BW952" s="4">
        <v>372.029</v>
      </c>
      <c r="BX952" s="4">
        <v>0.35888199999999998</v>
      </c>
      <c r="BY952" s="4">
        <v>-5</v>
      </c>
      <c r="BZ952" s="4">
        <v>0.839055</v>
      </c>
      <c r="CA952" s="4">
        <v>8.7701790000000006</v>
      </c>
      <c r="CB952" s="4">
        <v>16.948910999999999</v>
      </c>
    </row>
    <row r="953" spans="1:80">
      <c r="A953" s="2">
        <v>42439</v>
      </c>
      <c r="B953" s="32">
        <v>0.52695122685185181</v>
      </c>
      <c r="C953" s="4">
        <v>14.1</v>
      </c>
      <c r="D953" s="4">
        <v>1.2999999999999999E-2</v>
      </c>
      <c r="E953" s="4" t="s">
        <v>155</v>
      </c>
      <c r="F953" s="4">
        <v>130.32388700000001</v>
      </c>
      <c r="G953" s="4">
        <v>1389.6</v>
      </c>
      <c r="H953" s="4">
        <v>6.6</v>
      </c>
      <c r="I953" s="4">
        <v>53.5</v>
      </c>
      <c r="K953" s="4">
        <v>1.85</v>
      </c>
      <c r="L953" s="4">
        <v>12</v>
      </c>
      <c r="M953" s="4">
        <v>0.87809999999999999</v>
      </c>
      <c r="N953" s="4">
        <v>12.3809</v>
      </c>
      <c r="O953" s="4">
        <v>1.14E-2</v>
      </c>
      <c r="P953" s="4">
        <v>1220.2055</v>
      </c>
      <c r="Q953" s="4">
        <v>5.8132999999999999</v>
      </c>
      <c r="R953" s="4">
        <v>1226</v>
      </c>
      <c r="S953" s="4">
        <v>973.95119999999997</v>
      </c>
      <c r="T953" s="4">
        <v>4.6401000000000003</v>
      </c>
      <c r="U953" s="4">
        <v>978.6</v>
      </c>
      <c r="V953" s="4">
        <v>53.500700000000002</v>
      </c>
      <c r="Y953" s="4">
        <v>10.819000000000001</v>
      </c>
      <c r="Z953" s="4">
        <v>0</v>
      </c>
      <c r="AA953" s="4">
        <v>1.6216999999999999</v>
      </c>
      <c r="AB953" s="4" t="s">
        <v>384</v>
      </c>
      <c r="AC953" s="4">
        <v>0</v>
      </c>
      <c r="AD953" s="4">
        <v>11.8</v>
      </c>
      <c r="AE953" s="4">
        <v>838</v>
      </c>
      <c r="AF953" s="4">
        <v>852</v>
      </c>
      <c r="AG953" s="4">
        <v>864</v>
      </c>
      <c r="AH953" s="4">
        <v>78</v>
      </c>
      <c r="AI953" s="4">
        <v>21.2</v>
      </c>
      <c r="AJ953" s="4">
        <v>0.49</v>
      </c>
      <c r="AK953" s="4">
        <v>982</v>
      </c>
      <c r="AL953" s="4">
        <v>0</v>
      </c>
      <c r="AM953" s="4">
        <v>0</v>
      </c>
      <c r="AN953" s="4">
        <v>19</v>
      </c>
      <c r="AO953" s="4">
        <v>191</v>
      </c>
      <c r="AP953" s="4">
        <v>191</v>
      </c>
      <c r="AQ953" s="4">
        <v>1.7</v>
      </c>
      <c r="AR953" s="4">
        <v>195</v>
      </c>
      <c r="AS953" s="4" t="s">
        <v>155</v>
      </c>
      <c r="AT953" s="4">
        <v>2</v>
      </c>
      <c r="AU953" s="5">
        <v>0.73486111111111108</v>
      </c>
      <c r="AV953" s="4">
        <v>47.162016000000001</v>
      </c>
      <c r="AW953" s="4">
        <v>-88.484199000000004</v>
      </c>
      <c r="AX953" s="4">
        <v>317.39999999999998</v>
      </c>
      <c r="AY953" s="4">
        <v>35.9</v>
      </c>
      <c r="AZ953" s="4">
        <v>12</v>
      </c>
      <c r="BA953" s="4">
        <v>11</v>
      </c>
      <c r="BB953" s="4" t="s">
        <v>424</v>
      </c>
      <c r="BC953" s="4">
        <v>1.4</v>
      </c>
      <c r="BD953" s="4">
        <v>1.1000000000000001</v>
      </c>
      <c r="BE953" s="4">
        <v>2.4</v>
      </c>
      <c r="BF953" s="4">
        <v>14.063000000000001</v>
      </c>
      <c r="BG953" s="4">
        <v>15.06</v>
      </c>
      <c r="BH953" s="4">
        <v>1.07</v>
      </c>
      <c r="BI953" s="4">
        <v>13.884</v>
      </c>
      <c r="BJ953" s="4">
        <v>3029.239</v>
      </c>
      <c r="BK953" s="4">
        <v>1.782</v>
      </c>
      <c r="BL953" s="4">
        <v>31.265000000000001</v>
      </c>
      <c r="BM953" s="4">
        <v>0.14899999999999999</v>
      </c>
      <c r="BN953" s="4">
        <v>31.413</v>
      </c>
      <c r="BO953" s="4">
        <v>24.954999999999998</v>
      </c>
      <c r="BP953" s="4">
        <v>0.11899999999999999</v>
      </c>
      <c r="BQ953" s="4">
        <v>25.074000000000002</v>
      </c>
      <c r="BR953" s="4">
        <v>0.43290000000000001</v>
      </c>
      <c r="BU953" s="4">
        <v>0.52500000000000002</v>
      </c>
      <c r="BW953" s="4">
        <v>288.51</v>
      </c>
      <c r="BX953" s="4">
        <v>0.412939</v>
      </c>
      <c r="BY953" s="4">
        <v>-5</v>
      </c>
      <c r="BZ953" s="4">
        <v>0.84344399999999997</v>
      </c>
      <c r="CA953" s="4">
        <v>10.091196999999999</v>
      </c>
      <c r="CB953" s="4">
        <v>17.037569000000001</v>
      </c>
    </row>
    <row r="954" spans="1:80">
      <c r="A954" s="2">
        <v>42439</v>
      </c>
      <c r="B954" s="32">
        <v>0.52696280092592596</v>
      </c>
      <c r="C954" s="4">
        <v>13.99</v>
      </c>
      <c r="D954" s="4">
        <v>8.0999999999999996E-3</v>
      </c>
      <c r="E954" s="4" t="s">
        <v>155</v>
      </c>
      <c r="F954" s="4">
        <v>81.381974</v>
      </c>
      <c r="G954" s="4">
        <v>1451.2</v>
      </c>
      <c r="H954" s="4">
        <v>-8.4</v>
      </c>
      <c r="I954" s="4">
        <v>55.4</v>
      </c>
      <c r="K954" s="4">
        <v>1.1499999999999999</v>
      </c>
      <c r="L954" s="4">
        <v>12</v>
      </c>
      <c r="M954" s="4">
        <v>0.87890000000000001</v>
      </c>
      <c r="N954" s="4">
        <v>12.295199999999999</v>
      </c>
      <c r="O954" s="4">
        <v>7.1999999999999998E-3</v>
      </c>
      <c r="P954" s="4">
        <v>1275.4321</v>
      </c>
      <c r="Q954" s="4">
        <v>0</v>
      </c>
      <c r="R954" s="4">
        <v>1275.4000000000001</v>
      </c>
      <c r="S954" s="4">
        <v>1018.0324000000001</v>
      </c>
      <c r="T954" s="4">
        <v>0</v>
      </c>
      <c r="U954" s="4">
        <v>1018</v>
      </c>
      <c r="V954" s="4">
        <v>55.426200000000001</v>
      </c>
      <c r="Y954" s="4">
        <v>10.81</v>
      </c>
      <c r="Z954" s="4">
        <v>0</v>
      </c>
      <c r="AA954" s="4">
        <v>1.0103</v>
      </c>
      <c r="AB954" s="4" t="s">
        <v>384</v>
      </c>
      <c r="AC954" s="4">
        <v>0</v>
      </c>
      <c r="AD954" s="4">
        <v>11.8</v>
      </c>
      <c r="AE954" s="4">
        <v>837</v>
      </c>
      <c r="AF954" s="4">
        <v>850</v>
      </c>
      <c r="AG954" s="4">
        <v>863</v>
      </c>
      <c r="AH954" s="4">
        <v>78</v>
      </c>
      <c r="AI954" s="4">
        <v>21.2</v>
      </c>
      <c r="AJ954" s="4">
        <v>0.49</v>
      </c>
      <c r="AK954" s="4">
        <v>982</v>
      </c>
      <c r="AL954" s="4">
        <v>0</v>
      </c>
      <c r="AM954" s="4">
        <v>0</v>
      </c>
      <c r="AN954" s="4">
        <v>19</v>
      </c>
      <c r="AO954" s="4">
        <v>190.4</v>
      </c>
      <c r="AP954" s="4">
        <v>190.4</v>
      </c>
      <c r="AQ954" s="4">
        <v>1.4</v>
      </c>
      <c r="AR954" s="4">
        <v>195</v>
      </c>
      <c r="AS954" s="4" t="s">
        <v>155</v>
      </c>
      <c r="AT954" s="4">
        <v>2</v>
      </c>
      <c r="AU954" s="5">
        <v>0.73488425925925915</v>
      </c>
      <c r="AV954" s="4">
        <v>47.162300000000002</v>
      </c>
      <c r="AW954" s="4">
        <v>-88.484255000000005</v>
      </c>
      <c r="AX954" s="4">
        <v>317.5</v>
      </c>
      <c r="AY954" s="4">
        <v>36.5</v>
      </c>
      <c r="AZ954" s="4">
        <v>12</v>
      </c>
      <c r="BA954" s="4">
        <v>11</v>
      </c>
      <c r="BB954" s="4" t="s">
        <v>424</v>
      </c>
      <c r="BC954" s="4">
        <v>1.399</v>
      </c>
      <c r="BD954" s="4">
        <v>1.101</v>
      </c>
      <c r="BE954" s="4">
        <v>2.3980000000000001</v>
      </c>
      <c r="BF954" s="4">
        <v>14.063000000000001</v>
      </c>
      <c r="BG954" s="4">
        <v>15.17</v>
      </c>
      <c r="BH954" s="4">
        <v>1.08</v>
      </c>
      <c r="BI954" s="4">
        <v>13.782</v>
      </c>
      <c r="BJ954" s="4">
        <v>3030.2910000000002</v>
      </c>
      <c r="BK954" s="4">
        <v>1.1220000000000001</v>
      </c>
      <c r="BL954" s="4">
        <v>32.918999999999997</v>
      </c>
      <c r="BM954" s="4">
        <v>0</v>
      </c>
      <c r="BN954" s="4">
        <v>32.918999999999997</v>
      </c>
      <c r="BO954" s="4">
        <v>26.274999999999999</v>
      </c>
      <c r="BP954" s="4">
        <v>0</v>
      </c>
      <c r="BQ954" s="4">
        <v>26.274999999999999</v>
      </c>
      <c r="BR954" s="4">
        <v>0.45169999999999999</v>
      </c>
      <c r="BU954" s="4">
        <v>0.52900000000000003</v>
      </c>
      <c r="BW954" s="4">
        <v>181.042</v>
      </c>
      <c r="BX954" s="4">
        <v>0.42039100000000001</v>
      </c>
      <c r="BY954" s="4">
        <v>-5</v>
      </c>
      <c r="BZ954" s="4">
        <v>0.84377800000000003</v>
      </c>
      <c r="CA954" s="4">
        <v>10.273305000000001</v>
      </c>
      <c r="CB954" s="4">
        <v>17.044315999999998</v>
      </c>
    </row>
    <row r="955" spans="1:80">
      <c r="A955" s="2">
        <v>42439</v>
      </c>
      <c r="B955" s="32">
        <v>0.52697437499999999</v>
      </c>
      <c r="C955" s="4">
        <v>13.686999999999999</v>
      </c>
      <c r="D955" s="4">
        <v>6.4999999999999997E-3</v>
      </c>
      <c r="E955" s="4" t="s">
        <v>155</v>
      </c>
      <c r="F955" s="4">
        <v>64.560129000000003</v>
      </c>
      <c r="G955" s="4">
        <v>1719.5</v>
      </c>
      <c r="H955" s="4">
        <v>-19.5</v>
      </c>
      <c r="I955" s="4">
        <v>58.6</v>
      </c>
      <c r="K955" s="4">
        <v>0.9</v>
      </c>
      <c r="L955" s="4">
        <v>12</v>
      </c>
      <c r="M955" s="4">
        <v>0.88119999999999998</v>
      </c>
      <c r="N955" s="4">
        <v>12.061299999999999</v>
      </c>
      <c r="O955" s="4">
        <v>5.7000000000000002E-3</v>
      </c>
      <c r="P955" s="4">
        <v>1515.2320999999999</v>
      </c>
      <c r="Q955" s="4">
        <v>0</v>
      </c>
      <c r="R955" s="4">
        <v>1515.2</v>
      </c>
      <c r="S955" s="4">
        <v>1209.4374</v>
      </c>
      <c r="T955" s="4">
        <v>0</v>
      </c>
      <c r="U955" s="4">
        <v>1209.4000000000001</v>
      </c>
      <c r="V955" s="4">
        <v>58.606000000000002</v>
      </c>
      <c r="Y955" s="4">
        <v>10.787000000000001</v>
      </c>
      <c r="Z955" s="4">
        <v>0</v>
      </c>
      <c r="AA955" s="4">
        <v>0.79310000000000003</v>
      </c>
      <c r="AB955" s="4" t="s">
        <v>384</v>
      </c>
      <c r="AC955" s="4">
        <v>0</v>
      </c>
      <c r="AD955" s="4">
        <v>11.8</v>
      </c>
      <c r="AE955" s="4">
        <v>837</v>
      </c>
      <c r="AF955" s="4">
        <v>850</v>
      </c>
      <c r="AG955" s="4">
        <v>862</v>
      </c>
      <c r="AH955" s="4">
        <v>78</v>
      </c>
      <c r="AI955" s="4">
        <v>21.2</v>
      </c>
      <c r="AJ955" s="4">
        <v>0.49</v>
      </c>
      <c r="AK955" s="4">
        <v>982</v>
      </c>
      <c r="AL955" s="4">
        <v>0</v>
      </c>
      <c r="AM955" s="4">
        <v>0</v>
      </c>
      <c r="AN955" s="4">
        <v>19</v>
      </c>
      <c r="AO955" s="4">
        <v>190.6</v>
      </c>
      <c r="AP955" s="4">
        <v>190.6</v>
      </c>
      <c r="AQ955" s="4">
        <v>1.3</v>
      </c>
      <c r="AR955" s="4">
        <v>195</v>
      </c>
      <c r="AS955" s="4" t="s">
        <v>155</v>
      </c>
      <c r="AT955" s="4">
        <v>2</v>
      </c>
      <c r="AU955" s="5">
        <v>0.73488425925925915</v>
      </c>
      <c r="AV955" s="4">
        <v>47.162301999999997</v>
      </c>
      <c r="AW955" s="4">
        <v>-88.484255000000005</v>
      </c>
      <c r="AX955" s="4">
        <v>317.5</v>
      </c>
      <c r="AY955" s="4">
        <v>38.799999999999997</v>
      </c>
      <c r="AZ955" s="4">
        <v>12</v>
      </c>
      <c r="BA955" s="4">
        <v>11</v>
      </c>
      <c r="BB955" s="4" t="s">
        <v>424</v>
      </c>
      <c r="BC955" s="4">
        <v>1.298</v>
      </c>
      <c r="BD955" s="4">
        <v>1.2</v>
      </c>
      <c r="BE955" s="4">
        <v>2.198</v>
      </c>
      <c r="BF955" s="4">
        <v>14.063000000000001</v>
      </c>
      <c r="BG955" s="4">
        <v>15.49</v>
      </c>
      <c r="BH955" s="4">
        <v>1.1000000000000001</v>
      </c>
      <c r="BI955" s="4">
        <v>13.481</v>
      </c>
      <c r="BJ955" s="4">
        <v>3030.7089999999998</v>
      </c>
      <c r="BK955" s="4">
        <v>0.91</v>
      </c>
      <c r="BL955" s="4">
        <v>39.872</v>
      </c>
      <c r="BM955" s="4">
        <v>0</v>
      </c>
      <c r="BN955" s="4">
        <v>39.872</v>
      </c>
      <c r="BO955" s="4">
        <v>31.824999999999999</v>
      </c>
      <c r="BP955" s="4">
        <v>0</v>
      </c>
      <c r="BQ955" s="4">
        <v>31.824999999999999</v>
      </c>
      <c r="BR955" s="4">
        <v>0.48699999999999999</v>
      </c>
      <c r="BU955" s="4">
        <v>0.53800000000000003</v>
      </c>
      <c r="BW955" s="4">
        <v>144.9</v>
      </c>
      <c r="BX955" s="4">
        <v>0.38978200000000002</v>
      </c>
      <c r="BY955" s="4">
        <v>-5</v>
      </c>
      <c r="BZ955" s="4">
        <v>0.84299999999999997</v>
      </c>
      <c r="CA955" s="4">
        <v>9.5252979999999994</v>
      </c>
      <c r="CB955" s="4">
        <v>17.028600000000001</v>
      </c>
    </row>
    <row r="956" spans="1:80">
      <c r="A956" s="2">
        <v>42439</v>
      </c>
      <c r="B956" s="32">
        <v>0.52698594907407414</v>
      </c>
      <c r="C956" s="4">
        <v>13.67</v>
      </c>
      <c r="D956" s="4">
        <v>5.0000000000000001E-3</v>
      </c>
      <c r="E956" s="4" t="s">
        <v>155</v>
      </c>
      <c r="F956" s="4">
        <v>50</v>
      </c>
      <c r="G956" s="4">
        <v>2481.3000000000002</v>
      </c>
      <c r="H956" s="4">
        <v>-8.1</v>
      </c>
      <c r="I956" s="4">
        <v>60.3</v>
      </c>
      <c r="K956" s="4">
        <v>0.9</v>
      </c>
      <c r="L956" s="4">
        <v>12</v>
      </c>
      <c r="M956" s="4">
        <v>0.88119999999999998</v>
      </c>
      <c r="N956" s="4">
        <v>12.0465</v>
      </c>
      <c r="O956" s="4">
        <v>4.4000000000000003E-3</v>
      </c>
      <c r="P956" s="4">
        <v>2186.6284000000001</v>
      </c>
      <c r="Q956" s="4">
        <v>0</v>
      </c>
      <c r="R956" s="4">
        <v>2186.6</v>
      </c>
      <c r="S956" s="4">
        <v>1745.3367000000001</v>
      </c>
      <c r="T956" s="4">
        <v>0</v>
      </c>
      <c r="U956" s="4">
        <v>1745.3</v>
      </c>
      <c r="V956" s="4">
        <v>60.308300000000003</v>
      </c>
      <c r="Y956" s="4">
        <v>10.750999999999999</v>
      </c>
      <c r="Z956" s="4">
        <v>0</v>
      </c>
      <c r="AA956" s="4">
        <v>0.79310000000000003</v>
      </c>
      <c r="AB956" s="4" t="s">
        <v>384</v>
      </c>
      <c r="AC956" s="4">
        <v>0</v>
      </c>
      <c r="AD956" s="4">
        <v>11.7</v>
      </c>
      <c r="AE956" s="4">
        <v>837</v>
      </c>
      <c r="AF956" s="4">
        <v>849</v>
      </c>
      <c r="AG956" s="4">
        <v>862</v>
      </c>
      <c r="AH956" s="4">
        <v>78</v>
      </c>
      <c r="AI956" s="4">
        <v>21.2</v>
      </c>
      <c r="AJ956" s="4">
        <v>0.49</v>
      </c>
      <c r="AK956" s="4">
        <v>982</v>
      </c>
      <c r="AL956" s="4">
        <v>0</v>
      </c>
      <c r="AM956" s="4">
        <v>0</v>
      </c>
      <c r="AN956" s="4">
        <v>19</v>
      </c>
      <c r="AO956" s="4">
        <v>190.4</v>
      </c>
      <c r="AP956" s="4">
        <v>190.4</v>
      </c>
      <c r="AQ956" s="4">
        <v>0.9</v>
      </c>
      <c r="AR956" s="4">
        <v>195</v>
      </c>
      <c r="AS956" s="4" t="s">
        <v>155</v>
      </c>
      <c r="AT956" s="4">
        <v>2</v>
      </c>
      <c r="AU956" s="5">
        <v>0.7348958333333333</v>
      </c>
      <c r="AV956" s="4">
        <v>47.162460000000003</v>
      </c>
      <c r="AW956" s="4">
        <v>-88.484246999999996</v>
      </c>
      <c r="AX956" s="4">
        <v>317.60000000000002</v>
      </c>
      <c r="AY956" s="4">
        <v>39.4</v>
      </c>
      <c r="AZ956" s="4">
        <v>12</v>
      </c>
      <c r="BA956" s="4">
        <v>11</v>
      </c>
      <c r="BB956" s="4" t="s">
        <v>424</v>
      </c>
      <c r="BC956" s="4">
        <v>1.101</v>
      </c>
      <c r="BD956" s="4">
        <v>1.202</v>
      </c>
      <c r="BE956" s="4">
        <v>2.0009999999999999</v>
      </c>
      <c r="BF956" s="4">
        <v>14.063000000000001</v>
      </c>
      <c r="BG956" s="4">
        <v>15.51</v>
      </c>
      <c r="BH956" s="4">
        <v>1.1000000000000001</v>
      </c>
      <c r="BI956" s="4">
        <v>13.477</v>
      </c>
      <c r="BJ956" s="4">
        <v>3030.9989999999998</v>
      </c>
      <c r="BK956" s="4">
        <v>0.70599999999999996</v>
      </c>
      <c r="BL956" s="4">
        <v>57.615000000000002</v>
      </c>
      <c r="BM956" s="4">
        <v>0</v>
      </c>
      <c r="BN956" s="4">
        <v>57.615000000000002</v>
      </c>
      <c r="BO956" s="4">
        <v>45.988</v>
      </c>
      <c r="BP956" s="4">
        <v>0</v>
      </c>
      <c r="BQ956" s="4">
        <v>45.988</v>
      </c>
      <c r="BR956" s="4">
        <v>0.50180000000000002</v>
      </c>
      <c r="BU956" s="4">
        <v>0.53700000000000003</v>
      </c>
      <c r="BW956" s="4">
        <v>145.09700000000001</v>
      </c>
      <c r="BX956" s="4">
        <v>0.413493</v>
      </c>
      <c r="BY956" s="4">
        <v>-5</v>
      </c>
      <c r="BZ956" s="4">
        <v>0.84055599999999997</v>
      </c>
      <c r="CA956" s="4">
        <v>10.104735</v>
      </c>
      <c r="CB956" s="4">
        <v>16.979230999999999</v>
      </c>
    </row>
    <row r="957" spans="1:80">
      <c r="A957" s="2">
        <v>42439</v>
      </c>
      <c r="B957" s="32">
        <v>0.52699752314814818</v>
      </c>
      <c r="C957" s="4">
        <v>13.84</v>
      </c>
      <c r="D957" s="4">
        <v>5.0000000000000001E-3</v>
      </c>
      <c r="E957" s="4" t="s">
        <v>155</v>
      </c>
      <c r="F957" s="4">
        <v>50</v>
      </c>
      <c r="G957" s="4">
        <v>2860.8</v>
      </c>
      <c r="H957" s="4">
        <v>5.5</v>
      </c>
      <c r="I957" s="4">
        <v>67</v>
      </c>
      <c r="K957" s="4">
        <v>1.08</v>
      </c>
      <c r="L957" s="4">
        <v>12</v>
      </c>
      <c r="M957" s="4">
        <v>0.87990000000000002</v>
      </c>
      <c r="N957" s="4">
        <v>12.177099999999999</v>
      </c>
      <c r="O957" s="4">
        <v>4.4000000000000003E-3</v>
      </c>
      <c r="P957" s="4">
        <v>2517.1597999999999</v>
      </c>
      <c r="Q957" s="4">
        <v>4.8277000000000001</v>
      </c>
      <c r="R957" s="4">
        <v>2522</v>
      </c>
      <c r="S957" s="4">
        <v>2009.1623</v>
      </c>
      <c r="T957" s="4">
        <v>3.8534000000000002</v>
      </c>
      <c r="U957" s="4">
        <v>2013</v>
      </c>
      <c r="V957" s="4">
        <v>67.025999999999996</v>
      </c>
      <c r="Y957" s="4">
        <v>10.734999999999999</v>
      </c>
      <c r="Z957" s="4">
        <v>0</v>
      </c>
      <c r="AA957" s="4">
        <v>0.95399999999999996</v>
      </c>
      <c r="AB957" s="4" t="s">
        <v>384</v>
      </c>
      <c r="AC957" s="4">
        <v>0</v>
      </c>
      <c r="AD957" s="4">
        <v>11.8</v>
      </c>
      <c r="AE957" s="4">
        <v>836</v>
      </c>
      <c r="AF957" s="4">
        <v>849</v>
      </c>
      <c r="AG957" s="4">
        <v>862</v>
      </c>
      <c r="AH957" s="4">
        <v>78</v>
      </c>
      <c r="AI957" s="4">
        <v>21.2</v>
      </c>
      <c r="AJ957" s="4">
        <v>0.49</v>
      </c>
      <c r="AK957" s="4">
        <v>982</v>
      </c>
      <c r="AL957" s="4">
        <v>0</v>
      </c>
      <c r="AM957" s="4">
        <v>0</v>
      </c>
      <c r="AN957" s="4">
        <v>19</v>
      </c>
      <c r="AO957" s="4">
        <v>190</v>
      </c>
      <c r="AP957" s="4">
        <v>190</v>
      </c>
      <c r="AQ957" s="4">
        <v>0.8</v>
      </c>
      <c r="AR957" s="4">
        <v>195</v>
      </c>
      <c r="AS957" s="4" t="s">
        <v>155</v>
      </c>
      <c r="AT957" s="4">
        <v>2</v>
      </c>
      <c r="AU957" s="5">
        <v>0.73490740740740745</v>
      </c>
      <c r="AV957" s="4">
        <v>47.162619999999997</v>
      </c>
      <c r="AW957" s="4">
        <v>-88.484215000000006</v>
      </c>
      <c r="AX957" s="4">
        <v>317.60000000000002</v>
      </c>
      <c r="AY957" s="4">
        <v>40.6</v>
      </c>
      <c r="AZ957" s="4">
        <v>12</v>
      </c>
      <c r="BA957" s="4">
        <v>11</v>
      </c>
      <c r="BB957" s="4" t="s">
        <v>424</v>
      </c>
      <c r="BC957" s="4">
        <v>1.198</v>
      </c>
      <c r="BD957" s="4">
        <v>1.401</v>
      </c>
      <c r="BE957" s="4">
        <v>2.1</v>
      </c>
      <c r="BF957" s="4">
        <v>14.063000000000001</v>
      </c>
      <c r="BG957" s="4">
        <v>15.33</v>
      </c>
      <c r="BH957" s="4">
        <v>1.0900000000000001</v>
      </c>
      <c r="BI957" s="4">
        <v>13.651999999999999</v>
      </c>
      <c r="BJ957" s="4">
        <v>3030.7530000000002</v>
      </c>
      <c r="BK957" s="4">
        <v>0.69699999999999995</v>
      </c>
      <c r="BL957" s="4">
        <v>65.608000000000004</v>
      </c>
      <c r="BM957" s="4">
        <v>0.126</v>
      </c>
      <c r="BN957" s="4">
        <v>65.733000000000004</v>
      </c>
      <c r="BO957" s="4">
        <v>52.366999999999997</v>
      </c>
      <c r="BP957" s="4">
        <v>0.1</v>
      </c>
      <c r="BQ957" s="4">
        <v>52.466999999999999</v>
      </c>
      <c r="BR957" s="4">
        <v>0.55159999999999998</v>
      </c>
      <c r="BU957" s="4">
        <v>0.53</v>
      </c>
      <c r="BW957" s="4">
        <v>172.64699999999999</v>
      </c>
      <c r="BX957" s="4">
        <v>0.41844799999999999</v>
      </c>
      <c r="BY957" s="4">
        <v>-5</v>
      </c>
      <c r="BZ957" s="4">
        <v>0.839611</v>
      </c>
      <c r="CA957" s="4">
        <v>10.225823</v>
      </c>
      <c r="CB957" s="4">
        <v>16.960142000000001</v>
      </c>
    </row>
    <row r="958" spans="1:80">
      <c r="A958" s="2">
        <v>42439</v>
      </c>
      <c r="B958" s="32">
        <v>0.52700909722222222</v>
      </c>
      <c r="C958" s="4">
        <v>13.989000000000001</v>
      </c>
      <c r="D958" s="4">
        <v>8.0999999999999996E-3</v>
      </c>
      <c r="E958" s="4" t="s">
        <v>155</v>
      </c>
      <c r="F958" s="4">
        <v>80.666667000000004</v>
      </c>
      <c r="G958" s="4">
        <v>2840.8</v>
      </c>
      <c r="H958" s="4">
        <v>5.6</v>
      </c>
      <c r="I958" s="4">
        <v>63.9</v>
      </c>
      <c r="K958" s="4">
        <v>1.1299999999999999</v>
      </c>
      <c r="L958" s="4">
        <v>12</v>
      </c>
      <c r="M958" s="4">
        <v>0.87880000000000003</v>
      </c>
      <c r="N958" s="4">
        <v>12.293699999999999</v>
      </c>
      <c r="O958" s="4">
        <v>7.1000000000000004E-3</v>
      </c>
      <c r="P958" s="4">
        <v>2496.453</v>
      </c>
      <c r="Q958" s="4">
        <v>4.9212999999999996</v>
      </c>
      <c r="R958" s="4">
        <v>2501.4</v>
      </c>
      <c r="S958" s="4">
        <v>1992.6343999999999</v>
      </c>
      <c r="T958" s="4">
        <v>3.9281000000000001</v>
      </c>
      <c r="U958" s="4">
        <v>1996.6</v>
      </c>
      <c r="V958" s="4">
        <v>63.9298</v>
      </c>
      <c r="Y958" s="4">
        <v>10.721</v>
      </c>
      <c r="Z958" s="4">
        <v>0</v>
      </c>
      <c r="AA958" s="4">
        <v>0.99009999999999998</v>
      </c>
      <c r="AB958" s="4" t="s">
        <v>384</v>
      </c>
      <c r="AC958" s="4">
        <v>0</v>
      </c>
      <c r="AD958" s="4">
        <v>11.7</v>
      </c>
      <c r="AE958" s="4">
        <v>835</v>
      </c>
      <c r="AF958" s="4">
        <v>849</v>
      </c>
      <c r="AG958" s="4">
        <v>862</v>
      </c>
      <c r="AH958" s="4">
        <v>78</v>
      </c>
      <c r="AI958" s="4">
        <v>21.2</v>
      </c>
      <c r="AJ958" s="4">
        <v>0.49</v>
      </c>
      <c r="AK958" s="4">
        <v>982</v>
      </c>
      <c r="AL958" s="4">
        <v>0</v>
      </c>
      <c r="AM958" s="4">
        <v>0</v>
      </c>
      <c r="AN958" s="4">
        <v>19</v>
      </c>
      <c r="AO958" s="4">
        <v>190</v>
      </c>
      <c r="AP958" s="4">
        <v>190</v>
      </c>
      <c r="AQ958" s="4">
        <v>1.1000000000000001</v>
      </c>
      <c r="AR958" s="4">
        <v>195</v>
      </c>
      <c r="AS958" s="4" t="s">
        <v>155</v>
      </c>
      <c r="AT958" s="4">
        <v>2</v>
      </c>
      <c r="AU958" s="5">
        <v>0.73491898148148149</v>
      </c>
      <c r="AV958" s="4">
        <v>47.162788999999997</v>
      </c>
      <c r="AW958" s="4">
        <v>-88.484201999999996</v>
      </c>
      <c r="AX958" s="4">
        <v>317.89999999999998</v>
      </c>
      <c r="AY958" s="4">
        <v>41.4</v>
      </c>
      <c r="AZ958" s="4">
        <v>12</v>
      </c>
      <c r="BA958" s="4">
        <v>11</v>
      </c>
      <c r="BB958" s="4" t="s">
        <v>424</v>
      </c>
      <c r="BC958" s="4">
        <v>1</v>
      </c>
      <c r="BD958" s="4">
        <v>1.5</v>
      </c>
      <c r="BE958" s="4">
        <v>2.101</v>
      </c>
      <c r="BF958" s="4">
        <v>14.063000000000001</v>
      </c>
      <c r="BG958" s="4">
        <v>15.17</v>
      </c>
      <c r="BH958" s="4">
        <v>1.08</v>
      </c>
      <c r="BI958" s="4">
        <v>13.792</v>
      </c>
      <c r="BJ958" s="4">
        <v>3030.0970000000002</v>
      </c>
      <c r="BK958" s="4">
        <v>1.1120000000000001</v>
      </c>
      <c r="BL958" s="4">
        <v>64.436999999999998</v>
      </c>
      <c r="BM958" s="4">
        <v>0.127</v>
      </c>
      <c r="BN958" s="4">
        <v>64.563999999999993</v>
      </c>
      <c r="BO958" s="4">
        <v>51.432000000000002</v>
      </c>
      <c r="BP958" s="4">
        <v>0.10100000000000001</v>
      </c>
      <c r="BQ958" s="4">
        <v>51.533999999999999</v>
      </c>
      <c r="BR958" s="4">
        <v>0.52100000000000002</v>
      </c>
      <c r="BU958" s="4">
        <v>0.52400000000000002</v>
      </c>
      <c r="BW958" s="4">
        <v>177.43100000000001</v>
      </c>
      <c r="BX958" s="4">
        <v>0.43410599999999999</v>
      </c>
      <c r="BY958" s="4">
        <v>-5</v>
      </c>
      <c r="BZ958" s="4">
        <v>0.83877800000000002</v>
      </c>
      <c r="CA958" s="4">
        <v>10.608465000000001</v>
      </c>
      <c r="CB958" s="4">
        <v>16.943315999999999</v>
      </c>
    </row>
    <row r="959" spans="1:80">
      <c r="A959" s="2">
        <v>42439</v>
      </c>
      <c r="B959" s="32">
        <v>0.52702067129629626</v>
      </c>
      <c r="C959" s="4">
        <v>13.935</v>
      </c>
      <c r="D959" s="4">
        <v>7.7999999999999996E-3</v>
      </c>
      <c r="E959" s="4" t="s">
        <v>155</v>
      </c>
      <c r="F959" s="4">
        <v>78.224608000000003</v>
      </c>
      <c r="G959" s="4">
        <v>2624.3</v>
      </c>
      <c r="H959" s="4">
        <v>5.5</v>
      </c>
      <c r="I959" s="4">
        <v>62.6</v>
      </c>
      <c r="K959" s="4">
        <v>1.1200000000000001</v>
      </c>
      <c r="L959" s="4">
        <v>12</v>
      </c>
      <c r="M959" s="4">
        <v>0.87929999999999997</v>
      </c>
      <c r="N959" s="4">
        <v>12.253500000000001</v>
      </c>
      <c r="O959" s="4">
        <v>6.8999999999999999E-3</v>
      </c>
      <c r="P959" s="4">
        <v>2307.6788000000001</v>
      </c>
      <c r="Q959" s="4">
        <v>4.8482000000000003</v>
      </c>
      <c r="R959" s="4">
        <v>2312.5</v>
      </c>
      <c r="S959" s="4">
        <v>1841.9574</v>
      </c>
      <c r="T959" s="4">
        <v>3.8698000000000001</v>
      </c>
      <c r="U959" s="4">
        <v>1845.8</v>
      </c>
      <c r="V959" s="4">
        <v>62.591299999999997</v>
      </c>
      <c r="Y959" s="4">
        <v>10.728</v>
      </c>
      <c r="Z959" s="4">
        <v>0</v>
      </c>
      <c r="AA959" s="4">
        <v>0.98129999999999995</v>
      </c>
      <c r="AB959" s="4" t="s">
        <v>384</v>
      </c>
      <c r="AC959" s="4">
        <v>0</v>
      </c>
      <c r="AD959" s="4">
        <v>11.8</v>
      </c>
      <c r="AE959" s="4">
        <v>836</v>
      </c>
      <c r="AF959" s="4">
        <v>849</v>
      </c>
      <c r="AG959" s="4">
        <v>862</v>
      </c>
      <c r="AH959" s="4">
        <v>78</v>
      </c>
      <c r="AI959" s="4">
        <v>21.2</v>
      </c>
      <c r="AJ959" s="4">
        <v>0.49</v>
      </c>
      <c r="AK959" s="4">
        <v>982</v>
      </c>
      <c r="AL959" s="4">
        <v>0</v>
      </c>
      <c r="AM959" s="4">
        <v>0</v>
      </c>
      <c r="AN959" s="4">
        <v>19</v>
      </c>
      <c r="AO959" s="4">
        <v>190</v>
      </c>
      <c r="AP959" s="4">
        <v>190</v>
      </c>
      <c r="AQ959" s="4">
        <v>1.5</v>
      </c>
      <c r="AR959" s="4">
        <v>195</v>
      </c>
      <c r="AS959" s="4" t="s">
        <v>155</v>
      </c>
      <c r="AT959" s="4">
        <v>2</v>
      </c>
      <c r="AU959" s="5">
        <v>0.73493055555555553</v>
      </c>
      <c r="AV959" s="4">
        <v>47.162959000000001</v>
      </c>
      <c r="AW959" s="4">
        <v>-88.484232000000006</v>
      </c>
      <c r="AX959" s="4">
        <v>318.2</v>
      </c>
      <c r="AY959" s="4">
        <v>41.3</v>
      </c>
      <c r="AZ959" s="4">
        <v>12</v>
      </c>
      <c r="BA959" s="4">
        <v>11</v>
      </c>
      <c r="BB959" s="4" t="s">
        <v>424</v>
      </c>
      <c r="BC959" s="4">
        <v>1</v>
      </c>
      <c r="BD959" s="4">
        <v>1.5</v>
      </c>
      <c r="BE959" s="4">
        <v>2.1970000000000001</v>
      </c>
      <c r="BF959" s="4">
        <v>14.063000000000001</v>
      </c>
      <c r="BG959" s="4">
        <v>15.23</v>
      </c>
      <c r="BH959" s="4">
        <v>1.08</v>
      </c>
      <c r="BI959" s="4">
        <v>13.72</v>
      </c>
      <c r="BJ959" s="4">
        <v>3030.2040000000002</v>
      </c>
      <c r="BK959" s="4">
        <v>1.083</v>
      </c>
      <c r="BL959" s="4">
        <v>59.762</v>
      </c>
      <c r="BM959" s="4">
        <v>0.126</v>
      </c>
      <c r="BN959" s="4">
        <v>59.887</v>
      </c>
      <c r="BO959" s="4">
        <v>47.701000000000001</v>
      </c>
      <c r="BP959" s="4">
        <v>0.1</v>
      </c>
      <c r="BQ959" s="4">
        <v>47.801000000000002</v>
      </c>
      <c r="BR959" s="4">
        <v>0.51180000000000003</v>
      </c>
      <c r="BU959" s="4">
        <v>0.52600000000000002</v>
      </c>
      <c r="BW959" s="4">
        <v>176.44300000000001</v>
      </c>
      <c r="BX959" s="4">
        <v>0.510656</v>
      </c>
      <c r="BY959" s="4">
        <v>-5</v>
      </c>
      <c r="BZ959" s="4">
        <v>0.83738900000000005</v>
      </c>
      <c r="CA959" s="4">
        <v>12.479156</v>
      </c>
      <c r="CB959" s="4">
        <v>16.915258000000001</v>
      </c>
    </row>
    <row r="960" spans="1:80">
      <c r="A960" s="2">
        <v>42439</v>
      </c>
      <c r="B960" s="32">
        <v>0.5270322453703703</v>
      </c>
      <c r="C960" s="4">
        <v>13.662000000000001</v>
      </c>
      <c r="D960" s="4">
        <v>6.6E-3</v>
      </c>
      <c r="E960" s="4" t="s">
        <v>155</v>
      </c>
      <c r="F960" s="4">
        <v>65.661192999999997</v>
      </c>
      <c r="G960" s="4">
        <v>2634.4</v>
      </c>
      <c r="H960" s="4">
        <v>-9.4</v>
      </c>
      <c r="I960" s="4">
        <v>57.4</v>
      </c>
      <c r="K960" s="4">
        <v>0.87</v>
      </c>
      <c r="L960" s="4">
        <v>12</v>
      </c>
      <c r="M960" s="4">
        <v>0.88149999999999995</v>
      </c>
      <c r="N960" s="4">
        <v>12.042899999999999</v>
      </c>
      <c r="O960" s="4">
        <v>5.7999999999999996E-3</v>
      </c>
      <c r="P960" s="4">
        <v>2322.2262000000001</v>
      </c>
      <c r="Q960" s="4">
        <v>0</v>
      </c>
      <c r="R960" s="4">
        <v>2322.1999999999998</v>
      </c>
      <c r="S960" s="4">
        <v>1853.569</v>
      </c>
      <c r="T960" s="4">
        <v>0</v>
      </c>
      <c r="U960" s="4">
        <v>1853.6</v>
      </c>
      <c r="V960" s="4">
        <v>57.385899999999999</v>
      </c>
      <c r="Y960" s="4">
        <v>10.754</v>
      </c>
      <c r="Z960" s="4">
        <v>0</v>
      </c>
      <c r="AA960" s="4">
        <v>0.77110000000000001</v>
      </c>
      <c r="AB960" s="4" t="s">
        <v>384</v>
      </c>
      <c r="AC960" s="4">
        <v>0</v>
      </c>
      <c r="AD960" s="4">
        <v>11.8</v>
      </c>
      <c r="AE960" s="4">
        <v>835</v>
      </c>
      <c r="AF960" s="4">
        <v>849</v>
      </c>
      <c r="AG960" s="4">
        <v>861</v>
      </c>
      <c r="AH960" s="4">
        <v>78</v>
      </c>
      <c r="AI960" s="4">
        <v>21.2</v>
      </c>
      <c r="AJ960" s="4">
        <v>0.49</v>
      </c>
      <c r="AK960" s="4">
        <v>982</v>
      </c>
      <c r="AL960" s="4">
        <v>0</v>
      </c>
      <c r="AM960" s="4">
        <v>0</v>
      </c>
      <c r="AN960" s="4">
        <v>19</v>
      </c>
      <c r="AO960" s="4">
        <v>190</v>
      </c>
      <c r="AP960" s="4">
        <v>190</v>
      </c>
      <c r="AQ960" s="4">
        <v>1.6</v>
      </c>
      <c r="AR960" s="4">
        <v>195</v>
      </c>
      <c r="AS960" s="4" t="s">
        <v>155</v>
      </c>
      <c r="AT960" s="4">
        <v>2</v>
      </c>
      <c r="AU960" s="5">
        <v>0.73494212962962957</v>
      </c>
      <c r="AV960" s="4">
        <v>47.163124000000003</v>
      </c>
      <c r="AW960" s="4">
        <v>-88.484278000000003</v>
      </c>
      <c r="AX960" s="4">
        <v>318.5</v>
      </c>
      <c r="AY960" s="4">
        <v>41.4</v>
      </c>
      <c r="AZ960" s="4">
        <v>12</v>
      </c>
      <c r="BA960" s="4">
        <v>11</v>
      </c>
      <c r="BB960" s="4" t="s">
        <v>424</v>
      </c>
      <c r="BC960" s="4">
        <v>1</v>
      </c>
      <c r="BD960" s="4">
        <v>1.5</v>
      </c>
      <c r="BE960" s="4">
        <v>1.899</v>
      </c>
      <c r="BF960" s="4">
        <v>14.063000000000001</v>
      </c>
      <c r="BG960" s="4">
        <v>15.52</v>
      </c>
      <c r="BH960" s="4">
        <v>1.1000000000000001</v>
      </c>
      <c r="BI960" s="4">
        <v>13.444000000000001</v>
      </c>
      <c r="BJ960" s="4">
        <v>3030.7260000000001</v>
      </c>
      <c r="BK960" s="4">
        <v>0.92700000000000005</v>
      </c>
      <c r="BL960" s="4">
        <v>61.201000000000001</v>
      </c>
      <c r="BM960" s="4">
        <v>0</v>
      </c>
      <c r="BN960" s="4">
        <v>61.201000000000001</v>
      </c>
      <c r="BO960" s="4">
        <v>48.85</v>
      </c>
      <c r="BP960" s="4">
        <v>0</v>
      </c>
      <c r="BQ960" s="4">
        <v>48.85</v>
      </c>
      <c r="BR960" s="4">
        <v>0.47749999999999998</v>
      </c>
      <c r="BU960" s="4">
        <v>0.53700000000000003</v>
      </c>
      <c r="BW960" s="4">
        <v>141.096</v>
      </c>
      <c r="BX960" s="4">
        <v>0.47651300000000002</v>
      </c>
      <c r="BY960" s="4">
        <v>-5</v>
      </c>
      <c r="BZ960" s="4">
        <v>0.83761099999999999</v>
      </c>
      <c r="CA960" s="4">
        <v>11.644786</v>
      </c>
      <c r="CB960" s="4">
        <v>16.919741999999999</v>
      </c>
    </row>
    <row r="961" spans="1:80">
      <c r="A961" s="2">
        <v>42439</v>
      </c>
      <c r="B961" s="32">
        <v>0.52704381944444445</v>
      </c>
      <c r="C961" s="4">
        <v>13.782</v>
      </c>
      <c r="D961" s="4">
        <v>5.7000000000000002E-3</v>
      </c>
      <c r="E961" s="4" t="s">
        <v>155</v>
      </c>
      <c r="F961" s="4">
        <v>57.231140000000003</v>
      </c>
      <c r="G961" s="4">
        <v>2731.1</v>
      </c>
      <c r="H961" s="4">
        <v>-10.6</v>
      </c>
      <c r="I961" s="4">
        <v>53.2</v>
      </c>
      <c r="K961" s="4">
        <v>0.8</v>
      </c>
      <c r="L961" s="4">
        <v>12</v>
      </c>
      <c r="M961" s="4">
        <v>0.88049999999999995</v>
      </c>
      <c r="N961" s="4">
        <v>12.135</v>
      </c>
      <c r="O961" s="4">
        <v>5.0000000000000001E-3</v>
      </c>
      <c r="P961" s="4">
        <v>2404.8145</v>
      </c>
      <c r="Q961" s="4">
        <v>0</v>
      </c>
      <c r="R961" s="4">
        <v>2404.8000000000002</v>
      </c>
      <c r="S961" s="4">
        <v>1919.4898000000001</v>
      </c>
      <c r="T961" s="4">
        <v>0</v>
      </c>
      <c r="U961" s="4">
        <v>1919.5</v>
      </c>
      <c r="V961" s="4">
        <v>53.2</v>
      </c>
      <c r="Y961" s="4">
        <v>10.794</v>
      </c>
      <c r="Z961" s="4">
        <v>0</v>
      </c>
      <c r="AA961" s="4">
        <v>0.70440000000000003</v>
      </c>
      <c r="AB961" s="4" t="s">
        <v>384</v>
      </c>
      <c r="AC961" s="4">
        <v>0</v>
      </c>
      <c r="AD961" s="4">
        <v>11.7</v>
      </c>
      <c r="AE961" s="4">
        <v>835</v>
      </c>
      <c r="AF961" s="4">
        <v>849</v>
      </c>
      <c r="AG961" s="4">
        <v>862</v>
      </c>
      <c r="AH961" s="4">
        <v>78</v>
      </c>
      <c r="AI961" s="4">
        <v>21.2</v>
      </c>
      <c r="AJ961" s="4">
        <v>0.49</v>
      </c>
      <c r="AK961" s="4">
        <v>982</v>
      </c>
      <c r="AL961" s="4">
        <v>0</v>
      </c>
      <c r="AM961" s="4">
        <v>0</v>
      </c>
      <c r="AN961" s="4">
        <v>19</v>
      </c>
      <c r="AO961" s="4">
        <v>190</v>
      </c>
      <c r="AP961" s="4">
        <v>190</v>
      </c>
      <c r="AQ961" s="4">
        <v>1.4</v>
      </c>
      <c r="AR961" s="4">
        <v>195</v>
      </c>
      <c r="AS961" s="4" t="s">
        <v>155</v>
      </c>
      <c r="AT961" s="4">
        <v>2</v>
      </c>
      <c r="AU961" s="5">
        <v>0.73495370370370372</v>
      </c>
      <c r="AV961" s="4">
        <v>47.163283999999997</v>
      </c>
      <c r="AW961" s="4">
        <v>-88.484341000000001</v>
      </c>
      <c r="AX961" s="4">
        <v>318.60000000000002</v>
      </c>
      <c r="AY961" s="4">
        <v>41.4</v>
      </c>
      <c r="AZ961" s="4">
        <v>12</v>
      </c>
      <c r="BA961" s="4">
        <v>11</v>
      </c>
      <c r="BB961" s="4" t="s">
        <v>424</v>
      </c>
      <c r="BC961" s="4">
        <v>1</v>
      </c>
      <c r="BD961" s="4">
        <v>1.5009999999999999</v>
      </c>
      <c r="BE961" s="4">
        <v>1.8009999999999999</v>
      </c>
      <c r="BF961" s="4">
        <v>14.063000000000001</v>
      </c>
      <c r="BG961" s="4">
        <v>15.39</v>
      </c>
      <c r="BH961" s="4">
        <v>1.0900000000000001</v>
      </c>
      <c r="BI961" s="4">
        <v>13.568</v>
      </c>
      <c r="BJ961" s="4">
        <v>3030.9639999999999</v>
      </c>
      <c r="BK961" s="4">
        <v>0.80100000000000005</v>
      </c>
      <c r="BL961" s="4">
        <v>62.901000000000003</v>
      </c>
      <c r="BM961" s="4">
        <v>0</v>
      </c>
      <c r="BN961" s="4">
        <v>62.901000000000003</v>
      </c>
      <c r="BO961" s="4">
        <v>50.207000000000001</v>
      </c>
      <c r="BP961" s="4">
        <v>0</v>
      </c>
      <c r="BQ961" s="4">
        <v>50.207000000000001</v>
      </c>
      <c r="BR961" s="4">
        <v>0.43940000000000001</v>
      </c>
      <c r="BU961" s="4">
        <v>0.53500000000000003</v>
      </c>
      <c r="BW961" s="4">
        <v>127.93</v>
      </c>
      <c r="BX961" s="4">
        <v>0.474381</v>
      </c>
      <c r="BY961" s="4">
        <v>-5</v>
      </c>
      <c r="BZ961" s="4">
        <v>0.83616699999999999</v>
      </c>
      <c r="CA961" s="4">
        <v>11.592684999999999</v>
      </c>
      <c r="CB961" s="4">
        <v>16.890573</v>
      </c>
    </row>
    <row r="962" spans="1:80">
      <c r="A962" s="2">
        <v>42439</v>
      </c>
      <c r="B962" s="32">
        <v>0.52705539351851849</v>
      </c>
      <c r="C962" s="4">
        <v>13.634</v>
      </c>
      <c r="D962" s="4">
        <v>5.1000000000000004E-3</v>
      </c>
      <c r="E962" s="4" t="s">
        <v>155</v>
      </c>
      <c r="F962" s="4">
        <v>50.856400999999998</v>
      </c>
      <c r="G962" s="4">
        <v>2756.8</v>
      </c>
      <c r="H962" s="4">
        <v>-10.5</v>
      </c>
      <c r="I962" s="4">
        <v>50.8</v>
      </c>
      <c r="K962" s="4">
        <v>1.03</v>
      </c>
      <c r="L962" s="4">
        <v>12</v>
      </c>
      <c r="M962" s="4">
        <v>0.88180000000000003</v>
      </c>
      <c r="N962" s="4">
        <v>12.021599999999999</v>
      </c>
      <c r="O962" s="4">
        <v>4.4999999999999997E-3</v>
      </c>
      <c r="P962" s="4">
        <v>2430.8397</v>
      </c>
      <c r="Q962" s="4">
        <v>0</v>
      </c>
      <c r="R962" s="4">
        <v>2430.8000000000002</v>
      </c>
      <c r="S962" s="4">
        <v>1940.2627</v>
      </c>
      <c r="T962" s="4">
        <v>0</v>
      </c>
      <c r="U962" s="4">
        <v>1940.3</v>
      </c>
      <c r="V962" s="4">
        <v>50.8324</v>
      </c>
      <c r="Y962" s="4">
        <v>10.808999999999999</v>
      </c>
      <c r="Z962" s="4">
        <v>0</v>
      </c>
      <c r="AA962" s="4">
        <v>0.90610000000000002</v>
      </c>
      <c r="AB962" s="4" t="s">
        <v>384</v>
      </c>
      <c r="AC962" s="4">
        <v>0</v>
      </c>
      <c r="AD962" s="4">
        <v>11.7</v>
      </c>
      <c r="AE962" s="4">
        <v>836</v>
      </c>
      <c r="AF962" s="4">
        <v>848</v>
      </c>
      <c r="AG962" s="4">
        <v>863</v>
      </c>
      <c r="AH962" s="4">
        <v>78</v>
      </c>
      <c r="AI962" s="4">
        <v>21.2</v>
      </c>
      <c r="AJ962" s="4">
        <v>0.49</v>
      </c>
      <c r="AK962" s="4">
        <v>982</v>
      </c>
      <c r="AL962" s="4">
        <v>0</v>
      </c>
      <c r="AM962" s="4">
        <v>0</v>
      </c>
      <c r="AN962" s="4">
        <v>19</v>
      </c>
      <c r="AO962" s="4">
        <v>190</v>
      </c>
      <c r="AP962" s="4">
        <v>190</v>
      </c>
      <c r="AQ962" s="4">
        <v>1.6</v>
      </c>
      <c r="AR962" s="4">
        <v>195</v>
      </c>
      <c r="AS962" s="4" t="s">
        <v>155</v>
      </c>
      <c r="AT962" s="4">
        <v>2</v>
      </c>
      <c r="AU962" s="5">
        <v>0.73496527777777787</v>
      </c>
      <c r="AV962" s="4">
        <v>47.163440000000001</v>
      </c>
      <c r="AW962" s="4">
        <v>-88.484442999999999</v>
      </c>
      <c r="AX962" s="4">
        <v>318.8</v>
      </c>
      <c r="AY962" s="4">
        <v>42.2</v>
      </c>
      <c r="AZ962" s="4">
        <v>12</v>
      </c>
      <c r="BA962" s="4">
        <v>11</v>
      </c>
      <c r="BB962" s="4" t="s">
        <v>424</v>
      </c>
      <c r="BC962" s="4">
        <v>1.0009999999999999</v>
      </c>
      <c r="BD962" s="4">
        <v>1.6</v>
      </c>
      <c r="BE962" s="4">
        <v>1.9</v>
      </c>
      <c r="BF962" s="4">
        <v>14.063000000000001</v>
      </c>
      <c r="BG962" s="4">
        <v>15.55</v>
      </c>
      <c r="BH962" s="4">
        <v>1.1100000000000001</v>
      </c>
      <c r="BI962" s="4">
        <v>13.411</v>
      </c>
      <c r="BJ962" s="4">
        <v>3031.2339999999999</v>
      </c>
      <c r="BK962" s="4">
        <v>0.72</v>
      </c>
      <c r="BL962" s="4">
        <v>64.188000000000002</v>
      </c>
      <c r="BM962" s="4">
        <v>0</v>
      </c>
      <c r="BN962" s="4">
        <v>64.188000000000002</v>
      </c>
      <c r="BO962" s="4">
        <v>51.234000000000002</v>
      </c>
      <c r="BP962" s="4">
        <v>0</v>
      </c>
      <c r="BQ962" s="4">
        <v>51.234000000000002</v>
      </c>
      <c r="BR962" s="4">
        <v>0.42380000000000001</v>
      </c>
      <c r="BU962" s="4">
        <v>0.54100000000000004</v>
      </c>
      <c r="BW962" s="4">
        <v>166.11799999999999</v>
      </c>
      <c r="BX962" s="4">
        <v>0.48672500000000002</v>
      </c>
      <c r="BY962" s="4">
        <v>-5</v>
      </c>
      <c r="BZ962" s="4">
        <v>0.83499999999999996</v>
      </c>
      <c r="CA962" s="4">
        <v>11.894342</v>
      </c>
      <c r="CB962" s="4">
        <v>16.867000000000001</v>
      </c>
    </row>
    <row r="963" spans="1:80">
      <c r="A963" s="2">
        <v>42439</v>
      </c>
      <c r="B963" s="32">
        <v>0.52706696759259264</v>
      </c>
      <c r="C963" s="4">
        <v>13.59</v>
      </c>
      <c r="D963" s="4">
        <v>6.0000000000000001E-3</v>
      </c>
      <c r="E963" s="4" t="s">
        <v>155</v>
      </c>
      <c r="F963" s="4">
        <v>59.506920000000001</v>
      </c>
      <c r="G963" s="4">
        <v>2367.8000000000002</v>
      </c>
      <c r="H963" s="4">
        <v>-10.5</v>
      </c>
      <c r="I963" s="4">
        <v>43.1</v>
      </c>
      <c r="K963" s="4">
        <v>1.1000000000000001</v>
      </c>
      <c r="L963" s="4">
        <v>12</v>
      </c>
      <c r="M963" s="4">
        <v>0.8821</v>
      </c>
      <c r="N963" s="4">
        <v>11.987500000000001</v>
      </c>
      <c r="O963" s="4">
        <v>5.1999999999999998E-3</v>
      </c>
      <c r="P963" s="4">
        <v>2088.5680000000002</v>
      </c>
      <c r="Q963" s="4">
        <v>0</v>
      </c>
      <c r="R963" s="4">
        <v>2088.6</v>
      </c>
      <c r="S963" s="4">
        <v>1667.0662</v>
      </c>
      <c r="T963" s="4">
        <v>0</v>
      </c>
      <c r="U963" s="4">
        <v>1667.1</v>
      </c>
      <c r="V963" s="4">
        <v>43.1</v>
      </c>
      <c r="Y963" s="4">
        <v>10.738</v>
      </c>
      <c r="Z963" s="4">
        <v>0</v>
      </c>
      <c r="AA963" s="4">
        <v>0.97030000000000005</v>
      </c>
      <c r="AB963" s="4" t="s">
        <v>384</v>
      </c>
      <c r="AC963" s="4">
        <v>0</v>
      </c>
      <c r="AD963" s="4">
        <v>11.7</v>
      </c>
      <c r="AE963" s="4">
        <v>837</v>
      </c>
      <c r="AF963" s="4">
        <v>849</v>
      </c>
      <c r="AG963" s="4">
        <v>862</v>
      </c>
      <c r="AH963" s="4">
        <v>78</v>
      </c>
      <c r="AI963" s="4">
        <v>21.2</v>
      </c>
      <c r="AJ963" s="4">
        <v>0.49</v>
      </c>
      <c r="AK963" s="4">
        <v>982</v>
      </c>
      <c r="AL963" s="4">
        <v>0</v>
      </c>
      <c r="AM963" s="4">
        <v>0</v>
      </c>
      <c r="AN963" s="4">
        <v>19</v>
      </c>
      <c r="AO963" s="4">
        <v>190</v>
      </c>
      <c r="AP963" s="4">
        <v>190</v>
      </c>
      <c r="AQ963" s="4">
        <v>1.6</v>
      </c>
      <c r="AR963" s="4">
        <v>195</v>
      </c>
      <c r="AS963" s="4" t="s">
        <v>155</v>
      </c>
      <c r="AT963" s="4">
        <v>2</v>
      </c>
      <c r="AU963" s="5">
        <v>0.7349768518518518</v>
      </c>
      <c r="AV963" s="4">
        <v>47.163595000000001</v>
      </c>
      <c r="AW963" s="4">
        <v>-88.484562999999994</v>
      </c>
      <c r="AX963" s="4">
        <v>319</v>
      </c>
      <c r="AY963" s="4">
        <v>44.9</v>
      </c>
      <c r="AZ963" s="4">
        <v>12</v>
      </c>
      <c r="BA963" s="4">
        <v>11</v>
      </c>
      <c r="BB963" s="4" t="s">
        <v>424</v>
      </c>
      <c r="BC963" s="4">
        <v>1.1000000000000001</v>
      </c>
      <c r="BD963" s="4">
        <v>1.6</v>
      </c>
      <c r="BE963" s="4">
        <v>1.9</v>
      </c>
      <c r="BF963" s="4">
        <v>14.063000000000001</v>
      </c>
      <c r="BG963" s="4">
        <v>15.6</v>
      </c>
      <c r="BH963" s="4">
        <v>1.1100000000000001</v>
      </c>
      <c r="BI963" s="4">
        <v>13.368</v>
      </c>
      <c r="BJ963" s="4">
        <v>3031.2579999999998</v>
      </c>
      <c r="BK963" s="4">
        <v>0.84499999999999997</v>
      </c>
      <c r="BL963" s="4">
        <v>55.307000000000002</v>
      </c>
      <c r="BM963" s="4">
        <v>0</v>
      </c>
      <c r="BN963" s="4">
        <v>55.307000000000002</v>
      </c>
      <c r="BO963" s="4">
        <v>44.145000000000003</v>
      </c>
      <c r="BP963" s="4">
        <v>0</v>
      </c>
      <c r="BQ963" s="4">
        <v>44.145000000000003</v>
      </c>
      <c r="BR963" s="4">
        <v>0.3604</v>
      </c>
      <c r="BU963" s="4">
        <v>0.53900000000000003</v>
      </c>
      <c r="BW963" s="4">
        <v>178.4</v>
      </c>
      <c r="BX963" s="4">
        <v>0.45989200000000002</v>
      </c>
      <c r="BY963" s="4">
        <v>-5</v>
      </c>
      <c r="BZ963" s="4">
        <v>0.83255599999999996</v>
      </c>
      <c r="CA963" s="4">
        <v>11.238611000000001</v>
      </c>
      <c r="CB963" s="4">
        <v>16.817630999999999</v>
      </c>
    </row>
    <row r="964" spans="1:80">
      <c r="A964" s="2">
        <v>42439</v>
      </c>
      <c r="B964" s="32">
        <v>0.52707854166666668</v>
      </c>
      <c r="C964" s="4">
        <v>13.494</v>
      </c>
      <c r="D964" s="4">
        <v>6.0000000000000001E-3</v>
      </c>
      <c r="E964" s="4" t="s">
        <v>155</v>
      </c>
      <c r="F964" s="4">
        <v>60</v>
      </c>
      <c r="G964" s="4">
        <v>2200.8000000000002</v>
      </c>
      <c r="H964" s="4">
        <v>-10.5</v>
      </c>
      <c r="I964" s="4">
        <v>45.7</v>
      </c>
      <c r="K964" s="4">
        <v>1.1299999999999999</v>
      </c>
      <c r="L964" s="4">
        <v>12</v>
      </c>
      <c r="M964" s="4">
        <v>0.88290000000000002</v>
      </c>
      <c r="N964" s="4">
        <v>11.913399999999999</v>
      </c>
      <c r="O964" s="4">
        <v>5.3E-3</v>
      </c>
      <c r="P964" s="4">
        <v>1943.0172</v>
      </c>
      <c r="Q964" s="4">
        <v>0</v>
      </c>
      <c r="R964" s="4">
        <v>1943</v>
      </c>
      <c r="S964" s="4">
        <v>1550.8895</v>
      </c>
      <c r="T964" s="4">
        <v>0</v>
      </c>
      <c r="U964" s="4">
        <v>1550.9</v>
      </c>
      <c r="V964" s="4">
        <v>45.682200000000002</v>
      </c>
      <c r="Y964" s="4">
        <v>10.672000000000001</v>
      </c>
      <c r="Z964" s="4">
        <v>0</v>
      </c>
      <c r="AA964" s="4">
        <v>1.0004999999999999</v>
      </c>
      <c r="AB964" s="4" t="s">
        <v>384</v>
      </c>
      <c r="AC964" s="4">
        <v>0</v>
      </c>
      <c r="AD964" s="4">
        <v>11.7</v>
      </c>
      <c r="AE964" s="4">
        <v>837</v>
      </c>
      <c r="AF964" s="4">
        <v>850</v>
      </c>
      <c r="AG964" s="4">
        <v>863</v>
      </c>
      <c r="AH964" s="4">
        <v>78</v>
      </c>
      <c r="AI964" s="4">
        <v>21.2</v>
      </c>
      <c r="AJ964" s="4">
        <v>0.49</v>
      </c>
      <c r="AK964" s="4">
        <v>982</v>
      </c>
      <c r="AL964" s="4">
        <v>0</v>
      </c>
      <c r="AM964" s="4">
        <v>0</v>
      </c>
      <c r="AN964" s="4">
        <v>19</v>
      </c>
      <c r="AO964" s="4">
        <v>190</v>
      </c>
      <c r="AP964" s="4">
        <v>190</v>
      </c>
      <c r="AQ964" s="4">
        <v>1.7</v>
      </c>
      <c r="AR964" s="4">
        <v>195</v>
      </c>
      <c r="AS964" s="4" t="s">
        <v>155</v>
      </c>
      <c r="AT964" s="4">
        <v>2</v>
      </c>
      <c r="AU964" s="5">
        <v>0.73498842592592595</v>
      </c>
      <c r="AV964" s="4">
        <v>47.163746000000003</v>
      </c>
      <c r="AW964" s="4">
        <v>-88.484712000000002</v>
      </c>
      <c r="AX964" s="4">
        <v>319.10000000000002</v>
      </c>
      <c r="AY964" s="4">
        <v>44.9</v>
      </c>
      <c r="AZ964" s="4">
        <v>12</v>
      </c>
      <c r="BA964" s="4">
        <v>11</v>
      </c>
      <c r="BB964" s="4" t="s">
        <v>424</v>
      </c>
      <c r="BC964" s="4">
        <v>1.1000000000000001</v>
      </c>
      <c r="BD964" s="4">
        <v>1.6</v>
      </c>
      <c r="BE964" s="4">
        <v>1.9</v>
      </c>
      <c r="BF964" s="4">
        <v>14.063000000000001</v>
      </c>
      <c r="BG964" s="4">
        <v>15.7</v>
      </c>
      <c r="BH964" s="4">
        <v>1.1200000000000001</v>
      </c>
      <c r="BI964" s="4">
        <v>13.266999999999999</v>
      </c>
      <c r="BJ964" s="4">
        <v>3031.2269999999999</v>
      </c>
      <c r="BK964" s="4">
        <v>0.85799999999999998</v>
      </c>
      <c r="BL964" s="4">
        <v>51.771999999999998</v>
      </c>
      <c r="BM964" s="4">
        <v>0</v>
      </c>
      <c r="BN964" s="4">
        <v>51.771999999999998</v>
      </c>
      <c r="BO964" s="4">
        <v>41.323999999999998</v>
      </c>
      <c r="BP964" s="4">
        <v>0</v>
      </c>
      <c r="BQ964" s="4">
        <v>41.323999999999998</v>
      </c>
      <c r="BR964" s="4">
        <v>0.38429999999999997</v>
      </c>
      <c r="BU964" s="4">
        <v>0.53900000000000003</v>
      </c>
      <c r="BW964" s="4">
        <v>185.09899999999999</v>
      </c>
      <c r="BX964" s="4">
        <v>0.45022200000000001</v>
      </c>
      <c r="BY964" s="4">
        <v>-5</v>
      </c>
      <c r="BZ964" s="4">
        <v>0.83161099999999999</v>
      </c>
      <c r="CA964" s="4">
        <v>11.002300999999999</v>
      </c>
      <c r="CB964" s="4">
        <v>16.798542000000001</v>
      </c>
    </row>
    <row r="965" spans="1:80">
      <c r="A965" s="2">
        <v>42439</v>
      </c>
      <c r="B965" s="32">
        <v>0.52709011574074072</v>
      </c>
      <c r="C965" s="4">
        <v>13.255000000000001</v>
      </c>
      <c r="D965" s="4">
        <v>4.1999999999999997E-3</v>
      </c>
      <c r="E965" s="4" t="s">
        <v>155</v>
      </c>
      <c r="F965" s="4">
        <v>42.481203000000001</v>
      </c>
      <c r="G965" s="4">
        <v>2079.1999999999998</v>
      </c>
      <c r="H965" s="4">
        <v>-10.4</v>
      </c>
      <c r="I965" s="4">
        <v>46</v>
      </c>
      <c r="K965" s="4">
        <v>1.3</v>
      </c>
      <c r="L965" s="4">
        <v>12</v>
      </c>
      <c r="M965" s="4">
        <v>0.88480000000000003</v>
      </c>
      <c r="N965" s="4">
        <v>11.7285</v>
      </c>
      <c r="O965" s="4">
        <v>3.8E-3</v>
      </c>
      <c r="P965" s="4">
        <v>1839.6919</v>
      </c>
      <c r="Q965" s="4">
        <v>0</v>
      </c>
      <c r="R965" s="4">
        <v>1839.7</v>
      </c>
      <c r="S965" s="4">
        <v>1468.4167</v>
      </c>
      <c r="T965" s="4">
        <v>0</v>
      </c>
      <c r="U965" s="4">
        <v>1468.4</v>
      </c>
      <c r="V965" s="4">
        <v>46.025799999999997</v>
      </c>
      <c r="Y965" s="4">
        <v>10.622</v>
      </c>
      <c r="Z965" s="4">
        <v>0</v>
      </c>
      <c r="AA965" s="4">
        <v>1.1503000000000001</v>
      </c>
      <c r="AB965" s="4" t="s">
        <v>384</v>
      </c>
      <c r="AC965" s="4">
        <v>0</v>
      </c>
      <c r="AD965" s="4">
        <v>11.7</v>
      </c>
      <c r="AE965" s="4">
        <v>836</v>
      </c>
      <c r="AF965" s="4">
        <v>849</v>
      </c>
      <c r="AG965" s="4">
        <v>862</v>
      </c>
      <c r="AH965" s="4">
        <v>78</v>
      </c>
      <c r="AI965" s="4">
        <v>21.2</v>
      </c>
      <c r="AJ965" s="4">
        <v>0.49</v>
      </c>
      <c r="AK965" s="4">
        <v>982</v>
      </c>
      <c r="AL965" s="4">
        <v>0</v>
      </c>
      <c r="AM965" s="4">
        <v>0</v>
      </c>
      <c r="AN965" s="4">
        <v>19</v>
      </c>
      <c r="AO965" s="4">
        <v>190</v>
      </c>
      <c r="AP965" s="4">
        <v>190</v>
      </c>
      <c r="AQ965" s="4">
        <v>2</v>
      </c>
      <c r="AR965" s="4">
        <v>195</v>
      </c>
      <c r="AS965" s="4" t="s">
        <v>155</v>
      </c>
      <c r="AT965" s="4">
        <v>2</v>
      </c>
      <c r="AU965" s="5">
        <v>0.73499999999999999</v>
      </c>
      <c r="AV965" s="4">
        <v>47.163884000000003</v>
      </c>
      <c r="AW965" s="4">
        <v>-88.484881999999999</v>
      </c>
      <c r="AX965" s="4">
        <v>319.10000000000002</v>
      </c>
      <c r="AY965" s="4">
        <v>45</v>
      </c>
      <c r="AZ965" s="4">
        <v>12</v>
      </c>
      <c r="BA965" s="4">
        <v>11</v>
      </c>
      <c r="BB965" s="4" t="s">
        <v>424</v>
      </c>
      <c r="BC965" s="4">
        <v>1.1000000000000001</v>
      </c>
      <c r="BD965" s="4">
        <v>1.6</v>
      </c>
      <c r="BE965" s="4">
        <v>1.9</v>
      </c>
      <c r="BF965" s="4">
        <v>14.063000000000001</v>
      </c>
      <c r="BG965" s="4">
        <v>15.97</v>
      </c>
      <c r="BH965" s="4">
        <v>1.1399999999999999</v>
      </c>
      <c r="BI965" s="4">
        <v>13.016999999999999</v>
      </c>
      <c r="BJ965" s="4">
        <v>3031.7370000000001</v>
      </c>
      <c r="BK965" s="4">
        <v>0.61799999999999999</v>
      </c>
      <c r="BL965" s="4">
        <v>49.8</v>
      </c>
      <c r="BM965" s="4">
        <v>0</v>
      </c>
      <c r="BN965" s="4">
        <v>49.8</v>
      </c>
      <c r="BO965" s="4">
        <v>39.75</v>
      </c>
      <c r="BP965" s="4">
        <v>0</v>
      </c>
      <c r="BQ965" s="4">
        <v>39.75</v>
      </c>
      <c r="BR965" s="4">
        <v>0.39340000000000003</v>
      </c>
      <c r="BU965" s="4">
        <v>0.54500000000000004</v>
      </c>
      <c r="BW965" s="4">
        <v>216.19499999999999</v>
      </c>
      <c r="BX965" s="4">
        <v>0.399065</v>
      </c>
      <c r="BY965" s="4">
        <v>-5</v>
      </c>
      <c r="BZ965" s="4">
        <v>0.83138900000000004</v>
      </c>
      <c r="CA965" s="4">
        <v>9.7521509999999996</v>
      </c>
      <c r="CB965" s="4">
        <v>16.794058</v>
      </c>
    </row>
    <row r="966" spans="1:80">
      <c r="A966" s="2">
        <v>42439</v>
      </c>
      <c r="B966" s="32">
        <v>0.52710168981481476</v>
      </c>
      <c r="C966" s="4">
        <v>12.942</v>
      </c>
      <c r="D966" s="4">
        <v>3.3999999999999998E-3</v>
      </c>
      <c r="E966" s="4" t="s">
        <v>155</v>
      </c>
      <c r="F966" s="4">
        <v>34.155628999999998</v>
      </c>
      <c r="G966" s="4">
        <v>1736.6</v>
      </c>
      <c r="H966" s="4">
        <v>-11.4</v>
      </c>
      <c r="I966" s="4">
        <v>32.700000000000003</v>
      </c>
      <c r="K966" s="4">
        <v>1.33</v>
      </c>
      <c r="L966" s="4">
        <v>12</v>
      </c>
      <c r="M966" s="4">
        <v>0.88719999999999999</v>
      </c>
      <c r="N966" s="4">
        <v>11.4823</v>
      </c>
      <c r="O966" s="4">
        <v>3.0000000000000001E-3</v>
      </c>
      <c r="P966" s="4">
        <v>1540.7573</v>
      </c>
      <c r="Q966" s="4">
        <v>0</v>
      </c>
      <c r="R966" s="4">
        <v>1540.8</v>
      </c>
      <c r="S966" s="4">
        <v>1229.8113000000001</v>
      </c>
      <c r="T966" s="4">
        <v>0</v>
      </c>
      <c r="U966" s="4">
        <v>1229.8</v>
      </c>
      <c r="V966" s="4">
        <v>32.674399999999999</v>
      </c>
      <c r="Y966" s="4">
        <v>10.510999999999999</v>
      </c>
      <c r="Z966" s="4">
        <v>0</v>
      </c>
      <c r="AA966" s="4">
        <v>1.1762999999999999</v>
      </c>
      <c r="AB966" s="4" t="s">
        <v>384</v>
      </c>
      <c r="AC966" s="4">
        <v>0</v>
      </c>
      <c r="AD966" s="4">
        <v>11.7</v>
      </c>
      <c r="AE966" s="4">
        <v>837</v>
      </c>
      <c r="AF966" s="4">
        <v>850</v>
      </c>
      <c r="AG966" s="4">
        <v>863</v>
      </c>
      <c r="AH966" s="4">
        <v>78</v>
      </c>
      <c r="AI966" s="4">
        <v>21.2</v>
      </c>
      <c r="AJ966" s="4">
        <v>0.49</v>
      </c>
      <c r="AK966" s="4">
        <v>982</v>
      </c>
      <c r="AL966" s="4">
        <v>0</v>
      </c>
      <c r="AM966" s="4">
        <v>0</v>
      </c>
      <c r="AN966" s="4">
        <v>19</v>
      </c>
      <c r="AO966" s="4">
        <v>190</v>
      </c>
      <c r="AP966" s="4">
        <v>190</v>
      </c>
      <c r="AQ966" s="4">
        <v>1.8</v>
      </c>
      <c r="AR966" s="4">
        <v>195</v>
      </c>
      <c r="AS966" s="4" t="s">
        <v>155</v>
      </c>
      <c r="AT966" s="4">
        <v>2</v>
      </c>
      <c r="AU966" s="5">
        <v>0.73501157407407414</v>
      </c>
      <c r="AV966" s="4">
        <v>47.164009</v>
      </c>
      <c r="AW966" s="4">
        <v>-88.485074999999995</v>
      </c>
      <c r="AX966" s="4">
        <v>319.3</v>
      </c>
      <c r="AY966" s="4">
        <v>45</v>
      </c>
      <c r="AZ966" s="4">
        <v>12</v>
      </c>
      <c r="BA966" s="4">
        <v>10</v>
      </c>
      <c r="BB966" s="4" t="s">
        <v>429</v>
      </c>
      <c r="BC966" s="4">
        <v>1.1000000000000001</v>
      </c>
      <c r="BD966" s="4">
        <v>1.6</v>
      </c>
      <c r="BE966" s="4">
        <v>1.901</v>
      </c>
      <c r="BF966" s="4">
        <v>14.063000000000001</v>
      </c>
      <c r="BG966" s="4">
        <v>16.329999999999998</v>
      </c>
      <c r="BH966" s="4">
        <v>1.1599999999999999</v>
      </c>
      <c r="BI966" s="4">
        <v>12.71</v>
      </c>
      <c r="BJ966" s="4">
        <v>3032.4589999999998</v>
      </c>
      <c r="BK966" s="4">
        <v>0.50900000000000001</v>
      </c>
      <c r="BL966" s="4">
        <v>42.612000000000002</v>
      </c>
      <c r="BM966" s="4">
        <v>0</v>
      </c>
      <c r="BN966" s="4">
        <v>42.612000000000002</v>
      </c>
      <c r="BO966" s="4">
        <v>34.012999999999998</v>
      </c>
      <c r="BP966" s="4">
        <v>0</v>
      </c>
      <c r="BQ966" s="4">
        <v>34.012999999999998</v>
      </c>
      <c r="BR966" s="4">
        <v>0.2853</v>
      </c>
      <c r="BU966" s="4">
        <v>0.55100000000000005</v>
      </c>
      <c r="BW966" s="4">
        <v>225.876</v>
      </c>
      <c r="BX966" s="4">
        <v>0.301234</v>
      </c>
      <c r="BY966" s="4">
        <v>-5</v>
      </c>
      <c r="BZ966" s="4">
        <v>0.82977800000000002</v>
      </c>
      <c r="CA966" s="4">
        <v>7.3614059999999997</v>
      </c>
      <c r="CB966" s="4">
        <v>16.761516</v>
      </c>
    </row>
    <row r="967" spans="1:80">
      <c r="A967" s="2">
        <v>42439</v>
      </c>
      <c r="B967" s="32">
        <v>0.52711326388888891</v>
      </c>
      <c r="C967" s="4">
        <v>12.959</v>
      </c>
      <c r="D967" s="4">
        <v>4.0000000000000001E-3</v>
      </c>
      <c r="E967" s="4" t="s">
        <v>155</v>
      </c>
      <c r="F967" s="4">
        <v>40</v>
      </c>
      <c r="G967" s="4">
        <v>1555.5</v>
      </c>
      <c r="H967" s="4">
        <v>-11.6</v>
      </c>
      <c r="I967" s="4">
        <v>38.799999999999997</v>
      </c>
      <c r="K967" s="4">
        <v>1.77</v>
      </c>
      <c r="L967" s="4">
        <v>12</v>
      </c>
      <c r="M967" s="4">
        <v>0.8871</v>
      </c>
      <c r="N967" s="4">
        <v>11.4956</v>
      </c>
      <c r="O967" s="4">
        <v>3.5000000000000001E-3</v>
      </c>
      <c r="P967" s="4">
        <v>1379.8442</v>
      </c>
      <c r="Q967" s="4">
        <v>0</v>
      </c>
      <c r="R967" s="4">
        <v>1379.8</v>
      </c>
      <c r="S967" s="4">
        <v>1101.3725999999999</v>
      </c>
      <c r="T967" s="4">
        <v>0</v>
      </c>
      <c r="U967" s="4">
        <v>1101.4000000000001</v>
      </c>
      <c r="V967" s="4">
        <v>38.819400000000002</v>
      </c>
      <c r="Y967" s="4">
        <v>10.467000000000001</v>
      </c>
      <c r="Z967" s="4">
        <v>0</v>
      </c>
      <c r="AA967" s="4">
        <v>1.5679000000000001</v>
      </c>
      <c r="AB967" s="4" t="s">
        <v>384</v>
      </c>
      <c r="AC967" s="4">
        <v>0</v>
      </c>
      <c r="AD967" s="4">
        <v>11.8</v>
      </c>
      <c r="AE967" s="4">
        <v>839</v>
      </c>
      <c r="AF967" s="4">
        <v>851</v>
      </c>
      <c r="AG967" s="4">
        <v>864</v>
      </c>
      <c r="AH967" s="4">
        <v>78</v>
      </c>
      <c r="AI967" s="4">
        <v>21.2</v>
      </c>
      <c r="AJ967" s="4">
        <v>0.49</v>
      </c>
      <c r="AK967" s="4">
        <v>982</v>
      </c>
      <c r="AL967" s="4">
        <v>0</v>
      </c>
      <c r="AM967" s="4">
        <v>0</v>
      </c>
      <c r="AN967" s="4">
        <v>19</v>
      </c>
      <c r="AO967" s="4">
        <v>190</v>
      </c>
      <c r="AP967" s="4">
        <v>190</v>
      </c>
      <c r="AQ967" s="4">
        <v>1.7</v>
      </c>
      <c r="AR967" s="4">
        <v>195</v>
      </c>
      <c r="AS967" s="4" t="s">
        <v>155</v>
      </c>
      <c r="AT967" s="4">
        <v>2</v>
      </c>
      <c r="AU967" s="5">
        <v>0.73502314814814806</v>
      </c>
      <c r="AV967" s="4">
        <v>47.164124000000001</v>
      </c>
      <c r="AW967" s="4">
        <v>-88.485279000000006</v>
      </c>
      <c r="AX967" s="4">
        <v>319.39999999999998</v>
      </c>
      <c r="AY967" s="4">
        <v>44.8</v>
      </c>
      <c r="AZ967" s="4">
        <v>12</v>
      </c>
      <c r="BA967" s="4">
        <v>10</v>
      </c>
      <c r="BB967" s="4" t="s">
        <v>429</v>
      </c>
      <c r="BC967" s="4">
        <v>1.1000000000000001</v>
      </c>
      <c r="BD967" s="4">
        <v>1.6</v>
      </c>
      <c r="BE967" s="4">
        <v>2</v>
      </c>
      <c r="BF967" s="4">
        <v>14.063000000000001</v>
      </c>
      <c r="BG967" s="4">
        <v>16.309999999999999</v>
      </c>
      <c r="BH967" s="4">
        <v>1.1599999999999999</v>
      </c>
      <c r="BI967" s="4">
        <v>12.73</v>
      </c>
      <c r="BJ967" s="4">
        <v>3032.1489999999999</v>
      </c>
      <c r="BK967" s="4">
        <v>0.59599999999999997</v>
      </c>
      <c r="BL967" s="4">
        <v>38.113999999999997</v>
      </c>
      <c r="BM967" s="4">
        <v>0</v>
      </c>
      <c r="BN967" s="4">
        <v>38.113999999999997</v>
      </c>
      <c r="BO967" s="4">
        <v>30.422000000000001</v>
      </c>
      <c r="BP967" s="4">
        <v>0</v>
      </c>
      <c r="BQ967" s="4">
        <v>30.422000000000001</v>
      </c>
      <c r="BR967" s="4">
        <v>0.33860000000000001</v>
      </c>
      <c r="BU967" s="4">
        <v>0.54800000000000004</v>
      </c>
      <c r="BW967" s="4">
        <v>300.70600000000002</v>
      </c>
      <c r="BX967" s="4">
        <v>0.27649699999999999</v>
      </c>
      <c r="BY967" s="4">
        <v>-5</v>
      </c>
      <c r="BZ967" s="4">
        <v>0.82961099999999999</v>
      </c>
      <c r="CA967" s="4">
        <v>6.7568950000000001</v>
      </c>
      <c r="CB967" s="4">
        <v>16.758141999999999</v>
      </c>
    </row>
    <row r="968" spans="1:80">
      <c r="A968" s="2">
        <v>42439</v>
      </c>
      <c r="B968" s="32">
        <v>0.52712483796296294</v>
      </c>
      <c r="C968" s="4">
        <v>13.106999999999999</v>
      </c>
      <c r="D968" s="4">
        <v>4.0000000000000001E-3</v>
      </c>
      <c r="E968" s="4" t="s">
        <v>155</v>
      </c>
      <c r="F968" s="4">
        <v>40</v>
      </c>
      <c r="G968" s="4">
        <v>1197.5999999999999</v>
      </c>
      <c r="H968" s="4">
        <v>-11.7</v>
      </c>
      <c r="I968" s="4">
        <v>38.700000000000003</v>
      </c>
      <c r="K968" s="4">
        <v>2.13</v>
      </c>
      <c r="L968" s="4">
        <v>12</v>
      </c>
      <c r="M968" s="4">
        <v>0.88590000000000002</v>
      </c>
      <c r="N968" s="4">
        <v>11.610900000000001</v>
      </c>
      <c r="O968" s="4">
        <v>3.5000000000000001E-3</v>
      </c>
      <c r="P968" s="4">
        <v>1060.9404</v>
      </c>
      <c r="Q968" s="4">
        <v>0</v>
      </c>
      <c r="R968" s="4">
        <v>1060.9000000000001</v>
      </c>
      <c r="S968" s="4">
        <v>846.82799999999997</v>
      </c>
      <c r="T968" s="4">
        <v>0</v>
      </c>
      <c r="U968" s="4">
        <v>846.8</v>
      </c>
      <c r="V968" s="4">
        <v>38.735300000000002</v>
      </c>
      <c r="Y968" s="4">
        <v>10.452999999999999</v>
      </c>
      <c r="Z968" s="4">
        <v>0</v>
      </c>
      <c r="AA968" s="4">
        <v>1.8833</v>
      </c>
      <c r="AB968" s="4" t="s">
        <v>384</v>
      </c>
      <c r="AC968" s="4">
        <v>0</v>
      </c>
      <c r="AD968" s="4">
        <v>11.7</v>
      </c>
      <c r="AE968" s="4">
        <v>839</v>
      </c>
      <c r="AF968" s="4">
        <v>851</v>
      </c>
      <c r="AG968" s="4">
        <v>865</v>
      </c>
      <c r="AH968" s="4">
        <v>78</v>
      </c>
      <c r="AI968" s="4">
        <v>21.2</v>
      </c>
      <c r="AJ968" s="4">
        <v>0.49</v>
      </c>
      <c r="AK968" s="4">
        <v>982</v>
      </c>
      <c r="AL968" s="4">
        <v>0</v>
      </c>
      <c r="AM968" s="4">
        <v>0</v>
      </c>
      <c r="AN968" s="4">
        <v>19</v>
      </c>
      <c r="AO968" s="4">
        <v>190</v>
      </c>
      <c r="AP968" s="4">
        <v>190.6</v>
      </c>
      <c r="AQ968" s="4">
        <v>1.6</v>
      </c>
      <c r="AR968" s="4">
        <v>195</v>
      </c>
      <c r="AS968" s="4" t="s">
        <v>155</v>
      </c>
      <c r="AT968" s="4">
        <v>2</v>
      </c>
      <c r="AU968" s="5">
        <v>0.73503472222222221</v>
      </c>
      <c r="AV968" s="4">
        <v>47.164242000000002</v>
      </c>
      <c r="AW968" s="4">
        <v>-88.485482000000005</v>
      </c>
      <c r="AX968" s="4">
        <v>319.5</v>
      </c>
      <c r="AY968" s="4">
        <v>45.7</v>
      </c>
      <c r="AZ968" s="4">
        <v>12</v>
      </c>
      <c r="BA968" s="4">
        <v>10</v>
      </c>
      <c r="BB968" s="4" t="s">
        <v>429</v>
      </c>
      <c r="BC968" s="4">
        <v>1.102997</v>
      </c>
      <c r="BD968" s="4">
        <v>1.594006</v>
      </c>
      <c r="BE968" s="4">
        <v>1.9970030000000001</v>
      </c>
      <c r="BF968" s="4">
        <v>14.063000000000001</v>
      </c>
      <c r="BG968" s="4">
        <v>16.14</v>
      </c>
      <c r="BH968" s="4">
        <v>1.1499999999999999</v>
      </c>
      <c r="BI968" s="4">
        <v>12.885</v>
      </c>
      <c r="BJ968" s="4">
        <v>3032.067</v>
      </c>
      <c r="BK968" s="4">
        <v>0.58899999999999997</v>
      </c>
      <c r="BL968" s="4">
        <v>29.013000000000002</v>
      </c>
      <c r="BM968" s="4">
        <v>0</v>
      </c>
      <c r="BN968" s="4">
        <v>29.013000000000002</v>
      </c>
      <c r="BO968" s="4">
        <v>23.158000000000001</v>
      </c>
      <c r="BP968" s="4">
        <v>0</v>
      </c>
      <c r="BQ968" s="4">
        <v>23.158000000000001</v>
      </c>
      <c r="BR968" s="4">
        <v>0.33450000000000002</v>
      </c>
      <c r="BU968" s="4">
        <v>0.54200000000000004</v>
      </c>
      <c r="BW968" s="4">
        <v>357.601</v>
      </c>
      <c r="BX968" s="4">
        <v>0.27478000000000002</v>
      </c>
      <c r="BY968" s="4">
        <v>-5</v>
      </c>
      <c r="BZ968" s="4">
        <v>0.82938900000000004</v>
      </c>
      <c r="CA968" s="4">
        <v>6.7149359999999998</v>
      </c>
      <c r="CB968" s="4">
        <v>16.753658000000001</v>
      </c>
    </row>
    <row r="969" spans="1:80">
      <c r="A969" s="2">
        <v>42439</v>
      </c>
      <c r="B969" s="32">
        <v>0.52713641203703709</v>
      </c>
      <c r="C969" s="4">
        <v>13.286</v>
      </c>
      <c r="D969" s="4">
        <v>4.0000000000000001E-3</v>
      </c>
      <c r="E969" s="4" t="s">
        <v>155</v>
      </c>
      <c r="F969" s="4">
        <v>40</v>
      </c>
      <c r="G969" s="4">
        <v>1000.1</v>
      </c>
      <c r="H969" s="4">
        <v>-19.100000000000001</v>
      </c>
      <c r="I969" s="4">
        <v>39.1</v>
      </c>
      <c r="K969" s="4">
        <v>2.2000000000000002</v>
      </c>
      <c r="L969" s="4">
        <v>12</v>
      </c>
      <c r="M969" s="4">
        <v>0.88439999999999996</v>
      </c>
      <c r="N969" s="4">
        <v>11.7507</v>
      </c>
      <c r="O969" s="4">
        <v>3.5000000000000001E-3</v>
      </c>
      <c r="P969" s="4">
        <v>884.53330000000005</v>
      </c>
      <c r="Q969" s="4">
        <v>0</v>
      </c>
      <c r="R969" s="4">
        <v>884.5</v>
      </c>
      <c r="S969" s="4">
        <v>706.02229999999997</v>
      </c>
      <c r="T969" s="4">
        <v>0</v>
      </c>
      <c r="U969" s="4">
        <v>706</v>
      </c>
      <c r="V969" s="4">
        <v>39.115000000000002</v>
      </c>
      <c r="Y969" s="4">
        <v>10.436</v>
      </c>
      <c r="Z969" s="4">
        <v>0</v>
      </c>
      <c r="AA969" s="4">
        <v>1.9457</v>
      </c>
      <c r="AB969" s="4" t="s">
        <v>384</v>
      </c>
      <c r="AC969" s="4">
        <v>0</v>
      </c>
      <c r="AD969" s="4">
        <v>11.7</v>
      </c>
      <c r="AE969" s="4">
        <v>840</v>
      </c>
      <c r="AF969" s="4">
        <v>852</v>
      </c>
      <c r="AG969" s="4">
        <v>865</v>
      </c>
      <c r="AH969" s="4">
        <v>78</v>
      </c>
      <c r="AI969" s="4">
        <v>21.2</v>
      </c>
      <c r="AJ969" s="4">
        <v>0.49</v>
      </c>
      <c r="AK969" s="4">
        <v>982</v>
      </c>
      <c r="AL969" s="4">
        <v>0</v>
      </c>
      <c r="AM969" s="4">
        <v>0</v>
      </c>
      <c r="AN969" s="4">
        <v>19</v>
      </c>
      <c r="AO969" s="4">
        <v>190.6</v>
      </c>
      <c r="AP969" s="4">
        <v>190.4</v>
      </c>
      <c r="AQ969" s="4">
        <v>1.5</v>
      </c>
      <c r="AR969" s="4">
        <v>195</v>
      </c>
      <c r="AS969" s="4" t="s">
        <v>155</v>
      </c>
      <c r="AT969" s="4">
        <v>2</v>
      </c>
      <c r="AU969" s="5">
        <v>0.7350578703703704</v>
      </c>
      <c r="AV969" s="4">
        <v>47.164417999999998</v>
      </c>
      <c r="AW969" s="4">
        <v>-88.485960000000006</v>
      </c>
      <c r="AX969" s="4">
        <v>319.60000000000002</v>
      </c>
      <c r="AY969" s="4">
        <v>45.7</v>
      </c>
      <c r="AZ969" s="4">
        <v>12</v>
      </c>
      <c r="BA969" s="4">
        <v>9</v>
      </c>
      <c r="BB969" s="4" t="s">
        <v>429</v>
      </c>
      <c r="BC969" s="4">
        <v>1.4</v>
      </c>
      <c r="BD969" s="4">
        <v>1</v>
      </c>
      <c r="BE969" s="4">
        <v>1.7</v>
      </c>
      <c r="BF969" s="4">
        <v>14.063000000000001</v>
      </c>
      <c r="BG969" s="4">
        <v>15.93</v>
      </c>
      <c r="BH969" s="4">
        <v>1.1299999999999999</v>
      </c>
      <c r="BI969" s="4">
        <v>13.068</v>
      </c>
      <c r="BJ969" s="4">
        <v>3031.9580000000001</v>
      </c>
      <c r="BK969" s="4">
        <v>0.58099999999999996</v>
      </c>
      <c r="BL969" s="4">
        <v>23.901</v>
      </c>
      <c r="BM969" s="4">
        <v>0</v>
      </c>
      <c r="BN969" s="4">
        <v>23.901</v>
      </c>
      <c r="BO969" s="4">
        <v>19.077000000000002</v>
      </c>
      <c r="BP969" s="4">
        <v>0</v>
      </c>
      <c r="BQ969" s="4">
        <v>19.077000000000002</v>
      </c>
      <c r="BR969" s="4">
        <v>0.3337</v>
      </c>
      <c r="BU969" s="4">
        <v>0.53400000000000003</v>
      </c>
      <c r="BW969" s="4">
        <v>365.041</v>
      </c>
      <c r="BX969" s="4">
        <v>0.23156199999999999</v>
      </c>
      <c r="BY969" s="4">
        <v>-5</v>
      </c>
      <c r="BZ969" s="4">
        <v>0.82838900000000004</v>
      </c>
      <c r="CA969" s="4">
        <v>5.6587959999999997</v>
      </c>
      <c r="CB969" s="4">
        <v>16.733457999999999</v>
      </c>
    </row>
    <row r="970" spans="1:80">
      <c r="A970" s="2">
        <v>42439</v>
      </c>
      <c r="B970" s="32">
        <v>0.52714798611111113</v>
      </c>
      <c r="C970" s="4">
        <v>13.297000000000001</v>
      </c>
      <c r="D970" s="4">
        <v>3.2000000000000002E-3</v>
      </c>
      <c r="E970" s="4" t="s">
        <v>155</v>
      </c>
      <c r="F970" s="4">
        <v>32.431781999999998</v>
      </c>
      <c r="G970" s="4">
        <v>874.5</v>
      </c>
      <c r="H970" s="4">
        <v>-21.3</v>
      </c>
      <c r="I970" s="4">
        <v>43.1</v>
      </c>
      <c r="K970" s="4">
        <v>2.17</v>
      </c>
      <c r="L970" s="4">
        <v>12</v>
      </c>
      <c r="M970" s="4">
        <v>0.88439999999999996</v>
      </c>
      <c r="N970" s="4">
        <v>11.7593</v>
      </c>
      <c r="O970" s="4">
        <v>2.8999999999999998E-3</v>
      </c>
      <c r="P970" s="4">
        <v>773.40719999999999</v>
      </c>
      <c r="Q970" s="4">
        <v>0</v>
      </c>
      <c r="R970" s="4">
        <v>773.4</v>
      </c>
      <c r="S970" s="4">
        <v>617.32299999999998</v>
      </c>
      <c r="T970" s="4">
        <v>0</v>
      </c>
      <c r="U970" s="4">
        <v>617.29999999999995</v>
      </c>
      <c r="V970" s="4">
        <v>43.1</v>
      </c>
      <c r="Y970" s="4">
        <v>10.436</v>
      </c>
      <c r="Z970" s="4">
        <v>0</v>
      </c>
      <c r="AA970" s="4">
        <v>1.9220999999999999</v>
      </c>
      <c r="AB970" s="4" t="s">
        <v>384</v>
      </c>
      <c r="AC970" s="4">
        <v>0</v>
      </c>
      <c r="AD970" s="4">
        <v>11.7</v>
      </c>
      <c r="AE970" s="4">
        <v>840</v>
      </c>
      <c r="AF970" s="4">
        <v>852</v>
      </c>
      <c r="AG970" s="4">
        <v>865</v>
      </c>
      <c r="AH970" s="4">
        <v>78</v>
      </c>
      <c r="AI970" s="4">
        <v>21.2</v>
      </c>
      <c r="AJ970" s="4">
        <v>0.49</v>
      </c>
      <c r="AK970" s="4">
        <v>982</v>
      </c>
      <c r="AL970" s="4">
        <v>0</v>
      </c>
      <c r="AM970" s="4">
        <v>0</v>
      </c>
      <c r="AN970" s="4">
        <v>19</v>
      </c>
      <c r="AO970" s="4">
        <v>190.4</v>
      </c>
      <c r="AP970" s="4">
        <v>190</v>
      </c>
      <c r="AQ970" s="4">
        <v>1.6</v>
      </c>
      <c r="AR970" s="4">
        <v>195</v>
      </c>
      <c r="AS970" s="4" t="s">
        <v>155</v>
      </c>
      <c r="AT970" s="4">
        <v>2</v>
      </c>
      <c r="AU970" s="5">
        <v>0.7350578703703704</v>
      </c>
      <c r="AV970" s="4">
        <v>47.164417999999998</v>
      </c>
      <c r="AW970" s="4">
        <v>-88.485962000000001</v>
      </c>
      <c r="AX970" s="4">
        <v>319.60000000000002</v>
      </c>
      <c r="AY970" s="4">
        <v>41.5</v>
      </c>
      <c r="AZ970" s="4">
        <v>12</v>
      </c>
      <c r="BA970" s="4">
        <v>9</v>
      </c>
      <c r="BB970" s="4" t="s">
        <v>433</v>
      </c>
      <c r="BC970" s="4">
        <v>1.405</v>
      </c>
      <c r="BD970" s="4">
        <v>1</v>
      </c>
      <c r="BE970" s="4">
        <v>1.7050000000000001</v>
      </c>
      <c r="BF970" s="4">
        <v>14.063000000000001</v>
      </c>
      <c r="BG970" s="4">
        <v>15.92</v>
      </c>
      <c r="BH970" s="4">
        <v>1.1299999999999999</v>
      </c>
      <c r="BI970" s="4">
        <v>13.074</v>
      </c>
      <c r="BJ970" s="4">
        <v>3032.0219999999999</v>
      </c>
      <c r="BK970" s="4">
        <v>0.47099999999999997</v>
      </c>
      <c r="BL970" s="4">
        <v>20.882999999999999</v>
      </c>
      <c r="BM970" s="4">
        <v>0</v>
      </c>
      <c r="BN970" s="4">
        <v>20.882999999999999</v>
      </c>
      <c r="BO970" s="4">
        <v>16.669</v>
      </c>
      <c r="BP970" s="4">
        <v>0</v>
      </c>
      <c r="BQ970" s="4">
        <v>16.669</v>
      </c>
      <c r="BR970" s="4">
        <v>0.36749999999999999</v>
      </c>
      <c r="BU970" s="4">
        <v>0.53400000000000003</v>
      </c>
      <c r="BW970" s="4">
        <v>360.34699999999998</v>
      </c>
      <c r="BX970" s="4">
        <v>0.22733</v>
      </c>
      <c r="BY970" s="4">
        <v>-5</v>
      </c>
      <c r="BZ970" s="4">
        <v>0.82799999999999996</v>
      </c>
      <c r="CA970" s="4">
        <v>5.5553759999999999</v>
      </c>
      <c r="CB970" s="4">
        <v>16.7256</v>
      </c>
    </row>
    <row r="971" spans="1:80">
      <c r="A971" s="2">
        <v>42439</v>
      </c>
      <c r="B971" s="32">
        <v>0.52715956018518517</v>
      </c>
      <c r="C971" s="4">
        <v>13.106</v>
      </c>
      <c r="D971" s="4">
        <v>3.5999999999999999E-3</v>
      </c>
      <c r="E971" s="4" t="s">
        <v>155</v>
      </c>
      <c r="F971" s="4">
        <v>35.832636000000001</v>
      </c>
      <c r="G971" s="4">
        <v>820.6</v>
      </c>
      <c r="H971" s="4">
        <v>-21.5</v>
      </c>
      <c r="I971" s="4">
        <v>42.7</v>
      </c>
      <c r="K971" s="4">
        <v>1.92</v>
      </c>
      <c r="L971" s="4">
        <v>12</v>
      </c>
      <c r="M971" s="4">
        <v>0.88590000000000002</v>
      </c>
      <c r="N971" s="4">
        <v>11.610300000000001</v>
      </c>
      <c r="O971" s="4">
        <v>3.2000000000000002E-3</v>
      </c>
      <c r="P971" s="4">
        <v>726.93169999999998</v>
      </c>
      <c r="Q971" s="4">
        <v>0</v>
      </c>
      <c r="R971" s="4">
        <v>726.9</v>
      </c>
      <c r="S971" s="4">
        <v>580.22680000000003</v>
      </c>
      <c r="T971" s="4">
        <v>0</v>
      </c>
      <c r="U971" s="4">
        <v>580.20000000000005</v>
      </c>
      <c r="V971" s="4">
        <v>42.658999999999999</v>
      </c>
      <c r="Y971" s="4">
        <v>10.454000000000001</v>
      </c>
      <c r="Z971" s="4">
        <v>0</v>
      </c>
      <c r="AA971" s="4">
        <v>1.6975</v>
      </c>
      <c r="AB971" s="4" t="s">
        <v>384</v>
      </c>
      <c r="AC971" s="4">
        <v>0</v>
      </c>
      <c r="AD971" s="4">
        <v>11.7</v>
      </c>
      <c r="AE971" s="4">
        <v>841</v>
      </c>
      <c r="AF971" s="4">
        <v>853</v>
      </c>
      <c r="AG971" s="4">
        <v>866</v>
      </c>
      <c r="AH971" s="4">
        <v>78</v>
      </c>
      <c r="AI971" s="4">
        <v>21.2</v>
      </c>
      <c r="AJ971" s="4">
        <v>0.49</v>
      </c>
      <c r="AK971" s="4">
        <v>982</v>
      </c>
      <c r="AL971" s="4">
        <v>0</v>
      </c>
      <c r="AM971" s="4">
        <v>0</v>
      </c>
      <c r="AN971" s="4">
        <v>19</v>
      </c>
      <c r="AO971" s="4">
        <v>190</v>
      </c>
      <c r="AP971" s="4">
        <v>189.4</v>
      </c>
      <c r="AQ971" s="4">
        <v>1.7</v>
      </c>
      <c r="AR971" s="4">
        <v>195</v>
      </c>
      <c r="AS971" s="4" t="s">
        <v>155</v>
      </c>
      <c r="AT971" s="4">
        <v>2</v>
      </c>
      <c r="AU971" s="5">
        <v>0.73506944444444444</v>
      </c>
      <c r="AV971" s="4">
        <v>47.164408000000002</v>
      </c>
      <c r="AW971" s="4">
        <v>-88.486169000000004</v>
      </c>
      <c r="AX971" s="4">
        <v>319.5</v>
      </c>
      <c r="AY971" s="4">
        <v>38.6</v>
      </c>
      <c r="AZ971" s="4">
        <v>12</v>
      </c>
      <c r="BA971" s="4">
        <v>10</v>
      </c>
      <c r="BB971" s="4" t="s">
        <v>429</v>
      </c>
      <c r="BC971" s="4">
        <v>1.8979999999999999</v>
      </c>
      <c r="BD971" s="4">
        <v>1.0009999999999999</v>
      </c>
      <c r="BE971" s="4">
        <v>2.2010000000000001</v>
      </c>
      <c r="BF971" s="4">
        <v>14.063000000000001</v>
      </c>
      <c r="BG971" s="4">
        <v>16.14</v>
      </c>
      <c r="BH971" s="4">
        <v>1.1499999999999999</v>
      </c>
      <c r="BI971" s="4">
        <v>12.879</v>
      </c>
      <c r="BJ971" s="4">
        <v>3032.0619999999999</v>
      </c>
      <c r="BK971" s="4">
        <v>0.52800000000000002</v>
      </c>
      <c r="BL971" s="4">
        <v>19.88</v>
      </c>
      <c r="BM971" s="4">
        <v>0</v>
      </c>
      <c r="BN971" s="4">
        <v>19.88</v>
      </c>
      <c r="BO971" s="4">
        <v>15.868</v>
      </c>
      <c r="BP971" s="4">
        <v>0</v>
      </c>
      <c r="BQ971" s="4">
        <v>15.868</v>
      </c>
      <c r="BR971" s="4">
        <v>0.36840000000000001</v>
      </c>
      <c r="BU971" s="4">
        <v>0.54200000000000004</v>
      </c>
      <c r="BW971" s="4">
        <v>322.32900000000001</v>
      </c>
      <c r="BX971" s="4">
        <v>0.20111799999999999</v>
      </c>
      <c r="BY971" s="4">
        <v>-5</v>
      </c>
      <c r="BZ971" s="4">
        <v>0.82738900000000004</v>
      </c>
      <c r="CA971" s="4">
        <v>4.9148209999999999</v>
      </c>
      <c r="CB971" s="4">
        <v>16.713258</v>
      </c>
    </row>
    <row r="972" spans="1:80">
      <c r="A972" s="2">
        <v>42439</v>
      </c>
      <c r="B972" s="32">
        <v>0.52717113425925921</v>
      </c>
      <c r="C972" s="4">
        <v>12.903</v>
      </c>
      <c r="D972" s="4">
        <v>4.0000000000000001E-3</v>
      </c>
      <c r="E972" s="4" t="s">
        <v>155</v>
      </c>
      <c r="F972" s="4">
        <v>40</v>
      </c>
      <c r="G972" s="4">
        <v>610.20000000000005</v>
      </c>
      <c r="H972" s="4">
        <v>-27.3</v>
      </c>
      <c r="I972" s="4">
        <v>59.7</v>
      </c>
      <c r="K972" s="4">
        <v>1.9</v>
      </c>
      <c r="L972" s="4">
        <v>12</v>
      </c>
      <c r="M972" s="4">
        <v>0.88749999999999996</v>
      </c>
      <c r="N972" s="4">
        <v>11.450900000000001</v>
      </c>
      <c r="O972" s="4">
        <v>3.5000000000000001E-3</v>
      </c>
      <c r="P972" s="4">
        <v>541.53430000000003</v>
      </c>
      <c r="Q972" s="4">
        <v>0</v>
      </c>
      <c r="R972" s="4">
        <v>541.5</v>
      </c>
      <c r="S972" s="4">
        <v>432.24520000000001</v>
      </c>
      <c r="T972" s="4">
        <v>0</v>
      </c>
      <c r="U972" s="4">
        <v>432.2</v>
      </c>
      <c r="V972" s="4">
        <v>59.692500000000003</v>
      </c>
      <c r="Y972" s="4">
        <v>10.404999999999999</v>
      </c>
      <c r="Z972" s="4">
        <v>0</v>
      </c>
      <c r="AA972" s="4">
        <v>1.6861999999999999</v>
      </c>
      <c r="AB972" s="4" t="s">
        <v>384</v>
      </c>
      <c r="AC972" s="4">
        <v>0</v>
      </c>
      <c r="AD972" s="4">
        <v>11.8</v>
      </c>
      <c r="AE972" s="4">
        <v>842</v>
      </c>
      <c r="AF972" s="4">
        <v>853</v>
      </c>
      <c r="AG972" s="4">
        <v>867</v>
      </c>
      <c r="AH972" s="4">
        <v>78</v>
      </c>
      <c r="AI972" s="4">
        <v>21.2</v>
      </c>
      <c r="AJ972" s="4">
        <v>0.49</v>
      </c>
      <c r="AK972" s="4">
        <v>982</v>
      </c>
      <c r="AL972" s="4">
        <v>0</v>
      </c>
      <c r="AM972" s="4">
        <v>0</v>
      </c>
      <c r="AN972" s="4">
        <v>19</v>
      </c>
      <c r="AO972" s="4">
        <v>190.6</v>
      </c>
      <c r="AP972" s="4">
        <v>189.6</v>
      </c>
      <c r="AQ972" s="4">
        <v>1.6</v>
      </c>
      <c r="AR972" s="4">
        <v>195</v>
      </c>
      <c r="AS972" s="4" t="s">
        <v>155</v>
      </c>
      <c r="AT972" s="4">
        <v>2</v>
      </c>
      <c r="AU972" s="5">
        <v>0.73508101851851848</v>
      </c>
      <c r="AV972" s="4">
        <v>47.164427000000003</v>
      </c>
      <c r="AW972" s="4">
        <v>-88.486384999999999</v>
      </c>
      <c r="AX972" s="4">
        <v>319.2</v>
      </c>
      <c r="AY972" s="4">
        <v>38.6</v>
      </c>
      <c r="AZ972" s="4">
        <v>12</v>
      </c>
      <c r="BA972" s="4">
        <v>10</v>
      </c>
      <c r="BB972" s="4" t="s">
        <v>429</v>
      </c>
      <c r="BC972" s="4">
        <v>1.7010000000000001</v>
      </c>
      <c r="BD972" s="4">
        <v>1.101</v>
      </c>
      <c r="BE972" s="4">
        <v>2.3010000000000002</v>
      </c>
      <c r="BF972" s="4">
        <v>14.063000000000001</v>
      </c>
      <c r="BG972" s="4">
        <v>16.37</v>
      </c>
      <c r="BH972" s="4">
        <v>1.1599999999999999</v>
      </c>
      <c r="BI972" s="4">
        <v>12.68</v>
      </c>
      <c r="BJ972" s="4">
        <v>3031.6280000000002</v>
      </c>
      <c r="BK972" s="4">
        <v>0.59799999999999998</v>
      </c>
      <c r="BL972" s="4">
        <v>15.013999999999999</v>
      </c>
      <c r="BM972" s="4">
        <v>0</v>
      </c>
      <c r="BN972" s="4">
        <v>15.013999999999999</v>
      </c>
      <c r="BO972" s="4">
        <v>11.984</v>
      </c>
      <c r="BP972" s="4">
        <v>0</v>
      </c>
      <c r="BQ972" s="4">
        <v>11.984</v>
      </c>
      <c r="BR972" s="4">
        <v>0.52259999999999995</v>
      </c>
      <c r="BU972" s="4">
        <v>0.54700000000000004</v>
      </c>
      <c r="BW972" s="4">
        <v>324.59500000000003</v>
      </c>
      <c r="BX972" s="4">
        <v>0.193497</v>
      </c>
      <c r="BY972" s="4">
        <v>-5</v>
      </c>
      <c r="BZ972" s="4">
        <v>0.82699999999999996</v>
      </c>
      <c r="CA972" s="4">
        <v>4.7285830000000004</v>
      </c>
      <c r="CB972" s="4">
        <v>16.705400000000001</v>
      </c>
    </row>
    <row r="973" spans="1:80">
      <c r="A973" s="2">
        <v>42439</v>
      </c>
      <c r="B973" s="32">
        <v>0.52718270833333336</v>
      </c>
      <c r="C973" s="4">
        <v>12.994999999999999</v>
      </c>
      <c r="D973" s="4">
        <v>4.0000000000000001E-3</v>
      </c>
      <c r="E973" s="4" t="s">
        <v>155</v>
      </c>
      <c r="F973" s="4">
        <v>40</v>
      </c>
      <c r="G973" s="4">
        <v>512.9</v>
      </c>
      <c r="H973" s="4">
        <v>-28.4</v>
      </c>
      <c r="I973" s="4">
        <v>59.5</v>
      </c>
      <c r="K973" s="4">
        <v>1.98</v>
      </c>
      <c r="L973" s="4">
        <v>12</v>
      </c>
      <c r="M973" s="4">
        <v>0.88670000000000004</v>
      </c>
      <c r="N973" s="4">
        <v>11.5229</v>
      </c>
      <c r="O973" s="4">
        <v>3.5000000000000001E-3</v>
      </c>
      <c r="P973" s="4">
        <v>454.8057</v>
      </c>
      <c r="Q973" s="4">
        <v>0</v>
      </c>
      <c r="R973" s="4">
        <v>454.8</v>
      </c>
      <c r="S973" s="4">
        <v>363.0197</v>
      </c>
      <c r="T973" s="4">
        <v>0</v>
      </c>
      <c r="U973" s="4">
        <v>363</v>
      </c>
      <c r="V973" s="4">
        <v>59.526299999999999</v>
      </c>
      <c r="Y973" s="4">
        <v>10.375</v>
      </c>
      <c r="Z973" s="4">
        <v>0</v>
      </c>
      <c r="AA973" s="4">
        <v>1.7591000000000001</v>
      </c>
      <c r="AB973" s="4" t="s">
        <v>384</v>
      </c>
      <c r="AC973" s="4">
        <v>0</v>
      </c>
      <c r="AD973" s="4">
        <v>11.7</v>
      </c>
      <c r="AE973" s="4">
        <v>842</v>
      </c>
      <c r="AF973" s="4">
        <v>854</v>
      </c>
      <c r="AG973" s="4">
        <v>868</v>
      </c>
      <c r="AH973" s="4">
        <v>78</v>
      </c>
      <c r="AI973" s="4">
        <v>21.2</v>
      </c>
      <c r="AJ973" s="4">
        <v>0.49</v>
      </c>
      <c r="AK973" s="4">
        <v>982</v>
      </c>
      <c r="AL973" s="4">
        <v>0</v>
      </c>
      <c r="AM973" s="4">
        <v>0</v>
      </c>
      <c r="AN973" s="4">
        <v>19</v>
      </c>
      <c r="AO973" s="4">
        <v>190.4</v>
      </c>
      <c r="AP973" s="4">
        <v>190</v>
      </c>
      <c r="AQ973" s="4">
        <v>1.6</v>
      </c>
      <c r="AR973" s="4">
        <v>195</v>
      </c>
      <c r="AS973" s="4" t="s">
        <v>155</v>
      </c>
      <c r="AT973" s="4">
        <v>2</v>
      </c>
      <c r="AU973" s="5">
        <v>0.73509259259259263</v>
      </c>
      <c r="AV973" s="4">
        <v>47.164439999999999</v>
      </c>
      <c r="AW973" s="4">
        <v>-88.486602000000005</v>
      </c>
      <c r="AX973" s="4">
        <v>318.7</v>
      </c>
      <c r="AY973" s="4">
        <v>36</v>
      </c>
      <c r="AZ973" s="4">
        <v>12</v>
      </c>
      <c r="BA973" s="4">
        <v>10</v>
      </c>
      <c r="BB973" s="4" t="s">
        <v>429</v>
      </c>
      <c r="BC973" s="4">
        <v>1.7929999999999999</v>
      </c>
      <c r="BD973" s="4">
        <v>1.2010000000000001</v>
      </c>
      <c r="BE973" s="4">
        <v>2.3980000000000001</v>
      </c>
      <c r="BF973" s="4">
        <v>14.063000000000001</v>
      </c>
      <c r="BG973" s="4">
        <v>16.27</v>
      </c>
      <c r="BH973" s="4">
        <v>1.1599999999999999</v>
      </c>
      <c r="BI973" s="4">
        <v>12.773</v>
      </c>
      <c r="BJ973" s="4">
        <v>3031.5830000000001</v>
      </c>
      <c r="BK973" s="4">
        <v>0.59399999999999997</v>
      </c>
      <c r="BL973" s="4">
        <v>12.531000000000001</v>
      </c>
      <c r="BM973" s="4">
        <v>0</v>
      </c>
      <c r="BN973" s="4">
        <v>12.531000000000001</v>
      </c>
      <c r="BO973" s="4">
        <v>10.002000000000001</v>
      </c>
      <c r="BP973" s="4">
        <v>0</v>
      </c>
      <c r="BQ973" s="4">
        <v>10.002000000000001</v>
      </c>
      <c r="BR973" s="4">
        <v>0.51790000000000003</v>
      </c>
      <c r="BU973" s="4">
        <v>0.54200000000000004</v>
      </c>
      <c r="BW973" s="4">
        <v>336.50299999999999</v>
      </c>
      <c r="BX973" s="4">
        <v>0.18812999999999999</v>
      </c>
      <c r="BY973" s="4">
        <v>-5</v>
      </c>
      <c r="BZ973" s="4">
        <v>0.82638999999999996</v>
      </c>
      <c r="CA973" s="4">
        <v>4.5974240000000002</v>
      </c>
      <c r="CB973" s="4">
        <v>16.693069999999999</v>
      </c>
    </row>
    <row r="974" spans="1:80">
      <c r="A974" s="2">
        <v>42439</v>
      </c>
      <c r="B974" s="32">
        <v>0.5271942824074074</v>
      </c>
      <c r="C974" s="4">
        <v>12.992000000000001</v>
      </c>
      <c r="D974" s="4">
        <v>4.0000000000000001E-3</v>
      </c>
      <c r="E974" s="4" t="s">
        <v>155</v>
      </c>
      <c r="F974" s="4">
        <v>40</v>
      </c>
      <c r="G974" s="4">
        <v>367.7</v>
      </c>
      <c r="H974" s="4">
        <v>-29.5</v>
      </c>
      <c r="I974" s="4">
        <v>61.6</v>
      </c>
      <c r="K974" s="4">
        <v>2.1</v>
      </c>
      <c r="L974" s="4">
        <v>12</v>
      </c>
      <c r="M974" s="4">
        <v>0.88670000000000004</v>
      </c>
      <c r="N974" s="4">
        <v>11.52</v>
      </c>
      <c r="O974" s="4">
        <v>3.5000000000000001E-3</v>
      </c>
      <c r="P974" s="4">
        <v>326.00139999999999</v>
      </c>
      <c r="Q974" s="4">
        <v>0</v>
      </c>
      <c r="R974" s="4">
        <v>326</v>
      </c>
      <c r="S974" s="4">
        <v>260.2099</v>
      </c>
      <c r="T974" s="4">
        <v>0</v>
      </c>
      <c r="U974" s="4">
        <v>260.2</v>
      </c>
      <c r="V974" s="4">
        <v>61.550899999999999</v>
      </c>
      <c r="Y974" s="4">
        <v>10.297000000000001</v>
      </c>
      <c r="Z974" s="4">
        <v>0</v>
      </c>
      <c r="AA974" s="4">
        <v>1.8620000000000001</v>
      </c>
      <c r="AB974" s="4" t="s">
        <v>384</v>
      </c>
      <c r="AC974" s="4">
        <v>0</v>
      </c>
      <c r="AD974" s="4">
        <v>11.7</v>
      </c>
      <c r="AE974" s="4">
        <v>842</v>
      </c>
      <c r="AF974" s="4">
        <v>855</v>
      </c>
      <c r="AG974" s="4">
        <v>869</v>
      </c>
      <c r="AH974" s="4">
        <v>78</v>
      </c>
      <c r="AI974" s="4">
        <v>21.2</v>
      </c>
      <c r="AJ974" s="4">
        <v>0.49</v>
      </c>
      <c r="AK974" s="4">
        <v>982</v>
      </c>
      <c r="AL974" s="4">
        <v>0</v>
      </c>
      <c r="AM974" s="4">
        <v>0</v>
      </c>
      <c r="AN974" s="4">
        <v>19</v>
      </c>
      <c r="AO974" s="4">
        <v>190</v>
      </c>
      <c r="AP974" s="4">
        <v>190</v>
      </c>
      <c r="AQ974" s="4">
        <v>1.4</v>
      </c>
      <c r="AR974" s="4">
        <v>195</v>
      </c>
      <c r="AS974" s="4" t="s">
        <v>155</v>
      </c>
      <c r="AT974" s="4">
        <v>2</v>
      </c>
      <c r="AU974" s="5">
        <v>0.73510416666666656</v>
      </c>
      <c r="AV974" s="4">
        <v>47.164448</v>
      </c>
      <c r="AW974" s="4">
        <v>-88.486817000000002</v>
      </c>
      <c r="AX974" s="4">
        <v>318.39999999999998</v>
      </c>
      <c r="AY974" s="4">
        <v>34.299999999999997</v>
      </c>
      <c r="AZ974" s="4">
        <v>12</v>
      </c>
      <c r="BA974" s="4">
        <v>10</v>
      </c>
      <c r="BB974" s="4" t="s">
        <v>429</v>
      </c>
      <c r="BC974" s="4">
        <v>1.101</v>
      </c>
      <c r="BD974" s="4">
        <v>1.302</v>
      </c>
      <c r="BE974" s="4">
        <v>2.2010000000000001</v>
      </c>
      <c r="BF974" s="4">
        <v>14.063000000000001</v>
      </c>
      <c r="BG974" s="4">
        <v>16.27</v>
      </c>
      <c r="BH974" s="4">
        <v>1.1599999999999999</v>
      </c>
      <c r="BI974" s="4">
        <v>12.781000000000001</v>
      </c>
      <c r="BJ974" s="4">
        <v>3031.5309999999999</v>
      </c>
      <c r="BK974" s="4">
        <v>0.59399999999999997</v>
      </c>
      <c r="BL974" s="4">
        <v>8.984</v>
      </c>
      <c r="BM974" s="4">
        <v>0</v>
      </c>
      <c r="BN974" s="4">
        <v>8.984</v>
      </c>
      <c r="BO974" s="4">
        <v>7.1710000000000003</v>
      </c>
      <c r="BP974" s="4">
        <v>0</v>
      </c>
      <c r="BQ974" s="4">
        <v>7.1710000000000003</v>
      </c>
      <c r="BR974" s="4">
        <v>0.53559999999999997</v>
      </c>
      <c r="BU974" s="4">
        <v>0.53800000000000003</v>
      </c>
      <c r="BW974" s="4">
        <v>356.27800000000002</v>
      </c>
      <c r="BX974" s="4">
        <v>0.15418599999999999</v>
      </c>
      <c r="BY974" s="4">
        <v>-5</v>
      </c>
      <c r="BZ974" s="4">
        <v>0.82661099999999998</v>
      </c>
      <c r="CA974" s="4">
        <v>3.767925</v>
      </c>
      <c r="CB974" s="4">
        <v>16.697534000000001</v>
      </c>
    </row>
    <row r="975" spans="1:80">
      <c r="A975" s="2">
        <v>42439</v>
      </c>
      <c r="B975" s="32">
        <v>0.52720585648148155</v>
      </c>
      <c r="C975" s="4">
        <v>13.106999999999999</v>
      </c>
      <c r="D975" s="4">
        <v>4.0000000000000001E-3</v>
      </c>
      <c r="E975" s="4" t="s">
        <v>155</v>
      </c>
      <c r="F975" s="4">
        <v>40</v>
      </c>
      <c r="G975" s="4">
        <v>354.6</v>
      </c>
      <c r="H975" s="4">
        <v>-32</v>
      </c>
      <c r="I975" s="4">
        <v>53.4</v>
      </c>
      <c r="K975" s="4">
        <v>2.2000000000000002</v>
      </c>
      <c r="L975" s="4">
        <v>12</v>
      </c>
      <c r="M975" s="4">
        <v>0.88580000000000003</v>
      </c>
      <c r="N975" s="4">
        <v>11.610200000000001</v>
      </c>
      <c r="O975" s="4">
        <v>3.5000000000000001E-3</v>
      </c>
      <c r="P975" s="4">
        <v>314.14299999999997</v>
      </c>
      <c r="Q975" s="4">
        <v>0</v>
      </c>
      <c r="R975" s="4">
        <v>314.10000000000002</v>
      </c>
      <c r="S975" s="4">
        <v>250.74459999999999</v>
      </c>
      <c r="T975" s="4">
        <v>0</v>
      </c>
      <c r="U975" s="4">
        <v>250.7</v>
      </c>
      <c r="V975" s="4">
        <v>53.3949</v>
      </c>
      <c r="Y975" s="4">
        <v>10.212</v>
      </c>
      <c r="Z975" s="4">
        <v>0</v>
      </c>
      <c r="AA975" s="4">
        <v>1.9488000000000001</v>
      </c>
      <c r="AB975" s="4" t="s">
        <v>384</v>
      </c>
      <c r="AC975" s="4">
        <v>0</v>
      </c>
      <c r="AD975" s="4">
        <v>11.7</v>
      </c>
      <c r="AE975" s="4">
        <v>842</v>
      </c>
      <c r="AF975" s="4">
        <v>854</v>
      </c>
      <c r="AG975" s="4">
        <v>868</v>
      </c>
      <c r="AH975" s="4">
        <v>78</v>
      </c>
      <c r="AI975" s="4">
        <v>21.2</v>
      </c>
      <c r="AJ975" s="4">
        <v>0.49</v>
      </c>
      <c r="AK975" s="4">
        <v>982</v>
      </c>
      <c r="AL975" s="4">
        <v>0</v>
      </c>
      <c r="AM975" s="4">
        <v>0</v>
      </c>
      <c r="AN975" s="4">
        <v>19</v>
      </c>
      <c r="AO975" s="4">
        <v>190</v>
      </c>
      <c r="AP975" s="4">
        <v>190</v>
      </c>
      <c r="AQ975" s="4">
        <v>1.5</v>
      </c>
      <c r="AR975" s="4">
        <v>195</v>
      </c>
      <c r="AS975" s="4" t="s">
        <v>155</v>
      </c>
      <c r="AT975" s="4">
        <v>2</v>
      </c>
      <c r="AU975" s="5">
        <v>0.73511574074074071</v>
      </c>
      <c r="AV975" s="4">
        <v>47.164419000000002</v>
      </c>
      <c r="AW975" s="4">
        <v>-88.487013000000005</v>
      </c>
      <c r="AX975" s="4">
        <v>318.3</v>
      </c>
      <c r="AY975" s="4">
        <v>32.5</v>
      </c>
      <c r="AZ975" s="4">
        <v>12</v>
      </c>
      <c r="BA975" s="4">
        <v>10</v>
      </c>
      <c r="BB975" s="4" t="s">
        <v>429</v>
      </c>
      <c r="BC975" s="4">
        <v>1.202</v>
      </c>
      <c r="BD975" s="4">
        <v>1.4950000000000001</v>
      </c>
      <c r="BE975" s="4">
        <v>2.302</v>
      </c>
      <c r="BF975" s="4">
        <v>14.063000000000001</v>
      </c>
      <c r="BG975" s="4">
        <v>16.14</v>
      </c>
      <c r="BH975" s="4">
        <v>1.1499999999999999</v>
      </c>
      <c r="BI975" s="4">
        <v>12.888</v>
      </c>
      <c r="BJ975" s="4">
        <v>3031.6840000000002</v>
      </c>
      <c r="BK975" s="4">
        <v>0.58899999999999997</v>
      </c>
      <c r="BL975" s="4">
        <v>8.59</v>
      </c>
      <c r="BM975" s="4">
        <v>0</v>
      </c>
      <c r="BN975" s="4">
        <v>8.59</v>
      </c>
      <c r="BO975" s="4">
        <v>6.8570000000000002</v>
      </c>
      <c r="BP975" s="4">
        <v>0</v>
      </c>
      <c r="BQ975" s="4">
        <v>6.8570000000000002</v>
      </c>
      <c r="BR975" s="4">
        <v>0.46100000000000002</v>
      </c>
      <c r="BU975" s="4">
        <v>0.52900000000000003</v>
      </c>
      <c r="BW975" s="4">
        <v>370.01400000000001</v>
      </c>
      <c r="BX975" s="4">
        <v>0.156108</v>
      </c>
      <c r="BY975" s="4">
        <v>-5</v>
      </c>
      <c r="BZ975" s="4">
        <v>0.82822200000000001</v>
      </c>
      <c r="CA975" s="4">
        <v>3.814889</v>
      </c>
      <c r="CB975" s="4">
        <v>16.730084000000002</v>
      </c>
    </row>
    <row r="976" spans="1:80">
      <c r="A976" s="2">
        <v>42439</v>
      </c>
      <c r="B976" s="32">
        <v>0.52721743055555559</v>
      </c>
      <c r="C976" s="4">
        <v>13.19</v>
      </c>
      <c r="D976" s="4">
        <v>3.2000000000000002E-3</v>
      </c>
      <c r="E976" s="4" t="s">
        <v>155</v>
      </c>
      <c r="F976" s="4">
        <v>32.473556000000002</v>
      </c>
      <c r="G976" s="4">
        <v>509.4</v>
      </c>
      <c r="H976" s="4">
        <v>-32</v>
      </c>
      <c r="I976" s="4">
        <v>45.6</v>
      </c>
      <c r="K976" s="4">
        <v>2.2000000000000002</v>
      </c>
      <c r="L976" s="4">
        <v>12</v>
      </c>
      <c r="M976" s="4">
        <v>0.88519999999999999</v>
      </c>
      <c r="N976" s="4">
        <v>11.6762</v>
      </c>
      <c r="O976" s="4">
        <v>2.8999999999999998E-3</v>
      </c>
      <c r="P976" s="4">
        <v>450.94060000000002</v>
      </c>
      <c r="Q976" s="4">
        <v>0</v>
      </c>
      <c r="R976" s="4">
        <v>450.9</v>
      </c>
      <c r="S976" s="4">
        <v>359.93459999999999</v>
      </c>
      <c r="T976" s="4">
        <v>0</v>
      </c>
      <c r="U976" s="4">
        <v>359.9</v>
      </c>
      <c r="V976" s="4">
        <v>45.6447</v>
      </c>
      <c r="Y976" s="4">
        <v>10.260999999999999</v>
      </c>
      <c r="Z976" s="4">
        <v>0</v>
      </c>
      <c r="AA976" s="4">
        <v>1.9475</v>
      </c>
      <c r="AB976" s="4" t="s">
        <v>384</v>
      </c>
      <c r="AC976" s="4">
        <v>0</v>
      </c>
      <c r="AD976" s="4">
        <v>11.7</v>
      </c>
      <c r="AE976" s="4">
        <v>843</v>
      </c>
      <c r="AF976" s="4">
        <v>854</v>
      </c>
      <c r="AG976" s="4">
        <v>869</v>
      </c>
      <c r="AH976" s="4">
        <v>78</v>
      </c>
      <c r="AI976" s="4">
        <v>21.2</v>
      </c>
      <c r="AJ976" s="4">
        <v>0.49</v>
      </c>
      <c r="AK976" s="4">
        <v>982</v>
      </c>
      <c r="AL976" s="4">
        <v>0</v>
      </c>
      <c r="AM976" s="4">
        <v>0</v>
      </c>
      <c r="AN976" s="4">
        <v>19</v>
      </c>
      <c r="AO976" s="4">
        <v>190.6</v>
      </c>
      <c r="AP976" s="4">
        <v>190</v>
      </c>
      <c r="AQ976" s="4">
        <v>1.6</v>
      </c>
      <c r="AR976" s="4">
        <v>195</v>
      </c>
      <c r="AS976" s="4" t="s">
        <v>155</v>
      </c>
      <c r="AT976" s="4">
        <v>2</v>
      </c>
      <c r="AU976" s="5">
        <v>0.7351388888888889</v>
      </c>
      <c r="AV976" s="4">
        <v>47.164344999999997</v>
      </c>
      <c r="AW976" s="4">
        <v>-88.487354999999994</v>
      </c>
      <c r="AX976" s="4">
        <v>318.39999999999998</v>
      </c>
      <c r="AY976" s="4">
        <v>30.8</v>
      </c>
      <c r="AZ976" s="4">
        <v>12</v>
      </c>
      <c r="BA976" s="4">
        <v>10</v>
      </c>
      <c r="BB976" s="4" t="s">
        <v>429</v>
      </c>
      <c r="BC976" s="4">
        <v>1.401</v>
      </c>
      <c r="BD976" s="4">
        <v>1.0009999999999999</v>
      </c>
      <c r="BE976" s="4">
        <v>2.5009999999999999</v>
      </c>
      <c r="BF976" s="4">
        <v>14.063000000000001</v>
      </c>
      <c r="BG976" s="4">
        <v>16.04</v>
      </c>
      <c r="BH976" s="4">
        <v>1.1399999999999999</v>
      </c>
      <c r="BI976" s="4">
        <v>12.964</v>
      </c>
      <c r="BJ976" s="4">
        <v>3032.0140000000001</v>
      </c>
      <c r="BK976" s="4">
        <v>0.47499999999999998</v>
      </c>
      <c r="BL976" s="4">
        <v>12.263</v>
      </c>
      <c r="BM976" s="4">
        <v>0</v>
      </c>
      <c r="BN976" s="4">
        <v>12.263</v>
      </c>
      <c r="BO976" s="4">
        <v>9.7880000000000003</v>
      </c>
      <c r="BP976" s="4">
        <v>0</v>
      </c>
      <c r="BQ976" s="4">
        <v>9.7880000000000003</v>
      </c>
      <c r="BR976" s="4">
        <v>0.39190000000000003</v>
      </c>
      <c r="BU976" s="4">
        <v>0.52900000000000003</v>
      </c>
      <c r="BW976" s="4">
        <v>367.71199999999999</v>
      </c>
      <c r="BX976" s="4">
        <v>0.17005500000000001</v>
      </c>
      <c r="BY976" s="4">
        <v>-5</v>
      </c>
      <c r="BZ976" s="4">
        <v>0.82716699999999999</v>
      </c>
      <c r="CA976" s="4">
        <v>4.1557190000000004</v>
      </c>
      <c r="CB976" s="4">
        <v>16.708773000000001</v>
      </c>
    </row>
    <row r="977" spans="1:80">
      <c r="A977" s="2">
        <v>42439</v>
      </c>
      <c r="B977" s="32">
        <v>0.52722900462962963</v>
      </c>
      <c r="C977" s="4">
        <v>13.192</v>
      </c>
      <c r="D977" s="4">
        <v>3.0000000000000001E-3</v>
      </c>
      <c r="E977" s="4" t="s">
        <v>155</v>
      </c>
      <c r="F977" s="4">
        <v>30</v>
      </c>
      <c r="G977" s="4">
        <v>542.79999999999995</v>
      </c>
      <c r="H977" s="4">
        <v>-32</v>
      </c>
      <c r="I977" s="4">
        <v>52.3</v>
      </c>
      <c r="K977" s="4">
        <v>2.12</v>
      </c>
      <c r="L977" s="4">
        <v>12</v>
      </c>
      <c r="M977" s="4">
        <v>0.88519999999999999</v>
      </c>
      <c r="N977" s="4">
        <v>11.677899999999999</v>
      </c>
      <c r="O977" s="4">
        <v>2.7000000000000001E-3</v>
      </c>
      <c r="P977" s="4">
        <v>480.52820000000003</v>
      </c>
      <c r="Q977" s="4">
        <v>0</v>
      </c>
      <c r="R977" s="4">
        <v>480.5</v>
      </c>
      <c r="S977" s="4">
        <v>383.55099999999999</v>
      </c>
      <c r="T977" s="4">
        <v>0</v>
      </c>
      <c r="U977" s="4">
        <v>383.6</v>
      </c>
      <c r="V977" s="4">
        <v>52.260199999999998</v>
      </c>
      <c r="Y977" s="4">
        <v>10.183999999999999</v>
      </c>
      <c r="Z977" s="4">
        <v>0</v>
      </c>
      <c r="AA977" s="4">
        <v>1.8732</v>
      </c>
      <c r="AB977" s="4" t="s">
        <v>384</v>
      </c>
      <c r="AC977" s="4">
        <v>0</v>
      </c>
      <c r="AD977" s="4">
        <v>11.8</v>
      </c>
      <c r="AE977" s="4">
        <v>842</v>
      </c>
      <c r="AF977" s="4">
        <v>855</v>
      </c>
      <c r="AG977" s="4">
        <v>868</v>
      </c>
      <c r="AH977" s="4">
        <v>78</v>
      </c>
      <c r="AI977" s="4">
        <v>21.2</v>
      </c>
      <c r="AJ977" s="4">
        <v>0.49</v>
      </c>
      <c r="AK977" s="4">
        <v>982</v>
      </c>
      <c r="AL977" s="4">
        <v>0</v>
      </c>
      <c r="AM977" s="4">
        <v>0</v>
      </c>
      <c r="AN977" s="4">
        <v>19</v>
      </c>
      <c r="AO977" s="4">
        <v>190.4</v>
      </c>
      <c r="AP977" s="4">
        <v>190</v>
      </c>
      <c r="AQ977" s="4">
        <v>1.6</v>
      </c>
      <c r="AR977" s="4">
        <v>195</v>
      </c>
      <c r="AS977" s="4" t="s">
        <v>155</v>
      </c>
      <c r="AT977" s="4">
        <v>2</v>
      </c>
      <c r="AU977" s="5">
        <v>0.7351388888888889</v>
      </c>
      <c r="AV977" s="4">
        <v>47.164344</v>
      </c>
      <c r="AW977" s="4">
        <v>-88.487358</v>
      </c>
      <c r="AX977" s="4">
        <v>318.39999999999998</v>
      </c>
      <c r="AY977" s="4">
        <v>29.6</v>
      </c>
      <c r="AZ977" s="4">
        <v>12</v>
      </c>
      <c r="BA977" s="4">
        <v>10</v>
      </c>
      <c r="BB977" s="4" t="s">
        <v>429</v>
      </c>
      <c r="BC977" s="4">
        <v>1.4970000000000001</v>
      </c>
      <c r="BD977" s="4">
        <v>1.101</v>
      </c>
      <c r="BE977" s="4">
        <v>2.597</v>
      </c>
      <c r="BF977" s="4">
        <v>14.063000000000001</v>
      </c>
      <c r="BG977" s="4">
        <v>16.04</v>
      </c>
      <c r="BH977" s="4">
        <v>1.1399999999999999</v>
      </c>
      <c r="BI977" s="4">
        <v>12.968999999999999</v>
      </c>
      <c r="BJ977" s="4">
        <v>3031.8980000000001</v>
      </c>
      <c r="BK977" s="4">
        <v>0.439</v>
      </c>
      <c r="BL977" s="4">
        <v>13.065</v>
      </c>
      <c r="BM977" s="4">
        <v>0</v>
      </c>
      <c r="BN977" s="4">
        <v>13.065</v>
      </c>
      <c r="BO977" s="4">
        <v>10.428000000000001</v>
      </c>
      <c r="BP977" s="4">
        <v>0</v>
      </c>
      <c r="BQ977" s="4">
        <v>10.428000000000001</v>
      </c>
      <c r="BR977" s="4">
        <v>0.44869999999999999</v>
      </c>
      <c r="BU977" s="4">
        <v>0.52500000000000002</v>
      </c>
      <c r="BW977" s="4">
        <v>353.625</v>
      </c>
      <c r="BX977" s="4">
        <v>0.16772300000000001</v>
      </c>
      <c r="BY977" s="4">
        <v>-5</v>
      </c>
      <c r="BZ977" s="4">
        <v>0.82783300000000004</v>
      </c>
      <c r="CA977" s="4">
        <v>4.0987309999999999</v>
      </c>
      <c r="CB977" s="4">
        <v>16.722227</v>
      </c>
    </row>
    <row r="978" spans="1:80">
      <c r="A978" s="2">
        <v>42439</v>
      </c>
      <c r="B978" s="32">
        <v>0.52724057870370367</v>
      </c>
      <c r="C978" s="4">
        <v>13.167</v>
      </c>
      <c r="D978" s="4">
        <v>3.0000000000000001E-3</v>
      </c>
      <c r="E978" s="4" t="s">
        <v>155</v>
      </c>
      <c r="F978" s="4">
        <v>30</v>
      </c>
      <c r="G978" s="4">
        <v>524</v>
      </c>
      <c r="H978" s="4">
        <v>-32</v>
      </c>
      <c r="I978" s="4">
        <v>47.7</v>
      </c>
      <c r="K978" s="4">
        <v>2.0699999999999998</v>
      </c>
      <c r="L978" s="4">
        <v>12</v>
      </c>
      <c r="M978" s="4">
        <v>0.88539999999999996</v>
      </c>
      <c r="N978" s="4">
        <v>11.6578</v>
      </c>
      <c r="O978" s="4">
        <v>2.7000000000000001E-3</v>
      </c>
      <c r="P978" s="4">
        <v>463.92239999999998</v>
      </c>
      <c r="Q978" s="4">
        <v>0</v>
      </c>
      <c r="R978" s="4">
        <v>463.9</v>
      </c>
      <c r="S978" s="4">
        <v>370.29640000000001</v>
      </c>
      <c r="T978" s="4">
        <v>0</v>
      </c>
      <c r="U978" s="4">
        <v>370.3</v>
      </c>
      <c r="V978" s="4">
        <v>47.729100000000003</v>
      </c>
      <c r="Y978" s="4">
        <v>10.182</v>
      </c>
      <c r="Z978" s="4">
        <v>0</v>
      </c>
      <c r="AA978" s="4">
        <v>1.8354999999999999</v>
      </c>
      <c r="AB978" s="4" t="s">
        <v>384</v>
      </c>
      <c r="AC978" s="4">
        <v>0</v>
      </c>
      <c r="AD978" s="4">
        <v>11.7</v>
      </c>
      <c r="AE978" s="4">
        <v>843</v>
      </c>
      <c r="AF978" s="4">
        <v>854</v>
      </c>
      <c r="AG978" s="4">
        <v>869</v>
      </c>
      <c r="AH978" s="4">
        <v>78</v>
      </c>
      <c r="AI978" s="4">
        <v>21.2</v>
      </c>
      <c r="AJ978" s="4">
        <v>0.49</v>
      </c>
      <c r="AK978" s="4">
        <v>982</v>
      </c>
      <c r="AL978" s="4">
        <v>0</v>
      </c>
      <c r="AM978" s="4">
        <v>0</v>
      </c>
      <c r="AN978" s="4">
        <v>19</v>
      </c>
      <c r="AO978" s="4">
        <v>190.6</v>
      </c>
      <c r="AP978" s="4">
        <v>190</v>
      </c>
      <c r="AQ978" s="4">
        <v>1.6</v>
      </c>
      <c r="AR978" s="4">
        <v>195</v>
      </c>
      <c r="AS978" s="4" t="s">
        <v>155</v>
      </c>
      <c r="AT978" s="4">
        <v>2</v>
      </c>
      <c r="AU978" s="5">
        <v>0.73516203703703698</v>
      </c>
      <c r="AV978" s="4">
        <v>47.164267000000002</v>
      </c>
      <c r="AW978" s="4">
        <v>-88.487672000000003</v>
      </c>
      <c r="AX978" s="4">
        <v>318.3</v>
      </c>
      <c r="AY978" s="4">
        <v>28.8</v>
      </c>
      <c r="AZ978" s="4">
        <v>12</v>
      </c>
      <c r="BA978" s="4">
        <v>10</v>
      </c>
      <c r="BB978" s="4" t="s">
        <v>429</v>
      </c>
      <c r="BC978" s="4">
        <v>1.2</v>
      </c>
      <c r="BD978" s="4">
        <v>1.202</v>
      </c>
      <c r="BE978" s="4">
        <v>2.3010000000000002</v>
      </c>
      <c r="BF978" s="4">
        <v>14.063000000000001</v>
      </c>
      <c r="BG978" s="4">
        <v>16.07</v>
      </c>
      <c r="BH978" s="4">
        <v>1.1399999999999999</v>
      </c>
      <c r="BI978" s="4">
        <v>12.943</v>
      </c>
      <c r="BJ978" s="4">
        <v>3032.03</v>
      </c>
      <c r="BK978" s="4">
        <v>0.44</v>
      </c>
      <c r="BL978" s="4">
        <v>12.635999999999999</v>
      </c>
      <c r="BM978" s="4">
        <v>0</v>
      </c>
      <c r="BN978" s="4">
        <v>12.635999999999999</v>
      </c>
      <c r="BO978" s="4">
        <v>10.086</v>
      </c>
      <c r="BP978" s="4">
        <v>0</v>
      </c>
      <c r="BQ978" s="4">
        <v>10.086</v>
      </c>
      <c r="BR978" s="4">
        <v>0.41049999999999998</v>
      </c>
      <c r="BU978" s="4">
        <v>0.52500000000000002</v>
      </c>
      <c r="BW978" s="4">
        <v>347.11799999999999</v>
      </c>
      <c r="BX978" s="4">
        <v>0.191273</v>
      </c>
      <c r="BY978" s="4">
        <v>-5</v>
      </c>
      <c r="BZ978" s="4">
        <v>0.82838900000000004</v>
      </c>
      <c r="CA978" s="4">
        <v>4.6742340000000002</v>
      </c>
      <c r="CB978" s="4">
        <v>16.733457999999999</v>
      </c>
    </row>
    <row r="979" spans="1:80">
      <c r="A979" s="2">
        <v>42439</v>
      </c>
      <c r="B979" s="32">
        <v>0.52725215277777771</v>
      </c>
      <c r="C979" s="4">
        <v>12.82</v>
      </c>
      <c r="D979" s="4">
        <v>3.3E-3</v>
      </c>
      <c r="E979" s="4" t="s">
        <v>155</v>
      </c>
      <c r="F979" s="4">
        <v>32.732371999999998</v>
      </c>
      <c r="G979" s="4">
        <v>525.4</v>
      </c>
      <c r="H979" s="4">
        <v>-32</v>
      </c>
      <c r="I979" s="4">
        <v>53.1</v>
      </c>
      <c r="K979" s="4">
        <v>2</v>
      </c>
      <c r="L979" s="4">
        <v>11</v>
      </c>
      <c r="M979" s="4">
        <v>0.88819999999999999</v>
      </c>
      <c r="N979" s="4">
        <v>11.3863</v>
      </c>
      <c r="O979" s="4">
        <v>2.8999999999999998E-3</v>
      </c>
      <c r="P979" s="4">
        <v>466.63029999999998</v>
      </c>
      <c r="Q979" s="4">
        <v>0</v>
      </c>
      <c r="R979" s="4">
        <v>466.6</v>
      </c>
      <c r="S979" s="4">
        <v>372.4579</v>
      </c>
      <c r="T979" s="4">
        <v>0</v>
      </c>
      <c r="U979" s="4">
        <v>372.5</v>
      </c>
      <c r="V979" s="4">
        <v>53.0989</v>
      </c>
      <c r="Y979" s="4">
        <v>10.108000000000001</v>
      </c>
      <c r="Z979" s="4">
        <v>0</v>
      </c>
      <c r="AA979" s="4">
        <v>1.7764</v>
      </c>
      <c r="AB979" s="4" t="s">
        <v>384</v>
      </c>
      <c r="AC979" s="4">
        <v>0</v>
      </c>
      <c r="AD979" s="4">
        <v>11.7</v>
      </c>
      <c r="AE979" s="4">
        <v>843</v>
      </c>
      <c r="AF979" s="4">
        <v>854</v>
      </c>
      <c r="AG979" s="4">
        <v>868</v>
      </c>
      <c r="AH979" s="4">
        <v>78</v>
      </c>
      <c r="AI979" s="4">
        <v>21.2</v>
      </c>
      <c r="AJ979" s="4">
        <v>0.49</v>
      </c>
      <c r="AK979" s="4">
        <v>982</v>
      </c>
      <c r="AL979" s="4">
        <v>0</v>
      </c>
      <c r="AM979" s="4">
        <v>0</v>
      </c>
      <c r="AN979" s="4">
        <v>19</v>
      </c>
      <c r="AO979" s="4">
        <v>191</v>
      </c>
      <c r="AP979" s="4">
        <v>190</v>
      </c>
      <c r="AQ979" s="4">
        <v>1.8</v>
      </c>
      <c r="AR979" s="4">
        <v>195</v>
      </c>
      <c r="AS979" s="4" t="s">
        <v>155</v>
      </c>
      <c r="AT979" s="4">
        <v>2</v>
      </c>
      <c r="AU979" s="5">
        <v>0.73517361111111112</v>
      </c>
      <c r="AV979" s="4">
        <v>47.164237</v>
      </c>
      <c r="AW979" s="4">
        <v>-88.487825000000001</v>
      </c>
      <c r="AX979" s="4">
        <v>318.3</v>
      </c>
      <c r="AY979" s="4">
        <v>27.5</v>
      </c>
      <c r="AZ979" s="4">
        <v>12</v>
      </c>
      <c r="BA979" s="4">
        <v>10</v>
      </c>
      <c r="BB979" s="4" t="s">
        <v>429</v>
      </c>
      <c r="BC979" s="4">
        <v>1.2</v>
      </c>
      <c r="BD979" s="4">
        <v>1.401</v>
      </c>
      <c r="BE979" s="4">
        <v>2.4</v>
      </c>
      <c r="BF979" s="4">
        <v>14.063000000000001</v>
      </c>
      <c r="BG979" s="4">
        <v>16.48</v>
      </c>
      <c r="BH979" s="4">
        <v>1.17</v>
      </c>
      <c r="BI979" s="4">
        <v>12.589</v>
      </c>
      <c r="BJ979" s="4">
        <v>3032.0210000000002</v>
      </c>
      <c r="BK979" s="4">
        <v>0.49299999999999999</v>
      </c>
      <c r="BL979" s="4">
        <v>13.012</v>
      </c>
      <c r="BM979" s="4">
        <v>0</v>
      </c>
      <c r="BN979" s="4">
        <v>13.012</v>
      </c>
      <c r="BO979" s="4">
        <v>10.385999999999999</v>
      </c>
      <c r="BP979" s="4">
        <v>0</v>
      </c>
      <c r="BQ979" s="4">
        <v>10.385999999999999</v>
      </c>
      <c r="BR979" s="4">
        <v>0.46760000000000002</v>
      </c>
      <c r="BU979" s="4">
        <v>0.53400000000000003</v>
      </c>
      <c r="BW979" s="4">
        <v>343.93799999999999</v>
      </c>
      <c r="BX979" s="4">
        <v>0.19455800000000001</v>
      </c>
      <c r="BY979" s="4">
        <v>-5</v>
      </c>
      <c r="BZ979" s="4">
        <v>0.82922200000000001</v>
      </c>
      <c r="CA979" s="4">
        <v>4.7545109999999999</v>
      </c>
      <c r="CB979" s="4">
        <v>16.750284000000001</v>
      </c>
    </row>
    <row r="980" spans="1:80">
      <c r="A980" s="2">
        <v>42439</v>
      </c>
      <c r="B980" s="32">
        <v>0.52726372685185185</v>
      </c>
      <c r="C980" s="4">
        <v>12.808</v>
      </c>
      <c r="D980" s="4">
        <v>4.0000000000000001E-3</v>
      </c>
      <c r="E980" s="4" t="s">
        <v>155</v>
      </c>
      <c r="F980" s="4">
        <v>40</v>
      </c>
      <c r="G980" s="4">
        <v>521.4</v>
      </c>
      <c r="H980" s="4">
        <v>-26.7</v>
      </c>
      <c r="I980" s="4">
        <v>63.1</v>
      </c>
      <c r="K980" s="4">
        <v>2.02</v>
      </c>
      <c r="L980" s="4">
        <v>11</v>
      </c>
      <c r="M980" s="4">
        <v>0.88839999999999997</v>
      </c>
      <c r="N980" s="4">
        <v>11.3779</v>
      </c>
      <c r="O980" s="4">
        <v>3.5999999999999999E-3</v>
      </c>
      <c r="P980" s="4">
        <v>463.19420000000002</v>
      </c>
      <c r="Q980" s="4">
        <v>0</v>
      </c>
      <c r="R980" s="4">
        <v>463.2</v>
      </c>
      <c r="S980" s="4">
        <v>369.71519999999998</v>
      </c>
      <c r="T980" s="4">
        <v>0</v>
      </c>
      <c r="U980" s="4">
        <v>369.7</v>
      </c>
      <c r="V980" s="4">
        <v>63.069600000000001</v>
      </c>
      <c r="Y980" s="4">
        <v>9.9640000000000004</v>
      </c>
      <c r="Z980" s="4">
        <v>0</v>
      </c>
      <c r="AA980" s="4">
        <v>1.7985</v>
      </c>
      <c r="AB980" s="4" t="s">
        <v>384</v>
      </c>
      <c r="AC980" s="4">
        <v>0</v>
      </c>
      <c r="AD980" s="4">
        <v>11.8</v>
      </c>
      <c r="AE980" s="4">
        <v>842</v>
      </c>
      <c r="AF980" s="4">
        <v>854</v>
      </c>
      <c r="AG980" s="4">
        <v>868</v>
      </c>
      <c r="AH980" s="4">
        <v>78</v>
      </c>
      <c r="AI980" s="4">
        <v>21.2</v>
      </c>
      <c r="AJ980" s="4">
        <v>0.49</v>
      </c>
      <c r="AK980" s="4">
        <v>982</v>
      </c>
      <c r="AL980" s="4">
        <v>0</v>
      </c>
      <c r="AM980" s="4">
        <v>0</v>
      </c>
      <c r="AN980" s="4">
        <v>19</v>
      </c>
      <c r="AO980" s="4">
        <v>191</v>
      </c>
      <c r="AP980" s="4">
        <v>190</v>
      </c>
      <c r="AQ980" s="4">
        <v>2.1</v>
      </c>
      <c r="AR980" s="4">
        <v>195</v>
      </c>
      <c r="AS980" s="4" t="s">
        <v>155</v>
      </c>
      <c r="AT980" s="4">
        <v>2</v>
      </c>
      <c r="AU980" s="5">
        <v>0.73518518518518527</v>
      </c>
      <c r="AV980" s="4">
        <v>47.164223</v>
      </c>
      <c r="AW980" s="4">
        <v>-88.487982000000002</v>
      </c>
      <c r="AX980" s="4">
        <v>318.60000000000002</v>
      </c>
      <c r="AY980" s="4">
        <v>27</v>
      </c>
      <c r="AZ980" s="4">
        <v>12</v>
      </c>
      <c r="BA980" s="4">
        <v>10</v>
      </c>
      <c r="BB980" s="4" t="s">
        <v>429</v>
      </c>
      <c r="BC980" s="4">
        <v>1.204</v>
      </c>
      <c r="BD980" s="4">
        <v>1.5009999999999999</v>
      </c>
      <c r="BE980" s="4">
        <v>2.403</v>
      </c>
      <c r="BF980" s="4">
        <v>14.063000000000001</v>
      </c>
      <c r="BG980" s="4">
        <v>16.489999999999998</v>
      </c>
      <c r="BH980" s="4">
        <v>1.17</v>
      </c>
      <c r="BI980" s="4">
        <v>12.566000000000001</v>
      </c>
      <c r="BJ980" s="4">
        <v>3031.5880000000002</v>
      </c>
      <c r="BK980" s="4">
        <v>0.60299999999999998</v>
      </c>
      <c r="BL980" s="4">
        <v>12.923999999999999</v>
      </c>
      <c r="BM980" s="4">
        <v>0</v>
      </c>
      <c r="BN980" s="4">
        <v>12.923999999999999</v>
      </c>
      <c r="BO980" s="4">
        <v>10.316000000000001</v>
      </c>
      <c r="BP980" s="4">
        <v>0</v>
      </c>
      <c r="BQ980" s="4">
        <v>10.316000000000001</v>
      </c>
      <c r="BR980" s="4">
        <v>0.55569999999999997</v>
      </c>
      <c r="BU980" s="4">
        <v>0.52700000000000002</v>
      </c>
      <c r="BW980" s="4">
        <v>348.42599999999999</v>
      </c>
      <c r="BX980" s="4">
        <v>0.16828099999999999</v>
      </c>
      <c r="BY980" s="4">
        <v>-5</v>
      </c>
      <c r="BZ980" s="4">
        <v>0.83122200000000002</v>
      </c>
      <c r="CA980" s="4">
        <v>4.1123669999999999</v>
      </c>
      <c r="CB980" s="4">
        <v>16.790683999999999</v>
      </c>
    </row>
    <row r="981" spans="1:80">
      <c r="A981" s="2">
        <v>42439</v>
      </c>
      <c r="B981" s="32">
        <v>0.52727530092592589</v>
      </c>
      <c r="C981" s="4">
        <v>12.916</v>
      </c>
      <c r="D981" s="4">
        <v>4.0000000000000001E-3</v>
      </c>
      <c r="E981" s="4" t="s">
        <v>155</v>
      </c>
      <c r="F981" s="4">
        <v>40</v>
      </c>
      <c r="G981" s="4">
        <v>399.6</v>
      </c>
      <c r="H981" s="4">
        <v>-22.3</v>
      </c>
      <c r="I981" s="4">
        <v>81.900000000000006</v>
      </c>
      <c r="K981" s="4">
        <v>2.2799999999999998</v>
      </c>
      <c r="L981" s="4">
        <v>11</v>
      </c>
      <c r="M981" s="4">
        <v>0.88749999999999996</v>
      </c>
      <c r="N981" s="4">
        <v>11.4633</v>
      </c>
      <c r="O981" s="4">
        <v>3.5999999999999999E-3</v>
      </c>
      <c r="P981" s="4">
        <v>354.67009999999999</v>
      </c>
      <c r="Q981" s="4">
        <v>0</v>
      </c>
      <c r="R981" s="4">
        <v>354.7</v>
      </c>
      <c r="S981" s="4">
        <v>283.09280000000001</v>
      </c>
      <c r="T981" s="4">
        <v>0</v>
      </c>
      <c r="U981" s="4">
        <v>283.10000000000002</v>
      </c>
      <c r="V981" s="4">
        <v>81.876599999999996</v>
      </c>
      <c r="Y981" s="4">
        <v>9.8740000000000006</v>
      </c>
      <c r="Z981" s="4">
        <v>0</v>
      </c>
      <c r="AA981" s="4">
        <v>2.0251999999999999</v>
      </c>
      <c r="AB981" s="4" t="s">
        <v>384</v>
      </c>
      <c r="AC981" s="4">
        <v>0</v>
      </c>
      <c r="AD981" s="4">
        <v>11.8</v>
      </c>
      <c r="AE981" s="4">
        <v>842</v>
      </c>
      <c r="AF981" s="4">
        <v>855</v>
      </c>
      <c r="AG981" s="4">
        <v>869</v>
      </c>
      <c r="AH981" s="4">
        <v>78</v>
      </c>
      <c r="AI981" s="4">
        <v>21.2</v>
      </c>
      <c r="AJ981" s="4">
        <v>0.49</v>
      </c>
      <c r="AK981" s="4">
        <v>982</v>
      </c>
      <c r="AL981" s="4">
        <v>0</v>
      </c>
      <c r="AM981" s="4">
        <v>0</v>
      </c>
      <c r="AN981" s="4">
        <v>19</v>
      </c>
      <c r="AO981" s="4">
        <v>191</v>
      </c>
      <c r="AP981" s="4">
        <v>190</v>
      </c>
      <c r="AQ981" s="4">
        <v>2.2000000000000002</v>
      </c>
      <c r="AR981" s="4">
        <v>195</v>
      </c>
      <c r="AS981" s="4" t="s">
        <v>155</v>
      </c>
      <c r="AT981" s="4">
        <v>2</v>
      </c>
      <c r="AU981" s="5">
        <v>0.73518518518518527</v>
      </c>
      <c r="AV981" s="4">
        <v>47.164223</v>
      </c>
      <c r="AW981" s="4">
        <v>-88.487983999999997</v>
      </c>
      <c r="AX981" s="4">
        <v>318.60000000000002</v>
      </c>
      <c r="AY981" s="4">
        <v>26.2</v>
      </c>
      <c r="AZ981" s="4">
        <v>12</v>
      </c>
      <c r="BA981" s="4">
        <v>10</v>
      </c>
      <c r="BB981" s="4" t="s">
        <v>429</v>
      </c>
      <c r="BC981" s="4">
        <v>1.6</v>
      </c>
      <c r="BD981" s="4">
        <v>1.5940000000000001</v>
      </c>
      <c r="BE981" s="4">
        <v>2.6970000000000001</v>
      </c>
      <c r="BF981" s="4">
        <v>14.063000000000001</v>
      </c>
      <c r="BG981" s="4">
        <v>16.36</v>
      </c>
      <c r="BH981" s="4">
        <v>1.1599999999999999</v>
      </c>
      <c r="BI981" s="4">
        <v>12.672000000000001</v>
      </c>
      <c r="BJ981" s="4">
        <v>3031.0309999999999</v>
      </c>
      <c r="BK981" s="4">
        <v>0.59699999999999998</v>
      </c>
      <c r="BL981" s="4">
        <v>9.8209999999999997</v>
      </c>
      <c r="BM981" s="4">
        <v>0</v>
      </c>
      <c r="BN981" s="4">
        <v>9.8209999999999997</v>
      </c>
      <c r="BO981" s="4">
        <v>7.8390000000000004</v>
      </c>
      <c r="BP981" s="4">
        <v>0</v>
      </c>
      <c r="BQ981" s="4">
        <v>7.8390000000000004</v>
      </c>
      <c r="BR981" s="4">
        <v>0.71589999999999998</v>
      </c>
      <c r="BU981" s="4">
        <v>0.51800000000000002</v>
      </c>
      <c r="BW981" s="4">
        <v>389.36099999999999</v>
      </c>
      <c r="BX981" s="4">
        <v>0.21382300000000001</v>
      </c>
      <c r="BY981" s="4">
        <v>-5</v>
      </c>
      <c r="BZ981" s="4">
        <v>0.83138900000000004</v>
      </c>
      <c r="CA981" s="4">
        <v>5.2252999999999998</v>
      </c>
      <c r="CB981" s="4">
        <v>16.794058</v>
      </c>
    </row>
    <row r="982" spans="1:80">
      <c r="A982" s="2">
        <v>42439</v>
      </c>
      <c r="B982" s="32">
        <v>0.52728687500000004</v>
      </c>
      <c r="C982" s="4">
        <v>12.943</v>
      </c>
      <c r="D982" s="4">
        <v>3.2000000000000002E-3</v>
      </c>
      <c r="E982" s="4" t="s">
        <v>155</v>
      </c>
      <c r="F982" s="4">
        <v>32.467742000000001</v>
      </c>
      <c r="G982" s="4">
        <v>261.7</v>
      </c>
      <c r="H982" s="4">
        <v>-22.5</v>
      </c>
      <c r="I982" s="4">
        <v>100.2</v>
      </c>
      <c r="K982" s="4">
        <v>2.4</v>
      </c>
      <c r="L982" s="4">
        <v>11</v>
      </c>
      <c r="M982" s="4">
        <v>0.88729999999999998</v>
      </c>
      <c r="N982" s="4">
        <v>11.484</v>
      </c>
      <c r="O982" s="4">
        <v>2.8999999999999998E-3</v>
      </c>
      <c r="P982" s="4">
        <v>232.2225</v>
      </c>
      <c r="Q982" s="4">
        <v>0</v>
      </c>
      <c r="R982" s="4">
        <v>232.2</v>
      </c>
      <c r="S982" s="4">
        <v>185.35679999999999</v>
      </c>
      <c r="T982" s="4">
        <v>0</v>
      </c>
      <c r="U982" s="4">
        <v>185.4</v>
      </c>
      <c r="V982" s="4">
        <v>100.1981</v>
      </c>
      <c r="Y982" s="4">
        <v>9.9749999999999996</v>
      </c>
      <c r="Z982" s="4">
        <v>0</v>
      </c>
      <c r="AA982" s="4">
        <v>2.1294</v>
      </c>
      <c r="AB982" s="4" t="s">
        <v>384</v>
      </c>
      <c r="AC982" s="4">
        <v>0</v>
      </c>
      <c r="AD982" s="4">
        <v>11.8</v>
      </c>
      <c r="AE982" s="4">
        <v>842</v>
      </c>
      <c r="AF982" s="4">
        <v>855</v>
      </c>
      <c r="AG982" s="4">
        <v>869</v>
      </c>
      <c r="AH982" s="4">
        <v>78</v>
      </c>
      <c r="AI982" s="4">
        <v>21.2</v>
      </c>
      <c r="AJ982" s="4">
        <v>0.49</v>
      </c>
      <c r="AK982" s="4">
        <v>982</v>
      </c>
      <c r="AL982" s="4">
        <v>0</v>
      </c>
      <c r="AM982" s="4">
        <v>0</v>
      </c>
      <c r="AN982" s="4">
        <v>19</v>
      </c>
      <c r="AO982" s="4">
        <v>191</v>
      </c>
      <c r="AP982" s="4">
        <v>190</v>
      </c>
      <c r="AQ982" s="4">
        <v>2.1</v>
      </c>
      <c r="AR982" s="4">
        <v>195</v>
      </c>
      <c r="AS982" s="4" t="s">
        <v>155</v>
      </c>
      <c r="AT982" s="4">
        <v>2</v>
      </c>
      <c r="AU982" s="5">
        <v>0.7351967592592592</v>
      </c>
      <c r="AV982" s="4">
        <v>47.164226999999997</v>
      </c>
      <c r="AW982" s="4">
        <v>-88.488138000000006</v>
      </c>
      <c r="AX982" s="4">
        <v>318.60000000000002</v>
      </c>
      <c r="AY982" s="4">
        <v>25.5</v>
      </c>
      <c r="AZ982" s="4">
        <v>12</v>
      </c>
      <c r="BA982" s="4">
        <v>10</v>
      </c>
      <c r="BB982" s="4" t="s">
        <v>429</v>
      </c>
      <c r="BC982" s="4">
        <v>1.601</v>
      </c>
      <c r="BD982" s="4">
        <v>1.002</v>
      </c>
      <c r="BE982" s="4">
        <v>2.4009999999999998</v>
      </c>
      <c r="BF982" s="4">
        <v>14.063000000000001</v>
      </c>
      <c r="BG982" s="4">
        <v>16.32</v>
      </c>
      <c r="BH982" s="4">
        <v>1.1599999999999999</v>
      </c>
      <c r="BI982" s="4">
        <v>12.706</v>
      </c>
      <c r="BJ982" s="4">
        <v>3030.71</v>
      </c>
      <c r="BK982" s="4">
        <v>0.48399999999999999</v>
      </c>
      <c r="BL982" s="4">
        <v>6.4180000000000001</v>
      </c>
      <c r="BM982" s="4">
        <v>0</v>
      </c>
      <c r="BN982" s="4">
        <v>6.4180000000000001</v>
      </c>
      <c r="BO982" s="4">
        <v>5.1230000000000002</v>
      </c>
      <c r="BP982" s="4">
        <v>0</v>
      </c>
      <c r="BQ982" s="4">
        <v>5.1230000000000002</v>
      </c>
      <c r="BR982" s="4">
        <v>0.87439999999999996</v>
      </c>
      <c r="BU982" s="4">
        <v>0.52200000000000002</v>
      </c>
      <c r="BW982" s="4">
        <v>408.61599999999999</v>
      </c>
      <c r="BX982" s="4">
        <v>0.19989799999999999</v>
      </c>
      <c r="BY982" s="4">
        <v>-5</v>
      </c>
      <c r="BZ982" s="4">
        <v>0.83038900000000004</v>
      </c>
      <c r="CA982" s="4">
        <v>4.8850069999999999</v>
      </c>
      <c r="CB982" s="4">
        <v>16.773858000000001</v>
      </c>
    </row>
    <row r="983" spans="1:80">
      <c r="A983" s="2">
        <v>42439</v>
      </c>
      <c r="B983" s="32">
        <v>0.52729844907407408</v>
      </c>
      <c r="C983" s="4">
        <v>12.893000000000001</v>
      </c>
      <c r="D983" s="4">
        <v>3.0000000000000001E-3</v>
      </c>
      <c r="E983" s="4" t="s">
        <v>155</v>
      </c>
      <c r="F983" s="4">
        <v>30</v>
      </c>
      <c r="G983" s="4">
        <v>206.5</v>
      </c>
      <c r="H983" s="4">
        <v>-25.5</v>
      </c>
      <c r="I983" s="4">
        <v>111.3</v>
      </c>
      <c r="K983" s="4">
        <v>2.4</v>
      </c>
      <c r="L983" s="4">
        <v>12</v>
      </c>
      <c r="M983" s="4">
        <v>0.88749999999999996</v>
      </c>
      <c r="N983" s="4">
        <v>11.4427</v>
      </c>
      <c r="O983" s="4">
        <v>2.7000000000000001E-3</v>
      </c>
      <c r="P983" s="4">
        <v>183.25569999999999</v>
      </c>
      <c r="Q983" s="4">
        <v>0</v>
      </c>
      <c r="R983" s="4">
        <v>183.3</v>
      </c>
      <c r="S983" s="4">
        <v>146.2722</v>
      </c>
      <c r="T983" s="4">
        <v>0</v>
      </c>
      <c r="U983" s="4">
        <v>146.30000000000001</v>
      </c>
      <c r="V983" s="4">
        <v>111.25149999999999</v>
      </c>
      <c r="Y983" s="4">
        <v>10.36</v>
      </c>
      <c r="Z983" s="4">
        <v>0</v>
      </c>
      <c r="AA983" s="4">
        <v>2.13</v>
      </c>
      <c r="AB983" s="4" t="s">
        <v>384</v>
      </c>
      <c r="AC983" s="4">
        <v>0</v>
      </c>
      <c r="AD983" s="4">
        <v>11.7</v>
      </c>
      <c r="AE983" s="4">
        <v>842</v>
      </c>
      <c r="AF983" s="4">
        <v>854</v>
      </c>
      <c r="AG983" s="4">
        <v>870</v>
      </c>
      <c r="AH983" s="4">
        <v>78</v>
      </c>
      <c r="AI983" s="4">
        <v>21.2</v>
      </c>
      <c r="AJ983" s="4">
        <v>0.49</v>
      </c>
      <c r="AK983" s="4">
        <v>982</v>
      </c>
      <c r="AL983" s="4">
        <v>0</v>
      </c>
      <c r="AM983" s="4">
        <v>0</v>
      </c>
      <c r="AN983" s="4">
        <v>19</v>
      </c>
      <c r="AO983" s="4">
        <v>191</v>
      </c>
      <c r="AP983" s="4">
        <v>190.6</v>
      </c>
      <c r="AQ983" s="4">
        <v>1.6</v>
      </c>
      <c r="AR983" s="4">
        <v>195</v>
      </c>
      <c r="AS983" s="4" t="s">
        <v>155</v>
      </c>
      <c r="AT983" s="4">
        <v>2</v>
      </c>
      <c r="AU983" s="5">
        <v>0.73520833333333335</v>
      </c>
      <c r="AV983" s="4">
        <v>47.164253000000002</v>
      </c>
      <c r="AW983" s="4">
        <v>-88.488286000000002</v>
      </c>
      <c r="AX983" s="4">
        <v>318.8</v>
      </c>
      <c r="AY983" s="4">
        <v>23.9</v>
      </c>
      <c r="AZ983" s="4">
        <v>12</v>
      </c>
      <c r="BA983" s="4">
        <v>10</v>
      </c>
      <c r="BB983" s="4" t="s">
        <v>429</v>
      </c>
      <c r="BC983" s="4">
        <v>1.6970000000000001</v>
      </c>
      <c r="BD983" s="4">
        <v>1.2010000000000001</v>
      </c>
      <c r="BE983" s="4">
        <v>2.5</v>
      </c>
      <c r="BF983" s="4">
        <v>14.063000000000001</v>
      </c>
      <c r="BG983" s="4">
        <v>16.38</v>
      </c>
      <c r="BH983" s="4">
        <v>1.1599999999999999</v>
      </c>
      <c r="BI983" s="4">
        <v>12.678000000000001</v>
      </c>
      <c r="BJ983" s="4">
        <v>3030.5</v>
      </c>
      <c r="BK983" s="4">
        <v>0.44900000000000001</v>
      </c>
      <c r="BL983" s="4">
        <v>5.0830000000000002</v>
      </c>
      <c r="BM983" s="4">
        <v>0</v>
      </c>
      <c r="BN983" s="4">
        <v>5.0830000000000002</v>
      </c>
      <c r="BO983" s="4">
        <v>4.0570000000000004</v>
      </c>
      <c r="BP983" s="4">
        <v>0</v>
      </c>
      <c r="BQ983" s="4">
        <v>4.0570000000000004</v>
      </c>
      <c r="BR983" s="4">
        <v>0.97430000000000005</v>
      </c>
      <c r="BU983" s="4">
        <v>0.54400000000000004</v>
      </c>
      <c r="BW983" s="4">
        <v>410.16399999999999</v>
      </c>
      <c r="BX983" s="4">
        <v>0.17716499999999999</v>
      </c>
      <c r="BY983" s="4">
        <v>-5</v>
      </c>
      <c r="BZ983" s="4">
        <v>0.82877800000000001</v>
      </c>
      <c r="CA983" s="4">
        <v>4.3294689999999996</v>
      </c>
      <c r="CB983" s="4">
        <v>16.741316000000001</v>
      </c>
    </row>
    <row r="984" spans="1:80">
      <c r="A984" s="2">
        <v>42439</v>
      </c>
      <c r="B984" s="32">
        <v>0.52731002314814812</v>
      </c>
      <c r="C984" s="4">
        <v>12.932</v>
      </c>
      <c r="D984" s="4">
        <v>3.0000000000000001E-3</v>
      </c>
      <c r="E984" s="4" t="s">
        <v>155</v>
      </c>
      <c r="F984" s="4">
        <v>30</v>
      </c>
      <c r="G984" s="4">
        <v>179.6</v>
      </c>
      <c r="H984" s="4">
        <v>-25.9</v>
      </c>
      <c r="I984" s="4">
        <v>99.6</v>
      </c>
      <c r="K984" s="4">
        <v>2.4</v>
      </c>
      <c r="L984" s="4">
        <v>12</v>
      </c>
      <c r="M984" s="4">
        <v>0.88719999999999999</v>
      </c>
      <c r="N984" s="4">
        <v>11.473000000000001</v>
      </c>
      <c r="O984" s="4">
        <v>2.7000000000000001E-3</v>
      </c>
      <c r="P984" s="4">
        <v>159.32919999999999</v>
      </c>
      <c r="Q984" s="4">
        <v>0</v>
      </c>
      <c r="R984" s="4">
        <v>159.30000000000001</v>
      </c>
      <c r="S984" s="4">
        <v>127.1743</v>
      </c>
      <c r="T984" s="4">
        <v>0</v>
      </c>
      <c r="U984" s="4">
        <v>127.2</v>
      </c>
      <c r="V984" s="4">
        <v>99.619299999999996</v>
      </c>
      <c r="Y984" s="4">
        <v>10.448</v>
      </c>
      <c r="Z984" s="4">
        <v>0</v>
      </c>
      <c r="AA984" s="4">
        <v>2.1292</v>
      </c>
      <c r="AB984" s="4" t="s">
        <v>384</v>
      </c>
      <c r="AC984" s="4">
        <v>0</v>
      </c>
      <c r="AD984" s="4">
        <v>11.8</v>
      </c>
      <c r="AE984" s="4">
        <v>843</v>
      </c>
      <c r="AF984" s="4">
        <v>854</v>
      </c>
      <c r="AG984" s="4">
        <v>870</v>
      </c>
      <c r="AH984" s="4">
        <v>78</v>
      </c>
      <c r="AI984" s="4">
        <v>21.2</v>
      </c>
      <c r="AJ984" s="4">
        <v>0.49</v>
      </c>
      <c r="AK984" s="4">
        <v>982</v>
      </c>
      <c r="AL984" s="4">
        <v>0</v>
      </c>
      <c r="AM984" s="4">
        <v>0</v>
      </c>
      <c r="AN984" s="4">
        <v>19</v>
      </c>
      <c r="AO984" s="4">
        <v>191</v>
      </c>
      <c r="AP984" s="4">
        <v>190.4</v>
      </c>
      <c r="AQ984" s="4">
        <v>1.5</v>
      </c>
      <c r="AR984" s="4">
        <v>195</v>
      </c>
      <c r="AS984" s="4" t="s">
        <v>155</v>
      </c>
      <c r="AT984" s="4">
        <v>2</v>
      </c>
      <c r="AU984" s="5">
        <v>0.73521990740740739</v>
      </c>
      <c r="AV984" s="4">
        <v>47.164287000000002</v>
      </c>
      <c r="AW984" s="4">
        <v>-88.488412999999994</v>
      </c>
      <c r="AX984" s="4">
        <v>318.5</v>
      </c>
      <c r="AY984" s="4">
        <v>23.9</v>
      </c>
      <c r="AZ984" s="4">
        <v>12</v>
      </c>
      <c r="BA984" s="4">
        <v>10</v>
      </c>
      <c r="BB984" s="4" t="s">
        <v>429</v>
      </c>
      <c r="BC984" s="4">
        <v>1.397003</v>
      </c>
      <c r="BD984" s="4">
        <v>1.300999</v>
      </c>
      <c r="BE984" s="4">
        <v>2.4970029999999999</v>
      </c>
      <c r="BF984" s="4">
        <v>14.063000000000001</v>
      </c>
      <c r="BG984" s="4">
        <v>16.34</v>
      </c>
      <c r="BH984" s="4">
        <v>1.1599999999999999</v>
      </c>
      <c r="BI984" s="4">
        <v>12.717000000000001</v>
      </c>
      <c r="BJ984" s="4">
        <v>3030.79</v>
      </c>
      <c r="BK984" s="4">
        <v>0.44700000000000001</v>
      </c>
      <c r="BL984" s="4">
        <v>4.4080000000000004</v>
      </c>
      <c r="BM984" s="4">
        <v>0</v>
      </c>
      <c r="BN984" s="4">
        <v>4.4080000000000004</v>
      </c>
      <c r="BO984" s="4">
        <v>3.5179999999999998</v>
      </c>
      <c r="BP984" s="4">
        <v>0</v>
      </c>
      <c r="BQ984" s="4">
        <v>3.5179999999999998</v>
      </c>
      <c r="BR984" s="4">
        <v>0.87019999999999997</v>
      </c>
      <c r="BU984" s="4">
        <v>0.54800000000000004</v>
      </c>
      <c r="BW984" s="4">
        <v>408.98</v>
      </c>
      <c r="BX984" s="4">
        <v>0.155505</v>
      </c>
      <c r="BY984" s="4">
        <v>-5</v>
      </c>
      <c r="BZ984" s="4">
        <v>0.82983300000000004</v>
      </c>
      <c r="CA984" s="4">
        <v>3.8001529999999999</v>
      </c>
      <c r="CB984" s="4">
        <v>16.762626999999998</v>
      </c>
    </row>
    <row r="985" spans="1:80">
      <c r="A985" s="2">
        <v>42439</v>
      </c>
      <c r="B985" s="32">
        <v>0.52732159722222216</v>
      </c>
      <c r="C985" s="4">
        <v>12.949</v>
      </c>
      <c r="D985" s="4">
        <v>3.0000000000000001E-3</v>
      </c>
      <c r="E985" s="4" t="s">
        <v>155</v>
      </c>
      <c r="F985" s="4">
        <v>30</v>
      </c>
      <c r="G985" s="4">
        <v>179.1</v>
      </c>
      <c r="H985" s="4">
        <v>-31.2</v>
      </c>
      <c r="I985" s="4">
        <v>102.7</v>
      </c>
      <c r="K985" s="4">
        <v>2.4</v>
      </c>
      <c r="L985" s="4">
        <v>12</v>
      </c>
      <c r="M985" s="4">
        <v>0.8871</v>
      </c>
      <c r="N985" s="4">
        <v>11.487299999999999</v>
      </c>
      <c r="O985" s="4">
        <v>2.7000000000000001E-3</v>
      </c>
      <c r="P985" s="4">
        <v>158.89400000000001</v>
      </c>
      <c r="Q985" s="4">
        <v>0</v>
      </c>
      <c r="R985" s="4">
        <v>158.9</v>
      </c>
      <c r="S985" s="4">
        <v>126.827</v>
      </c>
      <c r="T985" s="4">
        <v>0</v>
      </c>
      <c r="U985" s="4">
        <v>126.8</v>
      </c>
      <c r="V985" s="4">
        <v>102.6576</v>
      </c>
      <c r="Y985" s="4">
        <v>10.468</v>
      </c>
      <c r="Z985" s="4">
        <v>0</v>
      </c>
      <c r="AA985" s="4">
        <v>2.1291000000000002</v>
      </c>
      <c r="AB985" s="4" t="s">
        <v>384</v>
      </c>
      <c r="AC985" s="4">
        <v>0</v>
      </c>
      <c r="AD985" s="4">
        <v>11.8</v>
      </c>
      <c r="AE985" s="4">
        <v>842</v>
      </c>
      <c r="AF985" s="4">
        <v>855</v>
      </c>
      <c r="AG985" s="4">
        <v>869</v>
      </c>
      <c r="AH985" s="4">
        <v>78</v>
      </c>
      <c r="AI985" s="4">
        <v>21.2</v>
      </c>
      <c r="AJ985" s="4">
        <v>0.49</v>
      </c>
      <c r="AK985" s="4">
        <v>982</v>
      </c>
      <c r="AL985" s="4">
        <v>0</v>
      </c>
      <c r="AM985" s="4">
        <v>0</v>
      </c>
      <c r="AN985" s="4">
        <v>19</v>
      </c>
      <c r="AO985" s="4">
        <v>191</v>
      </c>
      <c r="AP985" s="4">
        <v>190</v>
      </c>
      <c r="AQ985" s="4">
        <v>1.8</v>
      </c>
      <c r="AR985" s="4">
        <v>195</v>
      </c>
      <c r="AS985" s="4" t="s">
        <v>155</v>
      </c>
      <c r="AT985" s="4">
        <v>2</v>
      </c>
      <c r="AU985" s="5">
        <v>0.73523148148148154</v>
      </c>
      <c r="AV985" s="4">
        <v>47.164307000000001</v>
      </c>
      <c r="AW985" s="4">
        <v>-88.488544000000005</v>
      </c>
      <c r="AX985" s="4">
        <v>318.60000000000002</v>
      </c>
      <c r="AY985" s="4">
        <v>21.6</v>
      </c>
      <c r="AZ985" s="4">
        <v>12</v>
      </c>
      <c r="BA985" s="4">
        <v>10</v>
      </c>
      <c r="BB985" s="4" t="s">
        <v>429</v>
      </c>
      <c r="BC985" s="4">
        <v>1.1009009999999999</v>
      </c>
      <c r="BD985" s="4">
        <v>1.4</v>
      </c>
      <c r="BE985" s="4">
        <v>2.2000000000000002</v>
      </c>
      <c r="BF985" s="4">
        <v>14.063000000000001</v>
      </c>
      <c r="BG985" s="4">
        <v>16.309999999999999</v>
      </c>
      <c r="BH985" s="4">
        <v>1.1599999999999999</v>
      </c>
      <c r="BI985" s="4">
        <v>12.725</v>
      </c>
      <c r="BJ985" s="4">
        <v>3030.701</v>
      </c>
      <c r="BK985" s="4">
        <v>0.44700000000000001</v>
      </c>
      <c r="BL985" s="4">
        <v>4.3899999999999997</v>
      </c>
      <c r="BM985" s="4">
        <v>0</v>
      </c>
      <c r="BN985" s="4">
        <v>4.3899999999999997</v>
      </c>
      <c r="BO985" s="4">
        <v>3.504</v>
      </c>
      <c r="BP985" s="4">
        <v>0</v>
      </c>
      <c r="BQ985" s="4">
        <v>3.504</v>
      </c>
      <c r="BR985" s="4">
        <v>0.89559999999999995</v>
      </c>
      <c r="BU985" s="4">
        <v>0.54800000000000004</v>
      </c>
      <c r="BW985" s="4">
        <v>408.428</v>
      </c>
      <c r="BX985" s="4">
        <v>0.13922200000000001</v>
      </c>
      <c r="BY985" s="4">
        <v>-5</v>
      </c>
      <c r="BZ985" s="4">
        <v>0.83222200000000002</v>
      </c>
      <c r="CA985" s="4">
        <v>3.4022380000000001</v>
      </c>
      <c r="CB985" s="4">
        <v>16.810884000000001</v>
      </c>
    </row>
    <row r="986" spans="1:80">
      <c r="A986" s="2">
        <v>42439</v>
      </c>
      <c r="B986" s="32">
        <v>0.52733317129629631</v>
      </c>
      <c r="C986" s="4">
        <v>13.222</v>
      </c>
      <c r="D986" s="4">
        <v>2.8E-3</v>
      </c>
      <c r="E986" s="4" t="s">
        <v>155</v>
      </c>
      <c r="F986" s="4">
        <v>27.680199000000002</v>
      </c>
      <c r="G986" s="4">
        <v>201.7</v>
      </c>
      <c r="H986" s="4">
        <v>-32</v>
      </c>
      <c r="I986" s="4">
        <v>80.900000000000006</v>
      </c>
      <c r="K986" s="4">
        <v>2.37</v>
      </c>
      <c r="L986" s="4">
        <v>12</v>
      </c>
      <c r="M986" s="4">
        <v>0.88500000000000001</v>
      </c>
      <c r="N986" s="4">
        <v>11.701000000000001</v>
      </c>
      <c r="O986" s="4">
        <v>2.3999999999999998E-3</v>
      </c>
      <c r="P986" s="4">
        <v>178.53739999999999</v>
      </c>
      <c r="Q986" s="4">
        <v>0</v>
      </c>
      <c r="R986" s="4">
        <v>178.5</v>
      </c>
      <c r="S986" s="4">
        <v>142.5061</v>
      </c>
      <c r="T986" s="4">
        <v>0</v>
      </c>
      <c r="U986" s="4">
        <v>142.5</v>
      </c>
      <c r="V986" s="4">
        <v>80.949299999999994</v>
      </c>
      <c r="Y986" s="4">
        <v>10.443</v>
      </c>
      <c r="Z986" s="4">
        <v>0</v>
      </c>
      <c r="AA986" s="4">
        <v>2.0962999999999998</v>
      </c>
      <c r="AB986" s="4" t="s">
        <v>384</v>
      </c>
      <c r="AC986" s="4">
        <v>0</v>
      </c>
      <c r="AD986" s="4">
        <v>11.7</v>
      </c>
      <c r="AE986" s="4">
        <v>843</v>
      </c>
      <c r="AF986" s="4">
        <v>854</v>
      </c>
      <c r="AG986" s="4">
        <v>870</v>
      </c>
      <c r="AH986" s="4">
        <v>78</v>
      </c>
      <c r="AI986" s="4">
        <v>21.2</v>
      </c>
      <c r="AJ986" s="4">
        <v>0.49</v>
      </c>
      <c r="AK986" s="4">
        <v>982</v>
      </c>
      <c r="AL986" s="4">
        <v>0</v>
      </c>
      <c r="AM986" s="4">
        <v>0</v>
      </c>
      <c r="AN986" s="4">
        <v>19</v>
      </c>
      <c r="AO986" s="4">
        <v>190.4</v>
      </c>
      <c r="AP986" s="4">
        <v>190.6</v>
      </c>
      <c r="AQ986" s="4">
        <v>1.7</v>
      </c>
      <c r="AR986" s="4">
        <v>195</v>
      </c>
      <c r="AS986" s="4" t="s">
        <v>155</v>
      </c>
      <c r="AT986" s="4">
        <v>2</v>
      </c>
      <c r="AU986" s="5">
        <v>0.73525462962962962</v>
      </c>
      <c r="AV986" s="4">
        <v>47.164324999999998</v>
      </c>
      <c r="AW986" s="4">
        <v>-88.488797000000005</v>
      </c>
      <c r="AX986" s="4">
        <v>318.60000000000002</v>
      </c>
      <c r="AY986" s="4">
        <v>21.2</v>
      </c>
      <c r="AZ986" s="4">
        <v>12</v>
      </c>
      <c r="BA986" s="4">
        <v>10</v>
      </c>
      <c r="BB986" s="4" t="s">
        <v>429</v>
      </c>
      <c r="BC986" s="4">
        <v>1.2</v>
      </c>
      <c r="BD986" s="4">
        <v>1.401</v>
      </c>
      <c r="BE986" s="4">
        <v>2.2000000000000002</v>
      </c>
      <c r="BF986" s="4">
        <v>14.063000000000001</v>
      </c>
      <c r="BG986" s="4">
        <v>16</v>
      </c>
      <c r="BH986" s="4">
        <v>1.1399999999999999</v>
      </c>
      <c r="BI986" s="4">
        <v>12.996</v>
      </c>
      <c r="BJ986" s="4">
        <v>3031.19</v>
      </c>
      <c r="BK986" s="4">
        <v>0.40400000000000003</v>
      </c>
      <c r="BL986" s="4">
        <v>4.843</v>
      </c>
      <c r="BM986" s="4">
        <v>0</v>
      </c>
      <c r="BN986" s="4">
        <v>4.843</v>
      </c>
      <c r="BO986" s="4">
        <v>3.8660000000000001</v>
      </c>
      <c r="BP986" s="4">
        <v>0</v>
      </c>
      <c r="BQ986" s="4">
        <v>3.8660000000000001</v>
      </c>
      <c r="BR986" s="4">
        <v>0.69340000000000002</v>
      </c>
      <c r="BU986" s="4">
        <v>0.53700000000000003</v>
      </c>
      <c r="BW986" s="4">
        <v>394.85199999999998</v>
      </c>
      <c r="BX986" s="4">
        <v>0.14549899999999999</v>
      </c>
      <c r="BY986" s="4">
        <v>-5</v>
      </c>
      <c r="BZ986" s="4">
        <v>0.83055599999999996</v>
      </c>
      <c r="CA986" s="4">
        <v>3.5556320000000001</v>
      </c>
      <c r="CB986" s="4">
        <v>16.777231</v>
      </c>
    </row>
    <row r="987" spans="1:80">
      <c r="A987" s="2">
        <v>42439</v>
      </c>
      <c r="B987" s="32">
        <v>0.52734474537037035</v>
      </c>
      <c r="C987" s="4">
        <v>13.17</v>
      </c>
      <c r="D987" s="4">
        <v>1.1000000000000001E-3</v>
      </c>
      <c r="E987" s="4" t="s">
        <v>155</v>
      </c>
      <c r="F987" s="4">
        <v>11.110191</v>
      </c>
      <c r="G987" s="4">
        <v>326.10000000000002</v>
      </c>
      <c r="H987" s="4">
        <v>-32</v>
      </c>
      <c r="I987" s="4">
        <v>65.2</v>
      </c>
      <c r="K987" s="4">
        <v>2.2200000000000002</v>
      </c>
      <c r="L987" s="4">
        <v>12</v>
      </c>
      <c r="M987" s="4">
        <v>0.88560000000000005</v>
      </c>
      <c r="N987" s="4">
        <v>11.663</v>
      </c>
      <c r="O987" s="4">
        <v>1E-3</v>
      </c>
      <c r="P987" s="4">
        <v>288.77019999999999</v>
      </c>
      <c r="Q987" s="4">
        <v>0</v>
      </c>
      <c r="R987" s="4">
        <v>288.8</v>
      </c>
      <c r="S987" s="4">
        <v>230.4924</v>
      </c>
      <c r="T987" s="4">
        <v>0</v>
      </c>
      <c r="U987" s="4">
        <v>230.5</v>
      </c>
      <c r="V987" s="4">
        <v>65.235299999999995</v>
      </c>
      <c r="Y987" s="4">
        <v>10.427</v>
      </c>
      <c r="Z987" s="4">
        <v>0</v>
      </c>
      <c r="AA987" s="4">
        <v>1.9644999999999999</v>
      </c>
      <c r="AB987" s="4" t="s">
        <v>384</v>
      </c>
      <c r="AC987" s="4">
        <v>0</v>
      </c>
      <c r="AD987" s="4">
        <v>11.9</v>
      </c>
      <c r="AE987" s="4">
        <v>842</v>
      </c>
      <c r="AF987" s="4">
        <v>854</v>
      </c>
      <c r="AG987" s="4">
        <v>869</v>
      </c>
      <c r="AH987" s="4">
        <v>78</v>
      </c>
      <c r="AI987" s="4">
        <v>21.2</v>
      </c>
      <c r="AJ987" s="4">
        <v>0.49</v>
      </c>
      <c r="AK987" s="4">
        <v>982</v>
      </c>
      <c r="AL987" s="4">
        <v>0</v>
      </c>
      <c r="AM987" s="4">
        <v>0</v>
      </c>
      <c r="AN987" s="4">
        <v>19</v>
      </c>
      <c r="AO987" s="4">
        <v>190.6</v>
      </c>
      <c r="AP987" s="4">
        <v>191</v>
      </c>
      <c r="AQ987" s="4">
        <v>2.1</v>
      </c>
      <c r="AR987" s="4">
        <v>195</v>
      </c>
      <c r="AS987" s="4" t="s">
        <v>155</v>
      </c>
      <c r="AT987" s="4">
        <v>2</v>
      </c>
      <c r="AU987" s="5">
        <v>0.73525462962962962</v>
      </c>
      <c r="AV987" s="4">
        <v>47.164324999999998</v>
      </c>
      <c r="AW987" s="4">
        <v>-88.488798000000003</v>
      </c>
      <c r="AX987" s="4">
        <v>318.60000000000002</v>
      </c>
      <c r="AY987" s="4">
        <v>21.2</v>
      </c>
      <c r="AZ987" s="4">
        <v>12</v>
      </c>
      <c r="BA987" s="4">
        <v>10</v>
      </c>
      <c r="BB987" s="4" t="s">
        <v>429</v>
      </c>
      <c r="BC987" s="4">
        <v>1.2</v>
      </c>
      <c r="BD987" s="4">
        <v>1.5</v>
      </c>
      <c r="BE987" s="4">
        <v>2.2000000000000002</v>
      </c>
      <c r="BF987" s="4">
        <v>14.063000000000001</v>
      </c>
      <c r="BG987" s="4">
        <v>16.059999999999999</v>
      </c>
      <c r="BH987" s="4">
        <v>1.1399999999999999</v>
      </c>
      <c r="BI987" s="4">
        <v>12.923999999999999</v>
      </c>
      <c r="BJ987" s="4">
        <v>3032.0059999999999</v>
      </c>
      <c r="BK987" s="4">
        <v>0.16300000000000001</v>
      </c>
      <c r="BL987" s="4">
        <v>7.8620000000000001</v>
      </c>
      <c r="BM987" s="4">
        <v>0</v>
      </c>
      <c r="BN987" s="4">
        <v>7.8620000000000001</v>
      </c>
      <c r="BO987" s="4">
        <v>6.2750000000000004</v>
      </c>
      <c r="BP987" s="4">
        <v>0</v>
      </c>
      <c r="BQ987" s="4">
        <v>6.2750000000000004</v>
      </c>
      <c r="BR987" s="4">
        <v>0.56079999999999997</v>
      </c>
      <c r="BU987" s="4">
        <v>0.53800000000000003</v>
      </c>
      <c r="BW987" s="4">
        <v>371.34100000000001</v>
      </c>
      <c r="BX987" s="4">
        <v>0.18504899999999999</v>
      </c>
      <c r="BY987" s="4">
        <v>-5</v>
      </c>
      <c r="BZ987" s="4">
        <v>0.83388799999999996</v>
      </c>
      <c r="CA987" s="4">
        <v>4.5221349999999996</v>
      </c>
      <c r="CB987" s="4">
        <v>16.844538</v>
      </c>
    </row>
    <row r="988" spans="1:80">
      <c r="A988" s="2">
        <v>42439</v>
      </c>
      <c r="B988" s="32">
        <v>0.5273563194444445</v>
      </c>
      <c r="C988" s="4">
        <v>13.07</v>
      </c>
      <c r="D988" s="4">
        <v>1.8E-3</v>
      </c>
      <c r="E988" s="4" t="s">
        <v>155</v>
      </c>
      <c r="F988" s="4">
        <v>17.579204000000001</v>
      </c>
      <c r="G988" s="4">
        <v>607.29999999999995</v>
      </c>
      <c r="H988" s="4">
        <v>-32</v>
      </c>
      <c r="I988" s="4">
        <v>62.6</v>
      </c>
      <c r="K988" s="4">
        <v>2.0699999999999998</v>
      </c>
      <c r="L988" s="4">
        <v>12</v>
      </c>
      <c r="M988" s="4">
        <v>0.88639999999999997</v>
      </c>
      <c r="N988" s="4">
        <v>11.585900000000001</v>
      </c>
      <c r="O988" s="4">
        <v>1.6000000000000001E-3</v>
      </c>
      <c r="P988" s="4">
        <v>538.31209999999999</v>
      </c>
      <c r="Q988" s="4">
        <v>0</v>
      </c>
      <c r="R988" s="4">
        <v>538.29999999999995</v>
      </c>
      <c r="S988" s="4">
        <v>429.67329999999998</v>
      </c>
      <c r="T988" s="4">
        <v>0</v>
      </c>
      <c r="U988" s="4">
        <v>429.7</v>
      </c>
      <c r="V988" s="4">
        <v>62.646299999999997</v>
      </c>
      <c r="Y988" s="4">
        <v>10.371</v>
      </c>
      <c r="Z988" s="4">
        <v>0</v>
      </c>
      <c r="AA988" s="4">
        <v>1.8359000000000001</v>
      </c>
      <c r="AB988" s="4" t="s">
        <v>384</v>
      </c>
      <c r="AC988" s="4">
        <v>0</v>
      </c>
      <c r="AD988" s="4">
        <v>12</v>
      </c>
      <c r="AE988" s="4">
        <v>840</v>
      </c>
      <c r="AF988" s="4">
        <v>853</v>
      </c>
      <c r="AG988" s="4">
        <v>867</v>
      </c>
      <c r="AH988" s="4">
        <v>78</v>
      </c>
      <c r="AI988" s="4">
        <v>21.2</v>
      </c>
      <c r="AJ988" s="4">
        <v>0.49</v>
      </c>
      <c r="AK988" s="4">
        <v>982</v>
      </c>
      <c r="AL988" s="4">
        <v>0</v>
      </c>
      <c r="AM988" s="4">
        <v>0</v>
      </c>
      <c r="AN988" s="4">
        <v>19</v>
      </c>
      <c r="AO988" s="4">
        <v>191</v>
      </c>
      <c r="AP988" s="4">
        <v>190.4</v>
      </c>
      <c r="AQ988" s="4">
        <v>2.5</v>
      </c>
      <c r="AR988" s="4">
        <v>195</v>
      </c>
      <c r="AS988" s="4" t="s">
        <v>155</v>
      </c>
      <c r="AT988" s="4">
        <v>2</v>
      </c>
      <c r="AU988" s="5">
        <v>0.73526620370370377</v>
      </c>
      <c r="AV988" s="4">
        <v>47.16433</v>
      </c>
      <c r="AW988" s="4">
        <v>-88.488921000000005</v>
      </c>
      <c r="AX988" s="4">
        <v>318.7</v>
      </c>
      <c r="AY988" s="4">
        <v>21.3</v>
      </c>
      <c r="AZ988" s="4">
        <v>12</v>
      </c>
      <c r="BA988" s="4">
        <v>10</v>
      </c>
      <c r="BB988" s="4" t="s">
        <v>429</v>
      </c>
      <c r="BC988" s="4">
        <v>1.1970000000000001</v>
      </c>
      <c r="BD988" s="4">
        <v>1.4990000000000001</v>
      </c>
      <c r="BE988" s="4">
        <v>2.1949999999999998</v>
      </c>
      <c r="BF988" s="4">
        <v>14.063000000000001</v>
      </c>
      <c r="BG988" s="4">
        <v>16.18</v>
      </c>
      <c r="BH988" s="4">
        <v>1.1499999999999999</v>
      </c>
      <c r="BI988" s="4">
        <v>12.81</v>
      </c>
      <c r="BJ988" s="4">
        <v>3031.9789999999998</v>
      </c>
      <c r="BK988" s="4">
        <v>0.26</v>
      </c>
      <c r="BL988" s="4">
        <v>14.753</v>
      </c>
      <c r="BM988" s="4">
        <v>0</v>
      </c>
      <c r="BN988" s="4">
        <v>14.753</v>
      </c>
      <c r="BO988" s="4">
        <v>11.775</v>
      </c>
      <c r="BP988" s="4">
        <v>0</v>
      </c>
      <c r="BQ988" s="4">
        <v>11.775</v>
      </c>
      <c r="BR988" s="4">
        <v>0.54210000000000003</v>
      </c>
      <c r="BU988" s="4">
        <v>0.53800000000000003</v>
      </c>
      <c r="BW988" s="4">
        <v>349.34500000000003</v>
      </c>
      <c r="BX988" s="4">
        <v>0.218998</v>
      </c>
      <c r="BY988" s="4">
        <v>-5</v>
      </c>
      <c r="BZ988" s="4">
        <v>0.83761099999999999</v>
      </c>
      <c r="CA988" s="4">
        <v>5.3517640000000002</v>
      </c>
      <c r="CB988" s="4">
        <v>16.919741999999999</v>
      </c>
    </row>
    <row r="989" spans="1:80">
      <c r="A989" s="2">
        <v>42439</v>
      </c>
      <c r="B989" s="32">
        <v>0.52736789351851854</v>
      </c>
      <c r="C989" s="4">
        <v>12.97</v>
      </c>
      <c r="D989" s="4">
        <v>2E-3</v>
      </c>
      <c r="E989" s="4" t="s">
        <v>155</v>
      </c>
      <c r="F989" s="4">
        <v>20</v>
      </c>
      <c r="G989" s="4">
        <v>999.8</v>
      </c>
      <c r="H989" s="4">
        <v>-28.7</v>
      </c>
      <c r="I989" s="4">
        <v>56.8</v>
      </c>
      <c r="K989" s="4">
        <v>2</v>
      </c>
      <c r="L989" s="4">
        <v>12</v>
      </c>
      <c r="M989" s="4">
        <v>0.88719999999999999</v>
      </c>
      <c r="N989" s="4">
        <v>11.5069</v>
      </c>
      <c r="O989" s="4">
        <v>1.8E-3</v>
      </c>
      <c r="P989" s="4">
        <v>887.01059999999995</v>
      </c>
      <c r="Q989" s="4">
        <v>0</v>
      </c>
      <c r="R989" s="4">
        <v>887</v>
      </c>
      <c r="S989" s="4">
        <v>707.99969999999996</v>
      </c>
      <c r="T989" s="4">
        <v>0</v>
      </c>
      <c r="U989" s="4">
        <v>708</v>
      </c>
      <c r="V989" s="4">
        <v>56.8416</v>
      </c>
      <c r="Y989" s="4">
        <v>10.38</v>
      </c>
      <c r="Z989" s="4">
        <v>0</v>
      </c>
      <c r="AA989" s="4">
        <v>1.7744</v>
      </c>
      <c r="AB989" s="4" t="s">
        <v>384</v>
      </c>
      <c r="AC989" s="4">
        <v>0</v>
      </c>
      <c r="AD989" s="4">
        <v>11.9</v>
      </c>
      <c r="AE989" s="4">
        <v>841</v>
      </c>
      <c r="AF989" s="4">
        <v>853</v>
      </c>
      <c r="AG989" s="4">
        <v>866</v>
      </c>
      <c r="AH989" s="4">
        <v>78</v>
      </c>
      <c r="AI989" s="4">
        <v>21.2</v>
      </c>
      <c r="AJ989" s="4">
        <v>0.49</v>
      </c>
      <c r="AK989" s="4">
        <v>982</v>
      </c>
      <c r="AL989" s="4">
        <v>0</v>
      </c>
      <c r="AM989" s="4">
        <v>0</v>
      </c>
      <c r="AN989" s="4">
        <v>19</v>
      </c>
      <c r="AO989" s="4">
        <v>191</v>
      </c>
      <c r="AP989" s="4">
        <v>190.6</v>
      </c>
      <c r="AQ989" s="4">
        <v>2.2999999999999998</v>
      </c>
      <c r="AR989" s="4">
        <v>195</v>
      </c>
      <c r="AS989" s="4" t="s">
        <v>155</v>
      </c>
      <c r="AT989" s="4">
        <v>2</v>
      </c>
      <c r="AU989" s="5">
        <v>0.73527777777777781</v>
      </c>
      <c r="AV989" s="4">
        <v>47.164327999999998</v>
      </c>
      <c r="AW989" s="4">
        <v>-88.489047999999997</v>
      </c>
      <c r="AX989" s="4">
        <v>318.8</v>
      </c>
      <c r="AY989" s="4">
        <v>21.3</v>
      </c>
      <c r="AZ989" s="4">
        <v>12</v>
      </c>
      <c r="BA989" s="4">
        <v>10</v>
      </c>
      <c r="BB989" s="4" t="s">
        <v>429</v>
      </c>
      <c r="BC989" s="4">
        <v>0.90300000000000002</v>
      </c>
      <c r="BD989" s="4">
        <v>1.3959999999999999</v>
      </c>
      <c r="BE989" s="4">
        <v>1.702</v>
      </c>
      <c r="BF989" s="4">
        <v>14.063000000000001</v>
      </c>
      <c r="BG989" s="4">
        <v>16.3</v>
      </c>
      <c r="BH989" s="4">
        <v>1.1599999999999999</v>
      </c>
      <c r="BI989" s="4">
        <v>12.715999999999999</v>
      </c>
      <c r="BJ989" s="4">
        <v>3032.1329999999998</v>
      </c>
      <c r="BK989" s="4">
        <v>0.29799999999999999</v>
      </c>
      <c r="BL989" s="4">
        <v>24.477</v>
      </c>
      <c r="BM989" s="4">
        <v>0</v>
      </c>
      <c r="BN989" s="4">
        <v>24.477</v>
      </c>
      <c r="BO989" s="4">
        <v>19.536999999999999</v>
      </c>
      <c r="BP989" s="4">
        <v>0</v>
      </c>
      <c r="BQ989" s="4">
        <v>19.536999999999999</v>
      </c>
      <c r="BR989" s="4">
        <v>0.49530000000000002</v>
      </c>
      <c r="BU989" s="4">
        <v>0.54300000000000004</v>
      </c>
      <c r="BW989" s="4">
        <v>339.96600000000001</v>
      </c>
      <c r="BX989" s="4">
        <v>0.22600000000000001</v>
      </c>
      <c r="BY989" s="4">
        <v>-5</v>
      </c>
      <c r="BZ989" s="4">
        <v>0.83433800000000002</v>
      </c>
      <c r="CA989" s="4">
        <v>5.522875</v>
      </c>
      <c r="CB989" s="4">
        <v>16.853621</v>
      </c>
    </row>
    <row r="990" spans="1:80">
      <c r="A990" s="2">
        <v>42439</v>
      </c>
      <c r="B990" s="32">
        <v>0.52737946759259258</v>
      </c>
      <c r="C990" s="4">
        <v>12.661</v>
      </c>
      <c r="D990" s="4">
        <v>2.8E-3</v>
      </c>
      <c r="E990" s="4" t="s">
        <v>155</v>
      </c>
      <c r="F990" s="4">
        <v>28.290669000000001</v>
      </c>
      <c r="G990" s="4">
        <v>1040.5</v>
      </c>
      <c r="H990" s="4">
        <v>-26.1</v>
      </c>
      <c r="I990" s="4">
        <v>60.5</v>
      </c>
      <c r="K990" s="4">
        <v>2.1</v>
      </c>
      <c r="L990" s="4">
        <v>12</v>
      </c>
      <c r="M990" s="4">
        <v>0.88959999999999995</v>
      </c>
      <c r="N990" s="4">
        <v>11.262499999999999</v>
      </c>
      <c r="O990" s="4">
        <v>2.5000000000000001E-3</v>
      </c>
      <c r="P990" s="4">
        <v>925.61620000000005</v>
      </c>
      <c r="Q990" s="4">
        <v>0</v>
      </c>
      <c r="R990" s="4">
        <v>925.6</v>
      </c>
      <c r="S990" s="4">
        <v>738.81410000000005</v>
      </c>
      <c r="T990" s="4">
        <v>0</v>
      </c>
      <c r="U990" s="4">
        <v>738.8</v>
      </c>
      <c r="V990" s="4">
        <v>60.537100000000002</v>
      </c>
      <c r="Y990" s="4">
        <v>10.27</v>
      </c>
      <c r="Z990" s="4">
        <v>0</v>
      </c>
      <c r="AA990" s="4">
        <v>1.8681000000000001</v>
      </c>
      <c r="AB990" s="4" t="s">
        <v>384</v>
      </c>
      <c r="AC990" s="4">
        <v>0</v>
      </c>
      <c r="AD990" s="4">
        <v>12</v>
      </c>
      <c r="AE990" s="4">
        <v>840</v>
      </c>
      <c r="AF990" s="4">
        <v>853</v>
      </c>
      <c r="AG990" s="4">
        <v>866</v>
      </c>
      <c r="AH990" s="4">
        <v>78</v>
      </c>
      <c r="AI990" s="4">
        <v>21.2</v>
      </c>
      <c r="AJ990" s="4">
        <v>0.49</v>
      </c>
      <c r="AK990" s="4">
        <v>982</v>
      </c>
      <c r="AL990" s="4">
        <v>0</v>
      </c>
      <c r="AM990" s="4">
        <v>0</v>
      </c>
      <c r="AN990" s="4">
        <v>19</v>
      </c>
      <c r="AO990" s="4">
        <v>191.6</v>
      </c>
      <c r="AP990" s="4">
        <v>191.6</v>
      </c>
      <c r="AQ990" s="4">
        <v>2.1</v>
      </c>
      <c r="AR990" s="4">
        <v>195</v>
      </c>
      <c r="AS990" s="4" t="s">
        <v>155</v>
      </c>
      <c r="AT990" s="4">
        <v>2</v>
      </c>
      <c r="AU990" s="5">
        <v>0.73528935185185185</v>
      </c>
      <c r="AV990" s="4">
        <v>47.164295000000003</v>
      </c>
      <c r="AW990" s="4">
        <v>-88.489176</v>
      </c>
      <c r="AX990" s="4">
        <v>318.60000000000002</v>
      </c>
      <c r="AY990" s="4">
        <v>23.9</v>
      </c>
      <c r="AZ990" s="4">
        <v>12</v>
      </c>
      <c r="BA990" s="4">
        <v>10</v>
      </c>
      <c r="BB990" s="4" t="s">
        <v>429</v>
      </c>
      <c r="BC990" s="4">
        <v>1.2</v>
      </c>
      <c r="BD990" s="4">
        <v>1.0009999999999999</v>
      </c>
      <c r="BE990" s="4">
        <v>1.901</v>
      </c>
      <c r="BF990" s="4">
        <v>14.063000000000001</v>
      </c>
      <c r="BG990" s="4">
        <v>16.670000000000002</v>
      </c>
      <c r="BH990" s="4">
        <v>1.19</v>
      </c>
      <c r="BI990" s="4">
        <v>12.416</v>
      </c>
      <c r="BJ990" s="4">
        <v>3032.018</v>
      </c>
      <c r="BK990" s="4">
        <v>0.43099999999999999</v>
      </c>
      <c r="BL990" s="4">
        <v>26.094999999999999</v>
      </c>
      <c r="BM990" s="4">
        <v>0</v>
      </c>
      <c r="BN990" s="4">
        <v>26.094999999999999</v>
      </c>
      <c r="BO990" s="4">
        <v>20.829000000000001</v>
      </c>
      <c r="BP990" s="4">
        <v>0</v>
      </c>
      <c r="BQ990" s="4">
        <v>20.829000000000001</v>
      </c>
      <c r="BR990" s="4">
        <v>0.53890000000000005</v>
      </c>
      <c r="BU990" s="4">
        <v>0.54900000000000004</v>
      </c>
      <c r="BW990" s="4">
        <v>365.67</v>
      </c>
      <c r="BX990" s="4">
        <v>0.21317700000000001</v>
      </c>
      <c r="BY990" s="4">
        <v>-5</v>
      </c>
      <c r="BZ990" s="4">
        <v>0.83627399999999996</v>
      </c>
      <c r="CA990" s="4">
        <v>5.2095180000000001</v>
      </c>
      <c r="CB990" s="4">
        <v>16.89274</v>
      </c>
    </row>
    <row r="991" spans="1:80">
      <c r="A991" s="2">
        <v>42439</v>
      </c>
      <c r="B991" s="32">
        <v>0.52739104166666662</v>
      </c>
      <c r="C991" s="4">
        <v>12.67</v>
      </c>
      <c r="D991" s="4">
        <v>4.0000000000000001E-3</v>
      </c>
      <c r="E991" s="4" t="s">
        <v>155</v>
      </c>
      <c r="F991" s="4">
        <v>40</v>
      </c>
      <c r="G991" s="4">
        <v>951.8</v>
      </c>
      <c r="H991" s="4">
        <v>-26.1</v>
      </c>
      <c r="I991" s="4">
        <v>54.7</v>
      </c>
      <c r="K991" s="4">
        <v>2.2799999999999998</v>
      </c>
      <c r="L991" s="4">
        <v>12</v>
      </c>
      <c r="M991" s="4">
        <v>0.88949999999999996</v>
      </c>
      <c r="N991" s="4">
        <v>11.269399999999999</v>
      </c>
      <c r="O991" s="4">
        <v>3.5999999999999999E-3</v>
      </c>
      <c r="P991" s="4">
        <v>846.61569999999995</v>
      </c>
      <c r="Q991" s="4">
        <v>0</v>
      </c>
      <c r="R991" s="4">
        <v>846.6</v>
      </c>
      <c r="S991" s="4">
        <v>675.75699999999995</v>
      </c>
      <c r="T991" s="4">
        <v>0</v>
      </c>
      <c r="U991" s="4">
        <v>675.8</v>
      </c>
      <c r="V991" s="4">
        <v>54.707000000000001</v>
      </c>
      <c r="Y991" s="4">
        <v>10.228999999999999</v>
      </c>
      <c r="Z991" s="4">
        <v>0</v>
      </c>
      <c r="AA991" s="4">
        <v>2.0312999999999999</v>
      </c>
      <c r="AB991" s="4" t="s">
        <v>384</v>
      </c>
      <c r="AC991" s="4">
        <v>0</v>
      </c>
      <c r="AD991" s="4">
        <v>12.1</v>
      </c>
      <c r="AE991" s="4">
        <v>839</v>
      </c>
      <c r="AF991" s="4">
        <v>853</v>
      </c>
      <c r="AG991" s="4">
        <v>867</v>
      </c>
      <c r="AH991" s="4">
        <v>78</v>
      </c>
      <c r="AI991" s="4">
        <v>21.2</v>
      </c>
      <c r="AJ991" s="4">
        <v>0.49</v>
      </c>
      <c r="AK991" s="4">
        <v>982</v>
      </c>
      <c r="AL991" s="4">
        <v>0</v>
      </c>
      <c r="AM991" s="4">
        <v>0</v>
      </c>
      <c r="AN991" s="4">
        <v>19</v>
      </c>
      <c r="AO991" s="4">
        <v>192</v>
      </c>
      <c r="AP991" s="4">
        <v>191.4</v>
      </c>
      <c r="AQ991" s="4">
        <v>2.2000000000000002</v>
      </c>
      <c r="AR991" s="4">
        <v>195</v>
      </c>
      <c r="AS991" s="4" t="s">
        <v>155</v>
      </c>
      <c r="AT991" s="4">
        <v>2</v>
      </c>
      <c r="AU991" s="5">
        <v>0.73530092592592589</v>
      </c>
      <c r="AV991" s="4">
        <v>47.164262999999998</v>
      </c>
      <c r="AW991" s="4">
        <v>-88.489312999999996</v>
      </c>
      <c r="AX991" s="4">
        <v>318.5</v>
      </c>
      <c r="AY991" s="4">
        <v>23.9</v>
      </c>
      <c r="AZ991" s="4">
        <v>12</v>
      </c>
      <c r="BA991" s="4">
        <v>10</v>
      </c>
      <c r="BB991" s="4" t="s">
        <v>429</v>
      </c>
      <c r="BC991" s="4">
        <v>1.2</v>
      </c>
      <c r="BD991" s="4">
        <v>1.1000000000000001</v>
      </c>
      <c r="BE991" s="4">
        <v>2</v>
      </c>
      <c r="BF991" s="4">
        <v>14.063000000000001</v>
      </c>
      <c r="BG991" s="4">
        <v>16.66</v>
      </c>
      <c r="BH991" s="4">
        <v>1.18</v>
      </c>
      <c r="BI991" s="4">
        <v>12.423999999999999</v>
      </c>
      <c r="BJ991" s="4">
        <v>3031.8890000000001</v>
      </c>
      <c r="BK991" s="4">
        <v>0.60899999999999999</v>
      </c>
      <c r="BL991" s="4">
        <v>23.853000000000002</v>
      </c>
      <c r="BM991" s="4">
        <v>0</v>
      </c>
      <c r="BN991" s="4">
        <v>23.853000000000002</v>
      </c>
      <c r="BO991" s="4">
        <v>19.039000000000001</v>
      </c>
      <c r="BP991" s="4">
        <v>0</v>
      </c>
      <c r="BQ991" s="4">
        <v>19.039000000000001</v>
      </c>
      <c r="BR991" s="4">
        <v>0.48670000000000002</v>
      </c>
      <c r="BU991" s="4">
        <v>0.54600000000000004</v>
      </c>
      <c r="BW991" s="4">
        <v>397.35300000000001</v>
      </c>
      <c r="BX991" s="4">
        <v>0.19522400000000001</v>
      </c>
      <c r="BY991" s="4">
        <v>-5</v>
      </c>
      <c r="BZ991" s="4">
        <v>0.84022200000000002</v>
      </c>
      <c r="CA991" s="4">
        <v>4.7707870000000003</v>
      </c>
      <c r="CB991" s="4">
        <v>16.972484000000001</v>
      </c>
    </row>
    <row r="992" spans="1:80">
      <c r="A992" s="2">
        <v>42439</v>
      </c>
      <c r="B992" s="32">
        <v>0.52740261574074077</v>
      </c>
      <c r="C992" s="4">
        <v>12.949</v>
      </c>
      <c r="D992" s="4">
        <v>3.8999999999999998E-3</v>
      </c>
      <c r="E992" s="4" t="s">
        <v>155</v>
      </c>
      <c r="F992" s="4">
        <v>39.198276</v>
      </c>
      <c r="G992" s="4">
        <v>787.8</v>
      </c>
      <c r="H992" s="4">
        <v>-27.2</v>
      </c>
      <c r="I992" s="4">
        <v>58.3</v>
      </c>
      <c r="K992" s="4">
        <v>2.52</v>
      </c>
      <c r="L992" s="4">
        <v>12</v>
      </c>
      <c r="M992" s="4">
        <v>0.88739999999999997</v>
      </c>
      <c r="N992" s="4">
        <v>11.490600000000001</v>
      </c>
      <c r="O992" s="4">
        <v>3.5000000000000001E-3</v>
      </c>
      <c r="P992" s="4">
        <v>699.10860000000002</v>
      </c>
      <c r="Q992" s="4">
        <v>0</v>
      </c>
      <c r="R992" s="4">
        <v>699.1</v>
      </c>
      <c r="S992" s="4">
        <v>558.01890000000003</v>
      </c>
      <c r="T992" s="4">
        <v>0</v>
      </c>
      <c r="U992" s="4">
        <v>558</v>
      </c>
      <c r="V992" s="4">
        <v>58.340299999999999</v>
      </c>
      <c r="Y992" s="4">
        <v>10.243</v>
      </c>
      <c r="Z992" s="4">
        <v>0</v>
      </c>
      <c r="AA992" s="4">
        <v>2.2389999999999999</v>
      </c>
      <c r="AB992" s="4" t="s">
        <v>384</v>
      </c>
      <c r="AC992" s="4">
        <v>0</v>
      </c>
      <c r="AD992" s="4">
        <v>12.2</v>
      </c>
      <c r="AE992" s="4">
        <v>838</v>
      </c>
      <c r="AF992" s="4">
        <v>853</v>
      </c>
      <c r="AG992" s="4">
        <v>866</v>
      </c>
      <c r="AH992" s="4">
        <v>78</v>
      </c>
      <c r="AI992" s="4">
        <v>21.2</v>
      </c>
      <c r="AJ992" s="4">
        <v>0.49</v>
      </c>
      <c r="AK992" s="4">
        <v>982</v>
      </c>
      <c r="AL992" s="4">
        <v>0</v>
      </c>
      <c r="AM992" s="4">
        <v>0</v>
      </c>
      <c r="AN992" s="4">
        <v>19</v>
      </c>
      <c r="AO992" s="4">
        <v>192</v>
      </c>
      <c r="AP992" s="4">
        <v>191</v>
      </c>
      <c r="AQ992" s="4">
        <v>2.4</v>
      </c>
      <c r="AR992" s="4">
        <v>195</v>
      </c>
      <c r="AS992" s="4" t="s">
        <v>155</v>
      </c>
      <c r="AT992" s="4">
        <v>2</v>
      </c>
      <c r="AU992" s="5">
        <v>0.73531250000000004</v>
      </c>
      <c r="AV992" s="4">
        <v>47.164231999999998</v>
      </c>
      <c r="AW992" s="4">
        <v>-88.489447999999996</v>
      </c>
      <c r="AX992" s="4">
        <v>318.5</v>
      </c>
      <c r="AY992" s="4">
        <v>23.9</v>
      </c>
      <c r="AZ992" s="4">
        <v>12</v>
      </c>
      <c r="BA992" s="4">
        <v>10</v>
      </c>
      <c r="BB992" s="4" t="s">
        <v>429</v>
      </c>
      <c r="BC992" s="4">
        <v>1.2</v>
      </c>
      <c r="BD992" s="4">
        <v>1.101</v>
      </c>
      <c r="BE992" s="4">
        <v>2</v>
      </c>
      <c r="BF992" s="4">
        <v>14.063000000000001</v>
      </c>
      <c r="BG992" s="4">
        <v>16.32</v>
      </c>
      <c r="BH992" s="4">
        <v>1.1599999999999999</v>
      </c>
      <c r="BI992" s="4">
        <v>12.691000000000001</v>
      </c>
      <c r="BJ992" s="4">
        <v>3031.6550000000002</v>
      </c>
      <c r="BK992" s="4">
        <v>0.58399999999999996</v>
      </c>
      <c r="BL992" s="4">
        <v>19.315999999999999</v>
      </c>
      <c r="BM992" s="4">
        <v>0</v>
      </c>
      <c r="BN992" s="4">
        <v>19.315999999999999</v>
      </c>
      <c r="BO992" s="4">
        <v>15.417999999999999</v>
      </c>
      <c r="BP992" s="4">
        <v>0</v>
      </c>
      <c r="BQ992" s="4">
        <v>15.417999999999999</v>
      </c>
      <c r="BR992" s="4">
        <v>0.50900000000000001</v>
      </c>
      <c r="BU992" s="4">
        <v>0.53600000000000003</v>
      </c>
      <c r="BW992" s="4">
        <v>429.53199999999998</v>
      </c>
      <c r="BX992" s="4">
        <v>0.21893899999999999</v>
      </c>
      <c r="BY992" s="4">
        <v>-5</v>
      </c>
      <c r="BZ992" s="4">
        <v>0.84222200000000003</v>
      </c>
      <c r="CA992" s="4">
        <v>5.3503220000000002</v>
      </c>
      <c r="CB992" s="4">
        <v>17.012884</v>
      </c>
    </row>
    <row r="993" spans="1:80">
      <c r="A993" s="2">
        <v>42439</v>
      </c>
      <c r="B993" s="32">
        <v>0.5274141898148148</v>
      </c>
      <c r="C993" s="4">
        <v>13.11</v>
      </c>
      <c r="D993" s="4">
        <v>3.0999999999999999E-3</v>
      </c>
      <c r="E993" s="4" t="s">
        <v>155</v>
      </c>
      <c r="F993" s="4">
        <v>30.577586</v>
      </c>
      <c r="G993" s="4">
        <v>1002.2</v>
      </c>
      <c r="H993" s="4">
        <v>-27.6</v>
      </c>
      <c r="I993" s="4">
        <v>61.4</v>
      </c>
      <c r="K993" s="4">
        <v>2.6</v>
      </c>
      <c r="L993" s="4">
        <v>12</v>
      </c>
      <c r="M993" s="4">
        <v>0.8861</v>
      </c>
      <c r="N993" s="4">
        <v>11.617000000000001</v>
      </c>
      <c r="O993" s="4">
        <v>2.7000000000000001E-3</v>
      </c>
      <c r="P993" s="4">
        <v>888.03830000000005</v>
      </c>
      <c r="Q993" s="4">
        <v>0</v>
      </c>
      <c r="R993" s="4">
        <v>888</v>
      </c>
      <c r="S993" s="4">
        <v>708.81989999999996</v>
      </c>
      <c r="T993" s="4">
        <v>0</v>
      </c>
      <c r="U993" s="4">
        <v>708.8</v>
      </c>
      <c r="V993" s="4">
        <v>61.418199999999999</v>
      </c>
      <c r="Y993" s="4">
        <v>10.279</v>
      </c>
      <c r="Z993" s="4">
        <v>0</v>
      </c>
      <c r="AA993" s="4">
        <v>2.3039000000000001</v>
      </c>
      <c r="AB993" s="4" t="s">
        <v>384</v>
      </c>
      <c r="AC993" s="4">
        <v>0</v>
      </c>
      <c r="AD993" s="4">
        <v>12</v>
      </c>
      <c r="AE993" s="4">
        <v>839</v>
      </c>
      <c r="AF993" s="4">
        <v>853</v>
      </c>
      <c r="AG993" s="4">
        <v>866</v>
      </c>
      <c r="AH993" s="4">
        <v>78</v>
      </c>
      <c r="AI993" s="4">
        <v>21.2</v>
      </c>
      <c r="AJ993" s="4">
        <v>0.49</v>
      </c>
      <c r="AK993" s="4">
        <v>982</v>
      </c>
      <c r="AL993" s="4">
        <v>0</v>
      </c>
      <c r="AM993" s="4">
        <v>0</v>
      </c>
      <c r="AN993" s="4">
        <v>19</v>
      </c>
      <c r="AO993" s="4">
        <v>192</v>
      </c>
      <c r="AP993" s="4">
        <v>191</v>
      </c>
      <c r="AQ993" s="4">
        <v>2.5</v>
      </c>
      <c r="AR993" s="4">
        <v>195</v>
      </c>
      <c r="AS993" s="4" t="s">
        <v>155</v>
      </c>
      <c r="AT993" s="4">
        <v>2</v>
      </c>
      <c r="AU993" s="5">
        <v>0.73532407407407396</v>
      </c>
      <c r="AV993" s="4">
        <v>47.164171000000003</v>
      </c>
      <c r="AW993" s="4">
        <v>-88.489598000000001</v>
      </c>
      <c r="AX993" s="4">
        <v>318.2</v>
      </c>
      <c r="AY993" s="4">
        <v>26.4</v>
      </c>
      <c r="AZ993" s="4">
        <v>12</v>
      </c>
      <c r="BA993" s="4">
        <v>10</v>
      </c>
      <c r="BB993" s="4" t="s">
        <v>429</v>
      </c>
      <c r="BC993" s="4">
        <v>1.2</v>
      </c>
      <c r="BD993" s="4">
        <v>1.2010000000000001</v>
      </c>
      <c r="BE993" s="4">
        <v>2</v>
      </c>
      <c r="BF993" s="4">
        <v>14.063000000000001</v>
      </c>
      <c r="BG993" s="4">
        <v>16.13</v>
      </c>
      <c r="BH993" s="4">
        <v>1.1499999999999999</v>
      </c>
      <c r="BI993" s="4">
        <v>12.85</v>
      </c>
      <c r="BJ993" s="4">
        <v>3031.6880000000001</v>
      </c>
      <c r="BK993" s="4">
        <v>0.45</v>
      </c>
      <c r="BL993" s="4">
        <v>24.268999999999998</v>
      </c>
      <c r="BM993" s="4">
        <v>0</v>
      </c>
      <c r="BN993" s="4">
        <v>24.268999999999998</v>
      </c>
      <c r="BO993" s="4">
        <v>19.372</v>
      </c>
      <c r="BP993" s="4">
        <v>0</v>
      </c>
      <c r="BQ993" s="4">
        <v>19.372</v>
      </c>
      <c r="BR993" s="4">
        <v>0.53</v>
      </c>
      <c r="BU993" s="4">
        <v>0.53200000000000003</v>
      </c>
      <c r="BW993" s="4">
        <v>437.18099999999998</v>
      </c>
      <c r="BX993" s="4">
        <v>0.27404899999999999</v>
      </c>
      <c r="BY993" s="4">
        <v>-5</v>
      </c>
      <c r="BZ993" s="4">
        <v>0.83933400000000002</v>
      </c>
      <c r="CA993" s="4">
        <v>6.6970720000000004</v>
      </c>
      <c r="CB993" s="4">
        <v>16.954547000000002</v>
      </c>
    </row>
    <row r="994" spans="1:80">
      <c r="A994" s="2">
        <v>42439</v>
      </c>
      <c r="B994" s="32">
        <v>0.52742576388888895</v>
      </c>
      <c r="C994" s="4">
        <v>13.013999999999999</v>
      </c>
      <c r="D994" s="4">
        <v>2.2000000000000001E-3</v>
      </c>
      <c r="E994" s="4" t="s">
        <v>155</v>
      </c>
      <c r="F994" s="4">
        <v>22.481869</v>
      </c>
      <c r="G994" s="4">
        <v>1244.3</v>
      </c>
      <c r="H994" s="4">
        <v>-21.7</v>
      </c>
      <c r="I994" s="4">
        <v>60.9</v>
      </c>
      <c r="K994" s="4">
        <v>2.37</v>
      </c>
      <c r="L994" s="4">
        <v>12</v>
      </c>
      <c r="M994" s="4">
        <v>0.88690000000000002</v>
      </c>
      <c r="N994" s="4">
        <v>11.541700000000001</v>
      </c>
      <c r="O994" s="4">
        <v>2E-3</v>
      </c>
      <c r="P994" s="4">
        <v>1103.5764999999999</v>
      </c>
      <c r="Q994" s="4">
        <v>0</v>
      </c>
      <c r="R994" s="4">
        <v>1103.5999999999999</v>
      </c>
      <c r="S994" s="4">
        <v>880.8596</v>
      </c>
      <c r="T994" s="4">
        <v>0</v>
      </c>
      <c r="U994" s="4">
        <v>880.9</v>
      </c>
      <c r="V994" s="4">
        <v>60.888399999999997</v>
      </c>
      <c r="Y994" s="4">
        <v>10.279</v>
      </c>
      <c r="Z994" s="4">
        <v>0</v>
      </c>
      <c r="AA994" s="4">
        <v>2.1046</v>
      </c>
      <c r="AB994" s="4" t="s">
        <v>384</v>
      </c>
      <c r="AC994" s="4">
        <v>0</v>
      </c>
      <c r="AD994" s="4">
        <v>11.8</v>
      </c>
      <c r="AE994" s="4">
        <v>840</v>
      </c>
      <c r="AF994" s="4">
        <v>852</v>
      </c>
      <c r="AG994" s="4">
        <v>867</v>
      </c>
      <c r="AH994" s="4">
        <v>78</v>
      </c>
      <c r="AI994" s="4">
        <v>21.2</v>
      </c>
      <c r="AJ994" s="4">
        <v>0.49</v>
      </c>
      <c r="AK994" s="4">
        <v>982</v>
      </c>
      <c r="AL994" s="4">
        <v>0</v>
      </c>
      <c r="AM994" s="4">
        <v>0</v>
      </c>
      <c r="AN994" s="4">
        <v>19</v>
      </c>
      <c r="AO994" s="4">
        <v>192</v>
      </c>
      <c r="AP994" s="4">
        <v>191</v>
      </c>
      <c r="AQ994" s="4">
        <v>2.5</v>
      </c>
      <c r="AR994" s="4">
        <v>195</v>
      </c>
      <c r="AS994" s="4" t="s">
        <v>155</v>
      </c>
      <c r="AT994" s="4">
        <v>2</v>
      </c>
      <c r="AU994" s="5">
        <v>0.73533564814814811</v>
      </c>
      <c r="AV994" s="4">
        <v>47.164099</v>
      </c>
      <c r="AW994" s="4">
        <v>-88.489728999999997</v>
      </c>
      <c r="AX994" s="4">
        <v>318</v>
      </c>
      <c r="AY994" s="4">
        <v>28.3</v>
      </c>
      <c r="AZ994" s="4">
        <v>12</v>
      </c>
      <c r="BA994" s="4">
        <v>10</v>
      </c>
      <c r="BB994" s="4" t="s">
        <v>429</v>
      </c>
      <c r="BC994" s="4">
        <v>1.2</v>
      </c>
      <c r="BD994" s="4">
        <v>1.3</v>
      </c>
      <c r="BE994" s="4">
        <v>2</v>
      </c>
      <c r="BF994" s="4">
        <v>14.063000000000001</v>
      </c>
      <c r="BG994" s="4">
        <v>16.25</v>
      </c>
      <c r="BH994" s="4">
        <v>1.1599999999999999</v>
      </c>
      <c r="BI994" s="4">
        <v>12.754</v>
      </c>
      <c r="BJ994" s="4">
        <v>3031.9430000000002</v>
      </c>
      <c r="BK994" s="4">
        <v>0.33300000000000002</v>
      </c>
      <c r="BL994" s="4">
        <v>30.359000000000002</v>
      </c>
      <c r="BM994" s="4">
        <v>0</v>
      </c>
      <c r="BN994" s="4">
        <v>30.359000000000002</v>
      </c>
      <c r="BO994" s="4">
        <v>24.231999999999999</v>
      </c>
      <c r="BP994" s="4">
        <v>0</v>
      </c>
      <c r="BQ994" s="4">
        <v>24.231999999999999</v>
      </c>
      <c r="BR994" s="4">
        <v>0.52890000000000004</v>
      </c>
      <c r="BU994" s="4">
        <v>0.53600000000000003</v>
      </c>
      <c r="BW994" s="4">
        <v>401.98700000000002</v>
      </c>
      <c r="BX994" s="4">
        <v>0.25117499999999998</v>
      </c>
      <c r="BY994" s="4">
        <v>-5</v>
      </c>
      <c r="BZ994" s="4">
        <v>0.83577800000000002</v>
      </c>
      <c r="CA994" s="4">
        <v>6.1380889999999999</v>
      </c>
      <c r="CB994" s="4">
        <v>16.882715999999999</v>
      </c>
    </row>
    <row r="995" spans="1:80">
      <c r="A995" s="2">
        <v>42439</v>
      </c>
      <c r="B995" s="32">
        <v>0.52743733796296299</v>
      </c>
      <c r="C995" s="4">
        <v>12.843999999999999</v>
      </c>
      <c r="D995" s="4">
        <v>3.2000000000000002E-3</v>
      </c>
      <c r="E995" s="4" t="s">
        <v>155</v>
      </c>
      <c r="F995" s="4">
        <v>31.630251999999999</v>
      </c>
      <c r="G995" s="4">
        <v>1098.8</v>
      </c>
      <c r="H995" s="4">
        <v>-21.4</v>
      </c>
      <c r="I995" s="4">
        <v>65.900000000000006</v>
      </c>
      <c r="K995" s="4">
        <v>2.11</v>
      </c>
      <c r="L995" s="4">
        <v>12</v>
      </c>
      <c r="M995" s="4">
        <v>0.88829999999999998</v>
      </c>
      <c r="N995" s="4">
        <v>11.4099</v>
      </c>
      <c r="O995" s="4">
        <v>2.8E-3</v>
      </c>
      <c r="P995" s="4">
        <v>976.1028</v>
      </c>
      <c r="Q995" s="4">
        <v>0</v>
      </c>
      <c r="R995" s="4">
        <v>976.1</v>
      </c>
      <c r="S995" s="4">
        <v>779.11180000000002</v>
      </c>
      <c r="T995" s="4">
        <v>0</v>
      </c>
      <c r="U995" s="4">
        <v>779.1</v>
      </c>
      <c r="V995" s="4">
        <v>65.945800000000006</v>
      </c>
      <c r="Y995" s="4">
        <v>10.220000000000001</v>
      </c>
      <c r="Z995" s="4">
        <v>0</v>
      </c>
      <c r="AA995" s="4">
        <v>1.8784000000000001</v>
      </c>
      <c r="AB995" s="4" t="s">
        <v>384</v>
      </c>
      <c r="AC995" s="4">
        <v>0</v>
      </c>
      <c r="AD995" s="4">
        <v>12</v>
      </c>
      <c r="AE995" s="4">
        <v>839</v>
      </c>
      <c r="AF995" s="4">
        <v>853</v>
      </c>
      <c r="AG995" s="4">
        <v>866</v>
      </c>
      <c r="AH995" s="4">
        <v>78</v>
      </c>
      <c r="AI995" s="4">
        <v>21.2</v>
      </c>
      <c r="AJ995" s="4">
        <v>0.49</v>
      </c>
      <c r="AK995" s="4">
        <v>982</v>
      </c>
      <c r="AL995" s="4">
        <v>0</v>
      </c>
      <c r="AM995" s="4">
        <v>0</v>
      </c>
      <c r="AN995" s="4">
        <v>19</v>
      </c>
      <c r="AO995" s="4">
        <v>192</v>
      </c>
      <c r="AP995" s="4">
        <v>191</v>
      </c>
      <c r="AQ995" s="4">
        <v>2.8</v>
      </c>
      <c r="AR995" s="4">
        <v>195</v>
      </c>
      <c r="AS995" s="4" t="s">
        <v>155</v>
      </c>
      <c r="AT995" s="4">
        <v>2</v>
      </c>
      <c r="AU995" s="5">
        <v>0.73534722222222226</v>
      </c>
      <c r="AV995" s="4">
        <v>47.164026</v>
      </c>
      <c r="AW995" s="4">
        <v>-88.489861000000005</v>
      </c>
      <c r="AX995" s="4">
        <v>318</v>
      </c>
      <c r="AY995" s="4">
        <v>28.3</v>
      </c>
      <c r="AZ995" s="4">
        <v>12</v>
      </c>
      <c r="BA995" s="4">
        <v>10</v>
      </c>
      <c r="BB995" s="4" t="s">
        <v>429</v>
      </c>
      <c r="BC995" s="4">
        <v>1.2</v>
      </c>
      <c r="BD995" s="4">
        <v>1.3</v>
      </c>
      <c r="BE995" s="4">
        <v>2</v>
      </c>
      <c r="BF995" s="4">
        <v>14.063000000000001</v>
      </c>
      <c r="BG995" s="4">
        <v>16.440000000000001</v>
      </c>
      <c r="BH995" s="4">
        <v>1.17</v>
      </c>
      <c r="BI995" s="4">
        <v>12.571</v>
      </c>
      <c r="BJ995" s="4">
        <v>3031.6869999999999</v>
      </c>
      <c r="BK995" s="4">
        <v>0.47499999999999998</v>
      </c>
      <c r="BL995" s="4">
        <v>27.16</v>
      </c>
      <c r="BM995" s="4">
        <v>0</v>
      </c>
      <c r="BN995" s="4">
        <v>27.16</v>
      </c>
      <c r="BO995" s="4">
        <v>21.678999999999998</v>
      </c>
      <c r="BP995" s="4">
        <v>0</v>
      </c>
      <c r="BQ995" s="4">
        <v>21.678999999999998</v>
      </c>
      <c r="BR995" s="4">
        <v>0.57940000000000003</v>
      </c>
      <c r="BU995" s="4">
        <v>0.53900000000000003</v>
      </c>
      <c r="BW995" s="4">
        <v>362.90199999999999</v>
      </c>
      <c r="BX995" s="4">
        <v>0.20916899999999999</v>
      </c>
      <c r="BY995" s="4">
        <v>-5</v>
      </c>
      <c r="BZ995" s="4">
        <v>0.83927700000000005</v>
      </c>
      <c r="CA995" s="4">
        <v>5.1115680000000001</v>
      </c>
      <c r="CB995" s="4">
        <v>16.953395</v>
      </c>
    </row>
    <row r="996" spans="1:80">
      <c r="A996" s="2">
        <v>42439</v>
      </c>
      <c r="B996" s="32">
        <v>0.52744891203703703</v>
      </c>
      <c r="C996" s="4">
        <v>12.936</v>
      </c>
      <c r="D996" s="4">
        <v>3.5999999999999999E-3</v>
      </c>
      <c r="E996" s="4" t="s">
        <v>155</v>
      </c>
      <c r="F996" s="4">
        <v>35.781512999999997</v>
      </c>
      <c r="G996" s="4">
        <v>975.8</v>
      </c>
      <c r="H996" s="4">
        <v>-21.4</v>
      </c>
      <c r="I996" s="4">
        <v>61.5</v>
      </c>
      <c r="K996" s="4">
        <v>2.12</v>
      </c>
      <c r="L996" s="4">
        <v>12</v>
      </c>
      <c r="M996" s="4">
        <v>0.88759999999999994</v>
      </c>
      <c r="N996" s="4">
        <v>11.4826</v>
      </c>
      <c r="O996" s="4">
        <v>3.2000000000000002E-3</v>
      </c>
      <c r="P996" s="4">
        <v>866.1703</v>
      </c>
      <c r="Q996" s="4">
        <v>0</v>
      </c>
      <c r="R996" s="4">
        <v>866.2</v>
      </c>
      <c r="S996" s="4">
        <v>691.36519999999996</v>
      </c>
      <c r="T996" s="4">
        <v>0</v>
      </c>
      <c r="U996" s="4">
        <v>691.4</v>
      </c>
      <c r="V996" s="4">
        <v>61.500999999999998</v>
      </c>
      <c r="Y996" s="4">
        <v>10.208</v>
      </c>
      <c r="Z996" s="4">
        <v>0</v>
      </c>
      <c r="AA996" s="4">
        <v>1.8849</v>
      </c>
      <c r="AB996" s="4" t="s">
        <v>384</v>
      </c>
      <c r="AC996" s="4">
        <v>0</v>
      </c>
      <c r="AD996" s="4">
        <v>12.2</v>
      </c>
      <c r="AE996" s="4">
        <v>838</v>
      </c>
      <c r="AF996" s="4">
        <v>853</v>
      </c>
      <c r="AG996" s="4">
        <v>865</v>
      </c>
      <c r="AH996" s="4">
        <v>78</v>
      </c>
      <c r="AI996" s="4">
        <v>21.2</v>
      </c>
      <c r="AJ996" s="4">
        <v>0.49</v>
      </c>
      <c r="AK996" s="4">
        <v>982</v>
      </c>
      <c r="AL996" s="4">
        <v>0</v>
      </c>
      <c r="AM996" s="4">
        <v>0</v>
      </c>
      <c r="AN996" s="4">
        <v>19</v>
      </c>
      <c r="AO996" s="4">
        <v>192</v>
      </c>
      <c r="AP996" s="4">
        <v>191</v>
      </c>
      <c r="AQ996" s="4">
        <v>2.9</v>
      </c>
      <c r="AR996" s="4">
        <v>195</v>
      </c>
      <c r="AS996" s="4" t="s">
        <v>155</v>
      </c>
      <c r="AT996" s="4">
        <v>2</v>
      </c>
      <c r="AU996" s="5">
        <v>0.73537037037037034</v>
      </c>
      <c r="AV996" s="4">
        <v>47.163856000000003</v>
      </c>
      <c r="AW996" s="4">
        <v>-88.490125000000006</v>
      </c>
      <c r="AX996" s="4">
        <v>317.7</v>
      </c>
      <c r="AY996" s="4">
        <v>30.7</v>
      </c>
      <c r="AZ996" s="4">
        <v>12</v>
      </c>
      <c r="BA996" s="4">
        <v>10</v>
      </c>
      <c r="BB996" s="4" t="s">
        <v>429</v>
      </c>
      <c r="BC996" s="4">
        <v>1.2</v>
      </c>
      <c r="BD996" s="4">
        <v>1.3009999999999999</v>
      </c>
      <c r="BE996" s="4">
        <v>2.0009999999999999</v>
      </c>
      <c r="BF996" s="4">
        <v>14.063000000000001</v>
      </c>
      <c r="BG996" s="4">
        <v>16.329999999999998</v>
      </c>
      <c r="BH996" s="4">
        <v>1.1599999999999999</v>
      </c>
      <c r="BI996" s="4">
        <v>12.66</v>
      </c>
      <c r="BJ996" s="4">
        <v>3031.6570000000002</v>
      </c>
      <c r="BK996" s="4">
        <v>0.53400000000000003</v>
      </c>
      <c r="BL996" s="4">
        <v>23.949000000000002</v>
      </c>
      <c r="BM996" s="4">
        <v>0</v>
      </c>
      <c r="BN996" s="4">
        <v>23.949000000000002</v>
      </c>
      <c r="BO996" s="4">
        <v>19.114999999999998</v>
      </c>
      <c r="BP996" s="4">
        <v>0</v>
      </c>
      <c r="BQ996" s="4">
        <v>19.114999999999998</v>
      </c>
      <c r="BR996" s="4">
        <v>0.53690000000000004</v>
      </c>
      <c r="BU996" s="4">
        <v>0.53500000000000003</v>
      </c>
      <c r="BW996" s="4">
        <v>361.84199999999998</v>
      </c>
      <c r="BX996" s="4">
        <v>0.20955399999999999</v>
      </c>
      <c r="BY996" s="4">
        <v>-5</v>
      </c>
      <c r="BZ996" s="4">
        <v>0.84199999999999997</v>
      </c>
      <c r="CA996" s="4">
        <v>5.1209759999999998</v>
      </c>
      <c r="CB996" s="4">
        <v>17.008400000000002</v>
      </c>
    </row>
    <row r="997" spans="1:80">
      <c r="A997" s="2">
        <v>42439</v>
      </c>
      <c r="B997" s="32">
        <v>0.52746048611111107</v>
      </c>
      <c r="C997" s="4">
        <v>13.218999999999999</v>
      </c>
      <c r="D997" s="4">
        <v>2.7000000000000001E-3</v>
      </c>
      <c r="E997" s="4" t="s">
        <v>155</v>
      </c>
      <c r="F997" s="4">
        <v>27.417218999999999</v>
      </c>
      <c r="G997" s="4">
        <v>970.6</v>
      </c>
      <c r="H997" s="4">
        <v>-21.4</v>
      </c>
      <c r="I997" s="4">
        <v>63.9</v>
      </c>
      <c r="K997" s="4">
        <v>2.2999999999999998</v>
      </c>
      <c r="L997" s="4">
        <v>12</v>
      </c>
      <c r="M997" s="4">
        <v>0.88539999999999996</v>
      </c>
      <c r="N997" s="4">
        <v>11.7036</v>
      </c>
      <c r="O997" s="4">
        <v>2.3999999999999998E-3</v>
      </c>
      <c r="P997" s="4">
        <v>859.35820000000001</v>
      </c>
      <c r="Q997" s="4">
        <v>0</v>
      </c>
      <c r="R997" s="4">
        <v>859.4</v>
      </c>
      <c r="S997" s="4">
        <v>685.92790000000002</v>
      </c>
      <c r="T997" s="4">
        <v>0</v>
      </c>
      <c r="U997" s="4">
        <v>685.9</v>
      </c>
      <c r="V997" s="4">
        <v>63.890099999999997</v>
      </c>
      <c r="Y997" s="4">
        <v>10.285</v>
      </c>
      <c r="Z997" s="4">
        <v>0</v>
      </c>
      <c r="AA997" s="4">
        <v>2.0364</v>
      </c>
      <c r="AB997" s="4" t="s">
        <v>384</v>
      </c>
      <c r="AC997" s="4">
        <v>0</v>
      </c>
      <c r="AD997" s="4">
        <v>12.2</v>
      </c>
      <c r="AE997" s="4">
        <v>837</v>
      </c>
      <c r="AF997" s="4">
        <v>852</v>
      </c>
      <c r="AG997" s="4">
        <v>864</v>
      </c>
      <c r="AH997" s="4">
        <v>78</v>
      </c>
      <c r="AI997" s="4">
        <v>21.2</v>
      </c>
      <c r="AJ997" s="4">
        <v>0.49</v>
      </c>
      <c r="AK997" s="4">
        <v>982</v>
      </c>
      <c r="AL997" s="4">
        <v>0</v>
      </c>
      <c r="AM997" s="4">
        <v>0</v>
      </c>
      <c r="AN997" s="4">
        <v>19</v>
      </c>
      <c r="AO997" s="4">
        <v>192</v>
      </c>
      <c r="AP997" s="4">
        <v>191.6</v>
      </c>
      <c r="AQ997" s="4">
        <v>2.8</v>
      </c>
      <c r="AR997" s="4">
        <v>195</v>
      </c>
      <c r="AS997" s="4" t="s">
        <v>155</v>
      </c>
      <c r="AT997" s="4">
        <v>2</v>
      </c>
      <c r="AU997" s="5">
        <v>0.73538194444444438</v>
      </c>
      <c r="AV997" s="4">
        <v>47.163805000000004</v>
      </c>
      <c r="AW997" s="4">
        <v>-88.490303999999995</v>
      </c>
      <c r="AX997" s="4">
        <v>317.7</v>
      </c>
      <c r="AY997" s="4">
        <v>31.2</v>
      </c>
      <c r="AZ997" s="4">
        <v>12</v>
      </c>
      <c r="BA997" s="4">
        <v>10</v>
      </c>
      <c r="BB997" s="4" t="s">
        <v>429</v>
      </c>
      <c r="BC997" s="4">
        <v>1.2010000000000001</v>
      </c>
      <c r="BD997" s="4">
        <v>1.3959999999999999</v>
      </c>
      <c r="BE997" s="4">
        <v>2.1</v>
      </c>
      <c r="BF997" s="4">
        <v>14.063000000000001</v>
      </c>
      <c r="BG997" s="4">
        <v>16.010000000000002</v>
      </c>
      <c r="BH997" s="4">
        <v>1.1399999999999999</v>
      </c>
      <c r="BI997" s="4">
        <v>12.945</v>
      </c>
      <c r="BJ997" s="4">
        <v>3031.6370000000002</v>
      </c>
      <c r="BK997" s="4">
        <v>0.4</v>
      </c>
      <c r="BL997" s="4">
        <v>23.312000000000001</v>
      </c>
      <c r="BM997" s="4">
        <v>0</v>
      </c>
      <c r="BN997" s="4">
        <v>23.312000000000001</v>
      </c>
      <c r="BO997" s="4">
        <v>18.606999999999999</v>
      </c>
      <c r="BP997" s="4">
        <v>0</v>
      </c>
      <c r="BQ997" s="4">
        <v>18.606999999999999</v>
      </c>
      <c r="BR997" s="4">
        <v>0.54730000000000001</v>
      </c>
      <c r="BU997" s="4">
        <v>0.52900000000000003</v>
      </c>
      <c r="BW997" s="4">
        <v>383.548</v>
      </c>
      <c r="BX997" s="4">
        <v>0.260214</v>
      </c>
      <c r="BY997" s="4">
        <v>-5</v>
      </c>
      <c r="BZ997" s="4">
        <v>0.84383300000000006</v>
      </c>
      <c r="CA997" s="4">
        <v>6.3589789999999997</v>
      </c>
      <c r="CB997" s="4">
        <v>17.045427</v>
      </c>
    </row>
    <row r="998" spans="1:80">
      <c r="A998" s="2">
        <v>42439</v>
      </c>
      <c r="B998" s="32">
        <v>0.52747206018518522</v>
      </c>
      <c r="C998" s="4">
        <v>13.24</v>
      </c>
      <c r="D998" s="4">
        <v>2E-3</v>
      </c>
      <c r="E998" s="4" t="s">
        <v>155</v>
      </c>
      <c r="F998" s="4">
        <v>20</v>
      </c>
      <c r="G998" s="4">
        <v>1134.3</v>
      </c>
      <c r="H998" s="4">
        <v>-21.4</v>
      </c>
      <c r="I998" s="4">
        <v>62</v>
      </c>
      <c r="K998" s="4">
        <v>2.27</v>
      </c>
      <c r="L998" s="4">
        <v>12</v>
      </c>
      <c r="M998" s="4">
        <v>0.88529999999999998</v>
      </c>
      <c r="N998" s="4">
        <v>11.721</v>
      </c>
      <c r="O998" s="4">
        <v>1.8E-3</v>
      </c>
      <c r="P998" s="4">
        <v>1004.1491</v>
      </c>
      <c r="Q998" s="4">
        <v>0</v>
      </c>
      <c r="R998" s="4">
        <v>1004.1</v>
      </c>
      <c r="S998" s="4">
        <v>801.49800000000005</v>
      </c>
      <c r="T998" s="4">
        <v>0</v>
      </c>
      <c r="U998" s="4">
        <v>801.5</v>
      </c>
      <c r="V998" s="4">
        <v>61.985300000000002</v>
      </c>
      <c r="Y998" s="4">
        <v>10.358000000000001</v>
      </c>
      <c r="Z998" s="4">
        <v>0</v>
      </c>
      <c r="AA998" s="4">
        <v>2.0137999999999998</v>
      </c>
      <c r="AB998" s="4" t="s">
        <v>384</v>
      </c>
      <c r="AC998" s="4">
        <v>0</v>
      </c>
      <c r="AD998" s="4">
        <v>12.2</v>
      </c>
      <c r="AE998" s="4">
        <v>836</v>
      </c>
      <c r="AF998" s="4">
        <v>851</v>
      </c>
      <c r="AG998" s="4">
        <v>863</v>
      </c>
      <c r="AH998" s="4">
        <v>78</v>
      </c>
      <c r="AI998" s="4">
        <v>21.2</v>
      </c>
      <c r="AJ998" s="4">
        <v>0.49</v>
      </c>
      <c r="AK998" s="4">
        <v>982</v>
      </c>
      <c r="AL998" s="4">
        <v>0</v>
      </c>
      <c r="AM998" s="4">
        <v>0</v>
      </c>
      <c r="AN998" s="4">
        <v>19</v>
      </c>
      <c r="AO998" s="4">
        <v>192</v>
      </c>
      <c r="AP998" s="4">
        <v>191.4</v>
      </c>
      <c r="AQ998" s="4">
        <v>2.9</v>
      </c>
      <c r="AR998" s="4">
        <v>195</v>
      </c>
      <c r="AS998" s="4" t="s">
        <v>155</v>
      </c>
      <c r="AT998" s="4">
        <v>2</v>
      </c>
      <c r="AU998" s="5">
        <v>0.73539351851851853</v>
      </c>
      <c r="AV998" s="4">
        <v>47.16377</v>
      </c>
      <c r="AW998" s="4">
        <v>-88.490485000000007</v>
      </c>
      <c r="AX998" s="4">
        <v>317.5</v>
      </c>
      <c r="AY998" s="4">
        <v>31.2</v>
      </c>
      <c r="AZ998" s="4">
        <v>12</v>
      </c>
      <c r="BA998" s="4">
        <v>10</v>
      </c>
      <c r="BB998" s="4" t="s">
        <v>429</v>
      </c>
      <c r="BC998" s="4">
        <v>1.3</v>
      </c>
      <c r="BD998" s="4">
        <v>1.002</v>
      </c>
      <c r="BE998" s="4">
        <v>2.101</v>
      </c>
      <c r="BF998" s="4">
        <v>14.063000000000001</v>
      </c>
      <c r="BG998" s="4">
        <v>15.98</v>
      </c>
      <c r="BH998" s="4">
        <v>1.1399999999999999</v>
      </c>
      <c r="BI998" s="4">
        <v>12.96</v>
      </c>
      <c r="BJ998" s="4">
        <v>3031.8449999999998</v>
      </c>
      <c r="BK998" s="4">
        <v>0.29099999999999998</v>
      </c>
      <c r="BL998" s="4">
        <v>27.201000000000001</v>
      </c>
      <c r="BM998" s="4">
        <v>0</v>
      </c>
      <c r="BN998" s="4">
        <v>27.201000000000001</v>
      </c>
      <c r="BO998" s="4">
        <v>21.710999999999999</v>
      </c>
      <c r="BP998" s="4">
        <v>0</v>
      </c>
      <c r="BQ998" s="4">
        <v>21.710999999999999</v>
      </c>
      <c r="BR998" s="4">
        <v>0.5302</v>
      </c>
      <c r="BU998" s="4">
        <v>0.53200000000000003</v>
      </c>
      <c r="BW998" s="4">
        <v>378.75</v>
      </c>
      <c r="BX998" s="4">
        <v>0.281057</v>
      </c>
      <c r="BY998" s="4">
        <v>-5</v>
      </c>
      <c r="BZ998" s="4">
        <v>0.84377800000000003</v>
      </c>
      <c r="CA998" s="4">
        <v>6.8683300000000003</v>
      </c>
      <c r="CB998" s="4">
        <v>17.044315999999998</v>
      </c>
    </row>
    <row r="999" spans="1:80">
      <c r="A999" s="2">
        <v>42439</v>
      </c>
      <c r="B999" s="32">
        <v>0.52748363425925926</v>
      </c>
      <c r="C999" s="4">
        <v>13.193</v>
      </c>
      <c r="D999" s="4">
        <v>2E-3</v>
      </c>
      <c r="E999" s="4" t="s">
        <v>155</v>
      </c>
      <c r="F999" s="4">
        <v>20</v>
      </c>
      <c r="G999" s="4">
        <v>1132.5</v>
      </c>
      <c r="H999" s="4">
        <v>-9.4</v>
      </c>
      <c r="I999" s="4">
        <v>60.9</v>
      </c>
      <c r="K999" s="4">
        <v>2.1</v>
      </c>
      <c r="L999" s="4">
        <v>12</v>
      </c>
      <c r="M999" s="4">
        <v>0.88560000000000005</v>
      </c>
      <c r="N999" s="4">
        <v>11.6844</v>
      </c>
      <c r="O999" s="4">
        <v>1.8E-3</v>
      </c>
      <c r="P999" s="4">
        <v>1002.9492</v>
      </c>
      <c r="Q999" s="4">
        <v>0</v>
      </c>
      <c r="R999" s="4">
        <v>1002.9</v>
      </c>
      <c r="S999" s="4">
        <v>800.5403</v>
      </c>
      <c r="T999" s="4">
        <v>0</v>
      </c>
      <c r="U999" s="4">
        <v>800.5</v>
      </c>
      <c r="V999" s="4">
        <v>60.860900000000001</v>
      </c>
      <c r="Y999" s="4">
        <v>10.34</v>
      </c>
      <c r="Z999" s="4">
        <v>0</v>
      </c>
      <c r="AA999" s="4">
        <v>1.8597999999999999</v>
      </c>
      <c r="AB999" s="4" t="s">
        <v>384</v>
      </c>
      <c r="AC999" s="4">
        <v>0</v>
      </c>
      <c r="AD999" s="4">
        <v>12.2</v>
      </c>
      <c r="AE999" s="4">
        <v>836</v>
      </c>
      <c r="AF999" s="4">
        <v>851</v>
      </c>
      <c r="AG999" s="4">
        <v>864</v>
      </c>
      <c r="AH999" s="4">
        <v>78</v>
      </c>
      <c r="AI999" s="4">
        <v>21.2</v>
      </c>
      <c r="AJ999" s="4">
        <v>0.49</v>
      </c>
      <c r="AK999" s="4">
        <v>982</v>
      </c>
      <c r="AL999" s="4">
        <v>0</v>
      </c>
      <c r="AM999" s="4">
        <v>0</v>
      </c>
      <c r="AN999" s="4">
        <v>19</v>
      </c>
      <c r="AO999" s="4">
        <v>192</v>
      </c>
      <c r="AP999" s="4">
        <v>191</v>
      </c>
      <c r="AQ999" s="4">
        <v>2.9</v>
      </c>
      <c r="AR999" s="4">
        <v>195</v>
      </c>
      <c r="AS999" s="4" t="s">
        <v>155</v>
      </c>
      <c r="AT999" s="4">
        <v>2</v>
      </c>
      <c r="AU999" s="5">
        <v>0.73539351851851853</v>
      </c>
      <c r="AV999" s="4">
        <v>47.163769000000002</v>
      </c>
      <c r="AW999" s="4">
        <v>-88.490488999999997</v>
      </c>
      <c r="AX999" s="4">
        <v>317.5</v>
      </c>
      <c r="AY999" s="4">
        <v>31.5</v>
      </c>
      <c r="AZ999" s="4">
        <v>12</v>
      </c>
      <c r="BA999" s="4">
        <v>10</v>
      </c>
      <c r="BB999" s="4" t="s">
        <v>429</v>
      </c>
      <c r="BC999" s="4">
        <v>1.3029999999999999</v>
      </c>
      <c r="BD999" s="4">
        <v>1.198</v>
      </c>
      <c r="BE999" s="4">
        <v>2.202</v>
      </c>
      <c r="BF999" s="4">
        <v>14.063000000000001</v>
      </c>
      <c r="BG999" s="4">
        <v>16.04</v>
      </c>
      <c r="BH999" s="4">
        <v>1.1399999999999999</v>
      </c>
      <c r="BI999" s="4">
        <v>12.914999999999999</v>
      </c>
      <c r="BJ999" s="4">
        <v>3031.8989999999999</v>
      </c>
      <c r="BK999" s="4">
        <v>0.29299999999999998</v>
      </c>
      <c r="BL999" s="4">
        <v>27.254000000000001</v>
      </c>
      <c r="BM999" s="4">
        <v>0</v>
      </c>
      <c r="BN999" s="4">
        <v>27.254000000000001</v>
      </c>
      <c r="BO999" s="4">
        <v>21.753</v>
      </c>
      <c r="BP999" s="4">
        <v>0</v>
      </c>
      <c r="BQ999" s="4">
        <v>21.753</v>
      </c>
      <c r="BR999" s="4">
        <v>0.5222</v>
      </c>
      <c r="BU999" s="4">
        <v>0.53200000000000003</v>
      </c>
      <c r="BW999" s="4">
        <v>350.892</v>
      </c>
      <c r="BX999" s="4">
        <v>0.250338</v>
      </c>
      <c r="BY999" s="4">
        <v>-5</v>
      </c>
      <c r="BZ999" s="4">
        <v>0.84238900000000005</v>
      </c>
      <c r="CA999" s="4">
        <v>6.1176349999999999</v>
      </c>
      <c r="CB999" s="4">
        <v>17.016258000000001</v>
      </c>
    </row>
    <row r="1000" spans="1:80">
      <c r="A1000" s="2">
        <v>42439</v>
      </c>
      <c r="B1000" s="32">
        <v>0.5274952083333333</v>
      </c>
      <c r="C1000" s="4">
        <v>13.164</v>
      </c>
      <c r="D1000" s="4">
        <v>2E-3</v>
      </c>
      <c r="E1000" s="4" t="s">
        <v>155</v>
      </c>
      <c r="F1000" s="4">
        <v>20</v>
      </c>
      <c r="G1000" s="4">
        <v>1070.3</v>
      </c>
      <c r="H1000" s="4">
        <v>2</v>
      </c>
      <c r="I1000" s="4">
        <v>60.8</v>
      </c>
      <c r="K1000" s="4">
        <v>2</v>
      </c>
      <c r="L1000" s="4">
        <v>12</v>
      </c>
      <c r="M1000" s="4">
        <v>0.88580000000000003</v>
      </c>
      <c r="N1000" s="4">
        <v>11.661099999999999</v>
      </c>
      <c r="O1000" s="4">
        <v>1.8E-3</v>
      </c>
      <c r="P1000" s="4">
        <v>948.1046</v>
      </c>
      <c r="Q1000" s="4">
        <v>1.7310000000000001</v>
      </c>
      <c r="R1000" s="4">
        <v>949.8</v>
      </c>
      <c r="S1000" s="4">
        <v>756.76409999999998</v>
      </c>
      <c r="T1000" s="4">
        <v>1.3816999999999999</v>
      </c>
      <c r="U1000" s="4">
        <v>758.1</v>
      </c>
      <c r="V1000" s="4">
        <v>60.791899999999998</v>
      </c>
      <c r="Y1000" s="4">
        <v>10.260999999999999</v>
      </c>
      <c r="Z1000" s="4">
        <v>0</v>
      </c>
      <c r="AA1000" s="4">
        <v>1.7716000000000001</v>
      </c>
      <c r="AB1000" s="4" t="s">
        <v>384</v>
      </c>
      <c r="AC1000" s="4">
        <v>0</v>
      </c>
      <c r="AD1000" s="4">
        <v>12.3</v>
      </c>
      <c r="AE1000" s="4">
        <v>835</v>
      </c>
      <c r="AF1000" s="4">
        <v>850</v>
      </c>
      <c r="AG1000" s="4">
        <v>863</v>
      </c>
      <c r="AH1000" s="4">
        <v>78</v>
      </c>
      <c r="AI1000" s="4">
        <v>21.2</v>
      </c>
      <c r="AJ1000" s="4">
        <v>0.49</v>
      </c>
      <c r="AK1000" s="4">
        <v>982</v>
      </c>
      <c r="AL1000" s="4">
        <v>0</v>
      </c>
      <c r="AM1000" s="4">
        <v>0</v>
      </c>
      <c r="AN1000" s="4">
        <v>19</v>
      </c>
      <c r="AO1000" s="4">
        <v>192</v>
      </c>
      <c r="AP1000" s="4">
        <v>191</v>
      </c>
      <c r="AQ1000" s="4">
        <v>2.8</v>
      </c>
      <c r="AR1000" s="4">
        <v>195</v>
      </c>
      <c r="AS1000" s="4" t="s">
        <v>155</v>
      </c>
      <c r="AT1000" s="4">
        <v>2</v>
      </c>
      <c r="AU1000" s="5">
        <v>0.73541666666666661</v>
      </c>
      <c r="AV1000" s="4">
        <v>47.163697999999997</v>
      </c>
      <c r="AW1000" s="4">
        <v>-88.490852000000004</v>
      </c>
      <c r="AX1000" s="4">
        <v>317.5</v>
      </c>
      <c r="AY1000" s="4">
        <v>31.6</v>
      </c>
      <c r="AZ1000" s="4">
        <v>12</v>
      </c>
      <c r="BA1000" s="4">
        <v>11</v>
      </c>
      <c r="BB1000" s="4" t="s">
        <v>429</v>
      </c>
      <c r="BC1000" s="4">
        <v>1.6009990000000001</v>
      </c>
      <c r="BD1000" s="4">
        <v>1.0019979999999999</v>
      </c>
      <c r="BE1000" s="4">
        <v>2.4009990000000001</v>
      </c>
      <c r="BF1000" s="4">
        <v>14.063000000000001</v>
      </c>
      <c r="BG1000" s="4">
        <v>16.07</v>
      </c>
      <c r="BH1000" s="4">
        <v>1.1399999999999999</v>
      </c>
      <c r="BI1000" s="4">
        <v>12.888999999999999</v>
      </c>
      <c r="BJ1000" s="4">
        <v>3031.9180000000001</v>
      </c>
      <c r="BK1000" s="4">
        <v>0.29299999999999998</v>
      </c>
      <c r="BL1000" s="4">
        <v>25.815000000000001</v>
      </c>
      <c r="BM1000" s="4">
        <v>4.7E-2</v>
      </c>
      <c r="BN1000" s="4">
        <v>25.861999999999998</v>
      </c>
      <c r="BO1000" s="4">
        <v>20.605</v>
      </c>
      <c r="BP1000" s="4">
        <v>3.7999999999999999E-2</v>
      </c>
      <c r="BQ1000" s="4">
        <v>20.643000000000001</v>
      </c>
      <c r="BR1000" s="4">
        <v>0.52270000000000005</v>
      </c>
      <c r="BU1000" s="4">
        <v>0.52900000000000003</v>
      </c>
      <c r="BW1000" s="4">
        <v>334.93</v>
      </c>
      <c r="BX1000" s="4">
        <v>0.23033400000000001</v>
      </c>
      <c r="BY1000" s="4">
        <v>-5</v>
      </c>
      <c r="BZ1000" s="4">
        <v>0.84322200000000003</v>
      </c>
      <c r="CA1000" s="4">
        <v>5.628787</v>
      </c>
      <c r="CB1000" s="4">
        <v>17.033083999999999</v>
      </c>
    </row>
    <row r="1001" spans="1:80">
      <c r="A1001" s="2">
        <v>42439</v>
      </c>
      <c r="B1001" s="32">
        <v>0.52750678240740745</v>
      </c>
      <c r="C1001" s="4">
        <v>13.052</v>
      </c>
      <c r="D1001" s="4">
        <v>2E-3</v>
      </c>
      <c r="E1001" s="4" t="s">
        <v>155</v>
      </c>
      <c r="F1001" s="4">
        <v>20</v>
      </c>
      <c r="G1001" s="4">
        <v>1012.7</v>
      </c>
      <c r="H1001" s="4">
        <v>-6.6</v>
      </c>
      <c r="I1001" s="4">
        <v>62.9</v>
      </c>
      <c r="K1001" s="4">
        <v>2</v>
      </c>
      <c r="L1001" s="4">
        <v>11</v>
      </c>
      <c r="M1001" s="4">
        <v>0.88670000000000004</v>
      </c>
      <c r="N1001" s="4">
        <v>11.573600000000001</v>
      </c>
      <c r="O1001" s="4">
        <v>1.8E-3</v>
      </c>
      <c r="P1001" s="4">
        <v>897.96870000000001</v>
      </c>
      <c r="Q1001" s="4">
        <v>0</v>
      </c>
      <c r="R1001" s="4">
        <v>898</v>
      </c>
      <c r="S1001" s="4">
        <v>716.74630000000002</v>
      </c>
      <c r="T1001" s="4">
        <v>0</v>
      </c>
      <c r="U1001" s="4">
        <v>716.7</v>
      </c>
      <c r="V1001" s="4">
        <v>62.911299999999997</v>
      </c>
      <c r="Y1001" s="4">
        <v>10.117000000000001</v>
      </c>
      <c r="Z1001" s="4">
        <v>0</v>
      </c>
      <c r="AA1001" s="4">
        <v>1.7734000000000001</v>
      </c>
      <c r="AB1001" s="4" t="s">
        <v>384</v>
      </c>
      <c r="AC1001" s="4">
        <v>0</v>
      </c>
      <c r="AD1001" s="4">
        <v>12.1</v>
      </c>
      <c r="AE1001" s="4">
        <v>837</v>
      </c>
      <c r="AF1001" s="4">
        <v>850</v>
      </c>
      <c r="AG1001" s="4">
        <v>864</v>
      </c>
      <c r="AH1001" s="4">
        <v>78</v>
      </c>
      <c r="AI1001" s="4">
        <v>21.2</v>
      </c>
      <c r="AJ1001" s="4">
        <v>0.49</v>
      </c>
      <c r="AK1001" s="4">
        <v>982</v>
      </c>
      <c r="AL1001" s="4">
        <v>0</v>
      </c>
      <c r="AM1001" s="4">
        <v>0</v>
      </c>
      <c r="AN1001" s="4">
        <v>19</v>
      </c>
      <c r="AO1001" s="4">
        <v>192</v>
      </c>
      <c r="AP1001" s="4">
        <v>191</v>
      </c>
      <c r="AQ1001" s="4">
        <v>2.9</v>
      </c>
      <c r="AR1001" s="4">
        <v>195</v>
      </c>
      <c r="AS1001" s="4" t="s">
        <v>155</v>
      </c>
      <c r="AT1001" s="4">
        <v>2</v>
      </c>
      <c r="AU1001" s="5">
        <v>0.73541666666666661</v>
      </c>
      <c r="AV1001" s="4">
        <v>47.163696999999999</v>
      </c>
      <c r="AW1001" s="4">
        <v>-88.490854999999996</v>
      </c>
      <c r="AX1001" s="4">
        <v>317.5</v>
      </c>
      <c r="AY1001" s="4">
        <v>31.6</v>
      </c>
      <c r="AZ1001" s="4">
        <v>12</v>
      </c>
      <c r="BA1001" s="4">
        <v>11</v>
      </c>
      <c r="BB1001" s="4" t="s">
        <v>424</v>
      </c>
      <c r="BC1001" s="4">
        <v>1.700901</v>
      </c>
      <c r="BD1001" s="4">
        <v>1.1981980000000001</v>
      </c>
      <c r="BE1001" s="4">
        <v>2.4972970000000001</v>
      </c>
      <c r="BF1001" s="4">
        <v>14.063000000000001</v>
      </c>
      <c r="BG1001" s="4">
        <v>16.2</v>
      </c>
      <c r="BH1001" s="4">
        <v>1.1499999999999999</v>
      </c>
      <c r="BI1001" s="4">
        <v>12.775</v>
      </c>
      <c r="BJ1001" s="4">
        <v>3031.9250000000002</v>
      </c>
      <c r="BK1001" s="4">
        <v>0.29599999999999999</v>
      </c>
      <c r="BL1001" s="4">
        <v>24.635000000000002</v>
      </c>
      <c r="BM1001" s="4">
        <v>0</v>
      </c>
      <c r="BN1001" s="4">
        <v>24.635000000000002</v>
      </c>
      <c r="BO1001" s="4">
        <v>19.663</v>
      </c>
      <c r="BP1001" s="4">
        <v>0</v>
      </c>
      <c r="BQ1001" s="4">
        <v>19.663</v>
      </c>
      <c r="BR1001" s="4">
        <v>0.54500000000000004</v>
      </c>
      <c r="BU1001" s="4">
        <v>0.52600000000000002</v>
      </c>
      <c r="BW1001" s="4">
        <v>337.80700000000002</v>
      </c>
      <c r="BX1001" s="4">
        <v>0.212114</v>
      </c>
      <c r="BY1001" s="4">
        <v>-5</v>
      </c>
      <c r="BZ1001" s="4">
        <v>0.83911199999999997</v>
      </c>
      <c r="CA1001" s="4">
        <v>5.1835360000000001</v>
      </c>
      <c r="CB1001" s="4">
        <v>16.950061999999999</v>
      </c>
    </row>
    <row r="1002" spans="1:80">
      <c r="A1002" s="2">
        <v>42439</v>
      </c>
      <c r="B1002" s="32">
        <v>0.52751835648148149</v>
      </c>
      <c r="C1002" s="4">
        <v>12.693</v>
      </c>
      <c r="D1002" s="4">
        <v>2.8E-3</v>
      </c>
      <c r="E1002" s="4" t="s">
        <v>155</v>
      </c>
      <c r="F1002" s="4">
        <v>28.263373999999999</v>
      </c>
      <c r="G1002" s="4">
        <v>877.6</v>
      </c>
      <c r="H1002" s="4">
        <v>-17</v>
      </c>
      <c r="I1002" s="4">
        <v>73.900000000000006</v>
      </c>
      <c r="K1002" s="4">
        <v>2</v>
      </c>
      <c r="L1002" s="4">
        <v>11</v>
      </c>
      <c r="M1002" s="4">
        <v>0.88959999999999995</v>
      </c>
      <c r="N1002" s="4">
        <v>11.291</v>
      </c>
      <c r="O1002" s="4">
        <v>2.5000000000000001E-3</v>
      </c>
      <c r="P1002" s="4">
        <v>780.65309999999999</v>
      </c>
      <c r="Q1002" s="4">
        <v>0</v>
      </c>
      <c r="R1002" s="4">
        <v>780.7</v>
      </c>
      <c r="S1002" s="4">
        <v>623.10659999999996</v>
      </c>
      <c r="T1002" s="4">
        <v>0</v>
      </c>
      <c r="U1002" s="4">
        <v>623.1</v>
      </c>
      <c r="V1002" s="4">
        <v>73.871899999999997</v>
      </c>
      <c r="Y1002" s="4">
        <v>10.073</v>
      </c>
      <c r="Z1002" s="4">
        <v>0</v>
      </c>
      <c r="AA1002" s="4">
        <v>1.7790999999999999</v>
      </c>
      <c r="AB1002" s="4" t="s">
        <v>384</v>
      </c>
      <c r="AC1002" s="4">
        <v>0</v>
      </c>
      <c r="AD1002" s="4">
        <v>11.9</v>
      </c>
      <c r="AE1002" s="4">
        <v>839</v>
      </c>
      <c r="AF1002" s="4">
        <v>850</v>
      </c>
      <c r="AG1002" s="4">
        <v>865</v>
      </c>
      <c r="AH1002" s="4">
        <v>78</v>
      </c>
      <c r="AI1002" s="4">
        <v>21.2</v>
      </c>
      <c r="AJ1002" s="4">
        <v>0.49</v>
      </c>
      <c r="AK1002" s="4">
        <v>982</v>
      </c>
      <c r="AL1002" s="4">
        <v>0</v>
      </c>
      <c r="AM1002" s="4">
        <v>0</v>
      </c>
      <c r="AN1002" s="4">
        <v>19</v>
      </c>
      <c r="AO1002" s="4">
        <v>191.4</v>
      </c>
      <c r="AP1002" s="4">
        <v>190.4</v>
      </c>
      <c r="AQ1002" s="4">
        <v>2.9</v>
      </c>
      <c r="AR1002" s="4">
        <v>195</v>
      </c>
      <c r="AS1002" s="4" t="s">
        <v>155</v>
      </c>
      <c r="AT1002" s="4">
        <v>2</v>
      </c>
      <c r="AU1002" s="5">
        <v>0.7354398148148148</v>
      </c>
      <c r="AV1002" s="4">
        <v>47.163629999999998</v>
      </c>
      <c r="AW1002" s="4">
        <v>-88.491214999999997</v>
      </c>
      <c r="AX1002" s="4">
        <v>317.5</v>
      </c>
      <c r="AY1002" s="4">
        <v>31.5</v>
      </c>
      <c r="AZ1002" s="4">
        <v>12</v>
      </c>
      <c r="BA1002" s="4">
        <v>11</v>
      </c>
      <c r="BB1002" s="4" t="s">
        <v>424</v>
      </c>
      <c r="BC1002" s="4">
        <v>1.8</v>
      </c>
      <c r="BD1002" s="4">
        <v>1</v>
      </c>
      <c r="BE1002" s="4">
        <v>2.2000000000000002</v>
      </c>
      <c r="BF1002" s="4">
        <v>14.063000000000001</v>
      </c>
      <c r="BG1002" s="4">
        <v>16.63</v>
      </c>
      <c r="BH1002" s="4">
        <v>1.18</v>
      </c>
      <c r="BI1002" s="4">
        <v>12.416</v>
      </c>
      <c r="BJ1002" s="4">
        <v>3031.6390000000001</v>
      </c>
      <c r="BK1002" s="4">
        <v>0.43</v>
      </c>
      <c r="BL1002" s="4">
        <v>21.95</v>
      </c>
      <c r="BM1002" s="4">
        <v>0</v>
      </c>
      <c r="BN1002" s="4">
        <v>21.95</v>
      </c>
      <c r="BO1002" s="4">
        <v>17.52</v>
      </c>
      <c r="BP1002" s="4">
        <v>0</v>
      </c>
      <c r="BQ1002" s="4">
        <v>17.52</v>
      </c>
      <c r="BR1002" s="4">
        <v>0.65590000000000004</v>
      </c>
      <c r="BU1002" s="4">
        <v>0.53700000000000003</v>
      </c>
      <c r="BW1002" s="4">
        <v>347.33300000000003</v>
      </c>
      <c r="BX1002" s="4">
        <v>0.21238699999999999</v>
      </c>
      <c r="BY1002" s="4">
        <v>-5</v>
      </c>
      <c r="BZ1002" s="4">
        <v>0.83538900000000005</v>
      </c>
      <c r="CA1002" s="4">
        <v>5.1902080000000002</v>
      </c>
      <c r="CB1002" s="4">
        <v>16.874858</v>
      </c>
    </row>
    <row r="1003" spans="1:80">
      <c r="A1003" s="2">
        <v>42439</v>
      </c>
      <c r="B1003" s="32">
        <v>0.52752993055555553</v>
      </c>
      <c r="C1003" s="4">
        <v>12.718</v>
      </c>
      <c r="D1003" s="4">
        <v>4.0000000000000001E-3</v>
      </c>
      <c r="E1003" s="4" t="s">
        <v>155</v>
      </c>
      <c r="F1003" s="4">
        <v>40</v>
      </c>
      <c r="G1003" s="4">
        <v>864.2</v>
      </c>
      <c r="H1003" s="4">
        <v>-17.100000000000001</v>
      </c>
      <c r="I1003" s="4">
        <v>63.4</v>
      </c>
      <c r="K1003" s="4">
        <v>2.2599999999999998</v>
      </c>
      <c r="L1003" s="4">
        <v>11</v>
      </c>
      <c r="M1003" s="4">
        <v>0.88929999999999998</v>
      </c>
      <c r="N1003" s="4">
        <v>11.311</v>
      </c>
      <c r="O1003" s="4">
        <v>3.5999999999999999E-3</v>
      </c>
      <c r="P1003" s="4">
        <v>768.6182</v>
      </c>
      <c r="Q1003" s="4">
        <v>0</v>
      </c>
      <c r="R1003" s="4">
        <v>768.6</v>
      </c>
      <c r="S1003" s="4">
        <v>613.50040000000001</v>
      </c>
      <c r="T1003" s="4">
        <v>0</v>
      </c>
      <c r="U1003" s="4">
        <v>613.5</v>
      </c>
      <c r="V1003" s="4">
        <v>63.432099999999998</v>
      </c>
      <c r="Y1003" s="4">
        <v>9.9979999999999993</v>
      </c>
      <c r="Z1003" s="4">
        <v>0</v>
      </c>
      <c r="AA1003" s="4">
        <v>2.0118</v>
      </c>
      <c r="AB1003" s="4" t="s">
        <v>384</v>
      </c>
      <c r="AC1003" s="4">
        <v>0</v>
      </c>
      <c r="AD1003" s="4">
        <v>11.9</v>
      </c>
      <c r="AE1003" s="4">
        <v>840</v>
      </c>
      <c r="AF1003" s="4">
        <v>851</v>
      </c>
      <c r="AG1003" s="4">
        <v>865</v>
      </c>
      <c r="AH1003" s="4">
        <v>78</v>
      </c>
      <c r="AI1003" s="4">
        <v>21.2</v>
      </c>
      <c r="AJ1003" s="4">
        <v>0.49</v>
      </c>
      <c r="AK1003" s="4">
        <v>982</v>
      </c>
      <c r="AL1003" s="4">
        <v>0</v>
      </c>
      <c r="AM1003" s="4">
        <v>0</v>
      </c>
      <c r="AN1003" s="4">
        <v>19</v>
      </c>
      <c r="AO1003" s="4">
        <v>191</v>
      </c>
      <c r="AP1003" s="4">
        <v>190</v>
      </c>
      <c r="AQ1003" s="4">
        <v>2.9</v>
      </c>
      <c r="AR1003" s="4">
        <v>195</v>
      </c>
      <c r="AS1003" s="4" t="s">
        <v>155</v>
      </c>
      <c r="AT1003" s="4">
        <v>2</v>
      </c>
      <c r="AU1003" s="5">
        <v>0.7354398148148148</v>
      </c>
      <c r="AV1003" s="4">
        <v>47.163629999999998</v>
      </c>
      <c r="AW1003" s="4">
        <v>-88.491217000000006</v>
      </c>
      <c r="AX1003" s="4">
        <v>317.5</v>
      </c>
      <c r="AY1003" s="4">
        <v>31.5</v>
      </c>
      <c r="AZ1003" s="4">
        <v>12</v>
      </c>
      <c r="BA1003" s="4">
        <v>11</v>
      </c>
      <c r="BB1003" s="4" t="s">
        <v>424</v>
      </c>
      <c r="BC1003" s="4">
        <v>1.8</v>
      </c>
      <c r="BD1003" s="4">
        <v>1</v>
      </c>
      <c r="BE1003" s="4">
        <v>2.1989999999999998</v>
      </c>
      <c r="BF1003" s="4">
        <v>14.063000000000001</v>
      </c>
      <c r="BG1003" s="4">
        <v>16.600000000000001</v>
      </c>
      <c r="BH1003" s="4">
        <v>1.18</v>
      </c>
      <c r="BI1003" s="4">
        <v>12.442</v>
      </c>
      <c r="BJ1003" s="4">
        <v>3031.625</v>
      </c>
      <c r="BK1003" s="4">
        <v>0.60699999999999998</v>
      </c>
      <c r="BL1003" s="4">
        <v>21.574000000000002</v>
      </c>
      <c r="BM1003" s="4">
        <v>0</v>
      </c>
      <c r="BN1003" s="4">
        <v>21.574000000000002</v>
      </c>
      <c r="BO1003" s="4">
        <v>17.22</v>
      </c>
      <c r="BP1003" s="4">
        <v>0</v>
      </c>
      <c r="BQ1003" s="4">
        <v>17.22</v>
      </c>
      <c r="BR1003" s="4">
        <v>0.56220000000000003</v>
      </c>
      <c r="BU1003" s="4">
        <v>0.53200000000000003</v>
      </c>
      <c r="BW1003" s="4">
        <v>392.072</v>
      </c>
      <c r="BX1003" s="4">
        <v>0.27765600000000001</v>
      </c>
      <c r="BY1003" s="4">
        <v>-5</v>
      </c>
      <c r="BZ1003" s="4">
        <v>0.83316699999999999</v>
      </c>
      <c r="CA1003" s="4">
        <v>6.7852189999999997</v>
      </c>
      <c r="CB1003" s="4">
        <v>16.829972999999999</v>
      </c>
    </row>
    <row r="1004" spans="1:80">
      <c r="A1004" s="2">
        <v>42439</v>
      </c>
      <c r="B1004" s="32">
        <v>0.52754150462962957</v>
      </c>
      <c r="C1004" s="4">
        <v>12.898999999999999</v>
      </c>
      <c r="D1004" s="4">
        <v>3.8999999999999998E-3</v>
      </c>
      <c r="E1004" s="4" t="s">
        <v>155</v>
      </c>
      <c r="F1004" s="4">
        <v>39.234738</v>
      </c>
      <c r="G1004" s="4">
        <v>1050.5999999999999</v>
      </c>
      <c r="H1004" s="4">
        <v>-3.3</v>
      </c>
      <c r="I1004" s="4">
        <v>56.9</v>
      </c>
      <c r="K1004" s="4">
        <v>2.5</v>
      </c>
      <c r="L1004" s="4">
        <v>11</v>
      </c>
      <c r="M1004" s="4">
        <v>0.88800000000000001</v>
      </c>
      <c r="N1004" s="4">
        <v>11.4541</v>
      </c>
      <c r="O1004" s="4">
        <v>3.5000000000000001E-3</v>
      </c>
      <c r="P1004" s="4">
        <v>932.875</v>
      </c>
      <c r="Q1004" s="4">
        <v>0</v>
      </c>
      <c r="R1004" s="4">
        <v>932.9</v>
      </c>
      <c r="S1004" s="4">
        <v>744.60799999999995</v>
      </c>
      <c r="T1004" s="4">
        <v>0</v>
      </c>
      <c r="U1004" s="4">
        <v>744.6</v>
      </c>
      <c r="V1004" s="4">
        <v>56.881599999999999</v>
      </c>
      <c r="Y1004" s="4">
        <v>10.021000000000001</v>
      </c>
      <c r="Z1004" s="4">
        <v>0</v>
      </c>
      <c r="AA1004" s="4">
        <v>2.2199</v>
      </c>
      <c r="AB1004" s="4" t="s">
        <v>384</v>
      </c>
      <c r="AC1004" s="4">
        <v>0</v>
      </c>
      <c r="AD1004" s="4">
        <v>11.8</v>
      </c>
      <c r="AE1004" s="4">
        <v>840</v>
      </c>
      <c r="AF1004" s="4">
        <v>851</v>
      </c>
      <c r="AG1004" s="4">
        <v>865</v>
      </c>
      <c r="AH1004" s="4">
        <v>78</v>
      </c>
      <c r="AI1004" s="4">
        <v>21.2</v>
      </c>
      <c r="AJ1004" s="4">
        <v>0.49</v>
      </c>
      <c r="AK1004" s="4">
        <v>982</v>
      </c>
      <c r="AL1004" s="4">
        <v>0</v>
      </c>
      <c r="AM1004" s="4">
        <v>0</v>
      </c>
      <c r="AN1004" s="4">
        <v>19</v>
      </c>
      <c r="AO1004" s="4">
        <v>191.6</v>
      </c>
      <c r="AP1004" s="4">
        <v>190</v>
      </c>
      <c r="AQ1004" s="4">
        <v>3</v>
      </c>
      <c r="AR1004" s="4">
        <v>195</v>
      </c>
      <c r="AS1004" s="4" t="s">
        <v>155</v>
      </c>
      <c r="AT1004" s="4">
        <v>2</v>
      </c>
      <c r="AU1004" s="5">
        <v>0.73545138888888895</v>
      </c>
      <c r="AV1004" s="4">
        <v>47.163584</v>
      </c>
      <c r="AW1004" s="4">
        <v>-88.491394</v>
      </c>
      <c r="AX1004" s="4">
        <v>317.5</v>
      </c>
      <c r="AY1004" s="4">
        <v>31</v>
      </c>
      <c r="AZ1004" s="4">
        <v>12</v>
      </c>
      <c r="BA1004" s="4">
        <v>11</v>
      </c>
      <c r="BB1004" s="4" t="s">
        <v>424</v>
      </c>
      <c r="BC1004" s="4">
        <v>1.8009999999999999</v>
      </c>
      <c r="BD1004" s="4">
        <v>1.0009999999999999</v>
      </c>
      <c r="BE1004" s="4">
        <v>2.1019999999999999</v>
      </c>
      <c r="BF1004" s="4">
        <v>14.063000000000001</v>
      </c>
      <c r="BG1004" s="4">
        <v>16.38</v>
      </c>
      <c r="BH1004" s="4">
        <v>1.1599999999999999</v>
      </c>
      <c r="BI1004" s="4">
        <v>12.616</v>
      </c>
      <c r="BJ1004" s="4">
        <v>3031.7179999999998</v>
      </c>
      <c r="BK1004" s="4">
        <v>0.58699999999999997</v>
      </c>
      <c r="BL1004" s="4">
        <v>25.858000000000001</v>
      </c>
      <c r="BM1004" s="4">
        <v>0</v>
      </c>
      <c r="BN1004" s="4">
        <v>25.858000000000001</v>
      </c>
      <c r="BO1004" s="4">
        <v>20.638999999999999</v>
      </c>
      <c r="BP1004" s="4">
        <v>0</v>
      </c>
      <c r="BQ1004" s="4">
        <v>20.638999999999999</v>
      </c>
      <c r="BR1004" s="4">
        <v>0.49780000000000002</v>
      </c>
      <c r="BU1004" s="4">
        <v>0.52600000000000002</v>
      </c>
      <c r="BW1004" s="4">
        <v>427.23500000000001</v>
      </c>
      <c r="BX1004" s="4">
        <v>0.28506100000000001</v>
      </c>
      <c r="BY1004" s="4">
        <v>-5</v>
      </c>
      <c r="BZ1004" s="4">
        <v>0.83138900000000004</v>
      </c>
      <c r="CA1004" s="4">
        <v>6.9661780000000002</v>
      </c>
      <c r="CB1004" s="4">
        <v>16.794058</v>
      </c>
    </row>
    <row r="1005" spans="1:80">
      <c r="A1005" s="2">
        <v>42439</v>
      </c>
      <c r="B1005" s="32">
        <v>0.52755307870370372</v>
      </c>
      <c r="C1005" s="4">
        <v>12.807</v>
      </c>
      <c r="D1005" s="4">
        <v>3.0999999999999999E-3</v>
      </c>
      <c r="E1005" s="4" t="s">
        <v>155</v>
      </c>
      <c r="F1005" s="4">
        <v>30.636285000000001</v>
      </c>
      <c r="G1005" s="4">
        <v>1153.7</v>
      </c>
      <c r="H1005" s="4">
        <v>-1.5</v>
      </c>
      <c r="I1005" s="4">
        <v>63</v>
      </c>
      <c r="K1005" s="4">
        <v>2.5</v>
      </c>
      <c r="L1005" s="4">
        <v>11</v>
      </c>
      <c r="M1005" s="4">
        <v>0.88870000000000005</v>
      </c>
      <c r="N1005" s="4">
        <v>11.3819</v>
      </c>
      <c r="O1005" s="4">
        <v>2.7000000000000001E-3</v>
      </c>
      <c r="P1005" s="4">
        <v>1025.3039000000001</v>
      </c>
      <c r="Q1005" s="4">
        <v>0</v>
      </c>
      <c r="R1005" s="4">
        <v>1025.3</v>
      </c>
      <c r="S1005" s="4">
        <v>818.38350000000003</v>
      </c>
      <c r="T1005" s="4">
        <v>0</v>
      </c>
      <c r="U1005" s="4">
        <v>818.4</v>
      </c>
      <c r="V1005" s="4">
        <v>63.014499999999998</v>
      </c>
      <c r="Y1005" s="4">
        <v>10.106999999999999</v>
      </c>
      <c r="Z1005" s="4">
        <v>0</v>
      </c>
      <c r="AA1005" s="4">
        <v>2.2218</v>
      </c>
      <c r="AB1005" s="4" t="s">
        <v>384</v>
      </c>
      <c r="AC1005" s="4">
        <v>0</v>
      </c>
      <c r="AD1005" s="4">
        <v>11.9</v>
      </c>
      <c r="AE1005" s="4">
        <v>839</v>
      </c>
      <c r="AF1005" s="4">
        <v>851</v>
      </c>
      <c r="AG1005" s="4">
        <v>865</v>
      </c>
      <c r="AH1005" s="4">
        <v>78</v>
      </c>
      <c r="AI1005" s="4">
        <v>21.2</v>
      </c>
      <c r="AJ1005" s="4">
        <v>0.49</v>
      </c>
      <c r="AK1005" s="4">
        <v>982</v>
      </c>
      <c r="AL1005" s="4">
        <v>0</v>
      </c>
      <c r="AM1005" s="4">
        <v>0</v>
      </c>
      <c r="AN1005" s="4">
        <v>19</v>
      </c>
      <c r="AO1005" s="4">
        <v>192</v>
      </c>
      <c r="AP1005" s="4">
        <v>190</v>
      </c>
      <c r="AQ1005" s="4">
        <v>3.1</v>
      </c>
      <c r="AR1005" s="4">
        <v>195</v>
      </c>
      <c r="AS1005" s="4" t="s">
        <v>155</v>
      </c>
      <c r="AT1005" s="4">
        <v>2</v>
      </c>
      <c r="AU1005" s="5">
        <v>0.73546296296296287</v>
      </c>
      <c r="AV1005" s="4">
        <v>47.163511</v>
      </c>
      <c r="AW1005" s="4">
        <v>-88.491551000000001</v>
      </c>
      <c r="AX1005" s="4">
        <v>317.5</v>
      </c>
      <c r="AY1005" s="4">
        <v>31</v>
      </c>
      <c r="AZ1005" s="4">
        <v>12</v>
      </c>
      <c r="BA1005" s="4">
        <v>11</v>
      </c>
      <c r="BB1005" s="4" t="s">
        <v>424</v>
      </c>
      <c r="BC1005" s="4">
        <v>1.9</v>
      </c>
      <c r="BD1005" s="4">
        <v>1.1000000000000001</v>
      </c>
      <c r="BE1005" s="4">
        <v>2.2999999999999998</v>
      </c>
      <c r="BF1005" s="4">
        <v>14.063000000000001</v>
      </c>
      <c r="BG1005" s="4">
        <v>16.489999999999998</v>
      </c>
      <c r="BH1005" s="4">
        <v>1.17</v>
      </c>
      <c r="BI1005" s="4">
        <v>12.52</v>
      </c>
      <c r="BJ1005" s="4">
        <v>3031.8090000000002</v>
      </c>
      <c r="BK1005" s="4">
        <v>0.46200000000000002</v>
      </c>
      <c r="BL1005" s="4">
        <v>28.600999999999999</v>
      </c>
      <c r="BM1005" s="4">
        <v>0</v>
      </c>
      <c r="BN1005" s="4">
        <v>28.600999999999999</v>
      </c>
      <c r="BO1005" s="4">
        <v>22.829000000000001</v>
      </c>
      <c r="BP1005" s="4">
        <v>0</v>
      </c>
      <c r="BQ1005" s="4">
        <v>22.829000000000001</v>
      </c>
      <c r="BR1005" s="4">
        <v>0.55500000000000005</v>
      </c>
      <c r="BU1005" s="4">
        <v>0.53400000000000003</v>
      </c>
      <c r="BW1005" s="4">
        <v>430.32400000000001</v>
      </c>
      <c r="BX1005" s="4">
        <v>0.24585699999999999</v>
      </c>
      <c r="BY1005" s="4">
        <v>-5</v>
      </c>
      <c r="BZ1005" s="4">
        <v>0.83222099999999999</v>
      </c>
      <c r="CA1005" s="4">
        <v>6.0081340000000001</v>
      </c>
      <c r="CB1005" s="4">
        <v>16.810860000000002</v>
      </c>
    </row>
    <row r="1006" spans="1:80">
      <c r="A1006" s="2">
        <v>42439</v>
      </c>
      <c r="B1006" s="32">
        <v>0.52756465277777775</v>
      </c>
      <c r="C1006" s="4">
        <v>12.71</v>
      </c>
      <c r="D1006" s="4">
        <v>3.8E-3</v>
      </c>
      <c r="E1006" s="4" t="s">
        <v>155</v>
      </c>
      <c r="F1006" s="4">
        <v>37.652892999999999</v>
      </c>
      <c r="G1006" s="4">
        <v>1116.8</v>
      </c>
      <c r="H1006" s="4">
        <v>-1.6</v>
      </c>
      <c r="I1006" s="4">
        <v>57.7</v>
      </c>
      <c r="K1006" s="4">
        <v>2.4700000000000002</v>
      </c>
      <c r="L1006" s="4">
        <v>11</v>
      </c>
      <c r="M1006" s="4">
        <v>0.88949999999999996</v>
      </c>
      <c r="N1006" s="4">
        <v>11.305199999999999</v>
      </c>
      <c r="O1006" s="4">
        <v>3.3E-3</v>
      </c>
      <c r="P1006" s="4">
        <v>993.33090000000004</v>
      </c>
      <c r="Q1006" s="4">
        <v>0</v>
      </c>
      <c r="R1006" s="4">
        <v>993.3</v>
      </c>
      <c r="S1006" s="4">
        <v>792.86310000000003</v>
      </c>
      <c r="T1006" s="4">
        <v>0</v>
      </c>
      <c r="U1006" s="4">
        <v>792.9</v>
      </c>
      <c r="V1006" s="4">
        <v>57.709099999999999</v>
      </c>
      <c r="Y1006" s="4">
        <v>10.061</v>
      </c>
      <c r="Z1006" s="4">
        <v>0</v>
      </c>
      <c r="AA1006" s="4">
        <v>2.1945999999999999</v>
      </c>
      <c r="AB1006" s="4" t="s">
        <v>384</v>
      </c>
      <c r="AC1006" s="4">
        <v>0</v>
      </c>
      <c r="AD1006" s="4">
        <v>11.8</v>
      </c>
      <c r="AE1006" s="4">
        <v>839</v>
      </c>
      <c r="AF1006" s="4">
        <v>851</v>
      </c>
      <c r="AG1006" s="4">
        <v>865</v>
      </c>
      <c r="AH1006" s="4">
        <v>78</v>
      </c>
      <c r="AI1006" s="4">
        <v>21.2</v>
      </c>
      <c r="AJ1006" s="4">
        <v>0.49</v>
      </c>
      <c r="AK1006" s="4">
        <v>982</v>
      </c>
      <c r="AL1006" s="4">
        <v>0</v>
      </c>
      <c r="AM1006" s="4">
        <v>0</v>
      </c>
      <c r="AN1006" s="4">
        <v>19</v>
      </c>
      <c r="AO1006" s="4">
        <v>191.4</v>
      </c>
      <c r="AP1006" s="4">
        <v>190</v>
      </c>
      <c r="AQ1006" s="4">
        <v>3</v>
      </c>
      <c r="AR1006" s="4">
        <v>195</v>
      </c>
      <c r="AS1006" s="4" t="s">
        <v>155</v>
      </c>
      <c r="AT1006" s="4">
        <v>2</v>
      </c>
      <c r="AU1006" s="5">
        <v>0.73548611111111117</v>
      </c>
      <c r="AV1006" s="4">
        <v>47.163356999999998</v>
      </c>
      <c r="AW1006" s="4">
        <v>-88.491834999999995</v>
      </c>
      <c r="AX1006" s="4">
        <v>317.39999999999998</v>
      </c>
      <c r="AY1006" s="4">
        <v>32.299999999999997</v>
      </c>
      <c r="AZ1006" s="4">
        <v>12</v>
      </c>
      <c r="BA1006" s="4">
        <v>11</v>
      </c>
      <c r="BB1006" s="4" t="s">
        <v>424</v>
      </c>
      <c r="BC1006" s="4">
        <v>1.8959999999999999</v>
      </c>
      <c r="BD1006" s="4">
        <v>1.101</v>
      </c>
      <c r="BE1006" s="4">
        <v>2.2999999999999998</v>
      </c>
      <c r="BF1006" s="4">
        <v>14.063000000000001</v>
      </c>
      <c r="BG1006" s="4">
        <v>16.61</v>
      </c>
      <c r="BH1006" s="4">
        <v>1.18</v>
      </c>
      <c r="BI1006" s="4">
        <v>12.426</v>
      </c>
      <c r="BJ1006" s="4">
        <v>3031.8389999999999</v>
      </c>
      <c r="BK1006" s="4">
        <v>0.57199999999999995</v>
      </c>
      <c r="BL1006" s="4">
        <v>27.896999999999998</v>
      </c>
      <c r="BM1006" s="4">
        <v>0</v>
      </c>
      <c r="BN1006" s="4">
        <v>27.896999999999998</v>
      </c>
      <c r="BO1006" s="4">
        <v>22.266999999999999</v>
      </c>
      <c r="BP1006" s="4">
        <v>0</v>
      </c>
      <c r="BQ1006" s="4">
        <v>22.266999999999999</v>
      </c>
      <c r="BR1006" s="4">
        <v>0.51180000000000003</v>
      </c>
      <c r="BU1006" s="4">
        <v>0.53500000000000003</v>
      </c>
      <c r="BW1006" s="4">
        <v>427.93799999999999</v>
      </c>
      <c r="BX1006" s="4">
        <v>0.21407100000000001</v>
      </c>
      <c r="BY1006" s="4">
        <v>-5</v>
      </c>
      <c r="BZ1006" s="4">
        <v>0.83177900000000005</v>
      </c>
      <c r="CA1006" s="4">
        <v>5.2313619999999998</v>
      </c>
      <c r="CB1006" s="4">
        <v>16.801931</v>
      </c>
    </row>
    <row r="1007" spans="1:80">
      <c r="A1007" s="2">
        <v>42439</v>
      </c>
      <c r="B1007" s="32">
        <v>0.5275762268518519</v>
      </c>
      <c r="C1007" s="4">
        <v>12.768000000000001</v>
      </c>
      <c r="D1007" s="4">
        <v>4.5999999999999999E-3</v>
      </c>
      <c r="E1007" s="4" t="s">
        <v>155</v>
      </c>
      <c r="F1007" s="4">
        <v>45.897857999999999</v>
      </c>
      <c r="G1007" s="4">
        <v>1213.3</v>
      </c>
      <c r="H1007" s="4">
        <v>-1.8</v>
      </c>
      <c r="I1007" s="4">
        <v>58.3</v>
      </c>
      <c r="K1007" s="4">
        <v>2.48</v>
      </c>
      <c r="L1007" s="4">
        <v>11</v>
      </c>
      <c r="M1007" s="4">
        <v>0.88890000000000002</v>
      </c>
      <c r="N1007" s="4">
        <v>11.3492</v>
      </c>
      <c r="O1007" s="4">
        <v>4.1000000000000003E-3</v>
      </c>
      <c r="P1007" s="4">
        <v>1078.5545</v>
      </c>
      <c r="Q1007" s="4">
        <v>0</v>
      </c>
      <c r="R1007" s="4">
        <v>1078.5999999999999</v>
      </c>
      <c r="S1007" s="4">
        <v>860.88729999999998</v>
      </c>
      <c r="T1007" s="4">
        <v>0</v>
      </c>
      <c r="U1007" s="4">
        <v>860.9</v>
      </c>
      <c r="V1007" s="4">
        <v>58.259099999999997</v>
      </c>
      <c r="Y1007" s="4">
        <v>10.129</v>
      </c>
      <c r="Z1007" s="4">
        <v>0</v>
      </c>
      <c r="AA1007" s="4">
        <v>2.2075999999999998</v>
      </c>
      <c r="AB1007" s="4" t="s">
        <v>384</v>
      </c>
      <c r="AC1007" s="4">
        <v>0</v>
      </c>
      <c r="AD1007" s="4">
        <v>11.9</v>
      </c>
      <c r="AE1007" s="4">
        <v>838</v>
      </c>
      <c r="AF1007" s="4">
        <v>851</v>
      </c>
      <c r="AG1007" s="4">
        <v>864</v>
      </c>
      <c r="AH1007" s="4">
        <v>78</v>
      </c>
      <c r="AI1007" s="4">
        <v>21.2</v>
      </c>
      <c r="AJ1007" s="4">
        <v>0.49</v>
      </c>
      <c r="AK1007" s="4">
        <v>982</v>
      </c>
      <c r="AL1007" s="4">
        <v>0</v>
      </c>
      <c r="AM1007" s="4">
        <v>0</v>
      </c>
      <c r="AN1007" s="4">
        <v>19</v>
      </c>
      <c r="AO1007" s="4">
        <v>191</v>
      </c>
      <c r="AP1007" s="4">
        <v>190</v>
      </c>
      <c r="AQ1007" s="4">
        <v>2.8</v>
      </c>
      <c r="AR1007" s="4">
        <v>195</v>
      </c>
      <c r="AS1007" s="4" t="s">
        <v>155</v>
      </c>
      <c r="AT1007" s="4">
        <v>2</v>
      </c>
      <c r="AU1007" s="5">
        <v>0.73548611111111117</v>
      </c>
      <c r="AV1007" s="4">
        <v>47.163356</v>
      </c>
      <c r="AW1007" s="4">
        <v>-88.491836000000006</v>
      </c>
      <c r="AX1007" s="4">
        <v>317.39999999999998</v>
      </c>
      <c r="AY1007" s="4">
        <v>31.9</v>
      </c>
      <c r="AZ1007" s="4">
        <v>12</v>
      </c>
      <c r="BA1007" s="4">
        <v>11</v>
      </c>
      <c r="BB1007" s="4" t="s">
        <v>424</v>
      </c>
      <c r="BC1007" s="4">
        <v>1.4950000000000001</v>
      </c>
      <c r="BD1007" s="4">
        <v>1.2</v>
      </c>
      <c r="BE1007" s="4">
        <v>2.2930000000000001</v>
      </c>
      <c r="BF1007" s="4">
        <v>14.063000000000001</v>
      </c>
      <c r="BG1007" s="4">
        <v>16.54</v>
      </c>
      <c r="BH1007" s="4">
        <v>1.18</v>
      </c>
      <c r="BI1007" s="4">
        <v>12.497</v>
      </c>
      <c r="BJ1007" s="4">
        <v>3031.596</v>
      </c>
      <c r="BK1007" s="4">
        <v>0.69399999999999995</v>
      </c>
      <c r="BL1007" s="4">
        <v>30.170999999999999</v>
      </c>
      <c r="BM1007" s="4">
        <v>0</v>
      </c>
      <c r="BN1007" s="4">
        <v>30.170999999999999</v>
      </c>
      <c r="BO1007" s="4">
        <v>24.082000000000001</v>
      </c>
      <c r="BP1007" s="4">
        <v>0</v>
      </c>
      <c r="BQ1007" s="4">
        <v>24.082000000000001</v>
      </c>
      <c r="BR1007" s="4">
        <v>0.51459999999999995</v>
      </c>
      <c r="BU1007" s="4">
        <v>0.53700000000000003</v>
      </c>
      <c r="BW1007" s="4">
        <v>428.77699999999999</v>
      </c>
      <c r="BX1007" s="4">
        <v>0.267988</v>
      </c>
      <c r="BY1007" s="4">
        <v>-5</v>
      </c>
      <c r="BZ1007" s="4">
        <v>0.83222200000000002</v>
      </c>
      <c r="CA1007" s="4">
        <v>6.5489569999999997</v>
      </c>
      <c r="CB1007" s="4">
        <v>16.810884000000001</v>
      </c>
    </row>
    <row r="1008" spans="1:80">
      <c r="A1008" s="2">
        <v>42439</v>
      </c>
      <c r="B1008" s="32">
        <v>0.52758780092592594</v>
      </c>
      <c r="C1008" s="4">
        <v>12.978</v>
      </c>
      <c r="D1008" s="4">
        <v>5.0000000000000001E-3</v>
      </c>
      <c r="E1008" s="4" t="s">
        <v>155</v>
      </c>
      <c r="F1008" s="4">
        <v>50</v>
      </c>
      <c r="G1008" s="4">
        <v>1682</v>
      </c>
      <c r="H1008" s="4">
        <v>-1.8</v>
      </c>
      <c r="I1008" s="4">
        <v>57.4</v>
      </c>
      <c r="K1008" s="4">
        <v>2.6</v>
      </c>
      <c r="L1008" s="4">
        <v>11</v>
      </c>
      <c r="M1008" s="4">
        <v>0.88700000000000001</v>
      </c>
      <c r="N1008" s="4">
        <v>11.5121</v>
      </c>
      <c r="O1008" s="4">
        <v>4.4000000000000003E-3</v>
      </c>
      <c r="P1008" s="4">
        <v>1491.9766</v>
      </c>
      <c r="Q1008" s="4">
        <v>0</v>
      </c>
      <c r="R1008" s="4">
        <v>1492</v>
      </c>
      <c r="S1008" s="4">
        <v>1190.8751999999999</v>
      </c>
      <c r="T1008" s="4">
        <v>0</v>
      </c>
      <c r="U1008" s="4">
        <v>1190.9000000000001</v>
      </c>
      <c r="V1008" s="4">
        <v>57.4283</v>
      </c>
      <c r="Y1008" s="4">
        <v>10.112</v>
      </c>
      <c r="Z1008" s="4">
        <v>0</v>
      </c>
      <c r="AA1008" s="4">
        <v>2.3062999999999998</v>
      </c>
      <c r="AB1008" s="4" t="s">
        <v>384</v>
      </c>
      <c r="AC1008" s="4">
        <v>0</v>
      </c>
      <c r="AD1008" s="4">
        <v>11.8</v>
      </c>
      <c r="AE1008" s="4">
        <v>838</v>
      </c>
      <c r="AF1008" s="4">
        <v>851</v>
      </c>
      <c r="AG1008" s="4">
        <v>864</v>
      </c>
      <c r="AH1008" s="4">
        <v>78</v>
      </c>
      <c r="AI1008" s="4">
        <v>21.2</v>
      </c>
      <c r="AJ1008" s="4">
        <v>0.49</v>
      </c>
      <c r="AK1008" s="4">
        <v>982</v>
      </c>
      <c r="AL1008" s="4">
        <v>0</v>
      </c>
      <c r="AM1008" s="4">
        <v>0</v>
      </c>
      <c r="AN1008" s="4">
        <v>19</v>
      </c>
      <c r="AO1008" s="4">
        <v>191.6</v>
      </c>
      <c r="AP1008" s="4">
        <v>190</v>
      </c>
      <c r="AQ1008" s="4">
        <v>2.2000000000000002</v>
      </c>
      <c r="AR1008" s="4">
        <v>195</v>
      </c>
      <c r="AS1008" s="4" t="s">
        <v>155</v>
      </c>
      <c r="AT1008" s="4">
        <v>2</v>
      </c>
      <c r="AU1008" s="5">
        <v>0.73549768518518521</v>
      </c>
      <c r="AV1008" s="4">
        <v>47.163241999999997</v>
      </c>
      <c r="AW1008" s="4">
        <v>-88.491935999999995</v>
      </c>
      <c r="AX1008" s="4">
        <v>317.39999999999998</v>
      </c>
      <c r="AY1008" s="4">
        <v>30.3</v>
      </c>
      <c r="AZ1008" s="4">
        <v>12</v>
      </c>
      <c r="BA1008" s="4">
        <v>11</v>
      </c>
      <c r="BB1008" s="4" t="s">
        <v>424</v>
      </c>
      <c r="BC1008" s="4">
        <v>0.999</v>
      </c>
      <c r="BD1008" s="4">
        <v>1.2</v>
      </c>
      <c r="BE1008" s="4">
        <v>1.6</v>
      </c>
      <c r="BF1008" s="4">
        <v>14.063000000000001</v>
      </c>
      <c r="BG1008" s="4">
        <v>16.28</v>
      </c>
      <c r="BH1008" s="4">
        <v>1.1599999999999999</v>
      </c>
      <c r="BI1008" s="4">
        <v>12.733000000000001</v>
      </c>
      <c r="BJ1008" s="4">
        <v>3031.4110000000001</v>
      </c>
      <c r="BK1008" s="4">
        <v>0.74299999999999999</v>
      </c>
      <c r="BL1008" s="4">
        <v>41.142000000000003</v>
      </c>
      <c r="BM1008" s="4">
        <v>0</v>
      </c>
      <c r="BN1008" s="4">
        <v>41.142000000000003</v>
      </c>
      <c r="BO1008" s="4">
        <v>32.838999999999999</v>
      </c>
      <c r="BP1008" s="4">
        <v>0</v>
      </c>
      <c r="BQ1008" s="4">
        <v>32.838999999999999</v>
      </c>
      <c r="BR1008" s="4">
        <v>0.50009999999999999</v>
      </c>
      <c r="BU1008" s="4">
        <v>0.52800000000000002</v>
      </c>
      <c r="BW1008" s="4">
        <v>441.58199999999999</v>
      </c>
      <c r="BX1008" s="4">
        <v>0.32649699999999998</v>
      </c>
      <c r="BY1008" s="4">
        <v>-5</v>
      </c>
      <c r="BZ1008" s="4">
        <v>0.83299999999999996</v>
      </c>
      <c r="CA1008" s="4">
        <v>7.9787699999999999</v>
      </c>
      <c r="CB1008" s="4">
        <v>16.826599999999999</v>
      </c>
    </row>
    <row r="1009" spans="1:80">
      <c r="A1009" s="2">
        <v>42439</v>
      </c>
      <c r="B1009" s="32">
        <v>0.52759937499999998</v>
      </c>
      <c r="C1009" s="4">
        <v>13.260999999999999</v>
      </c>
      <c r="D1009" s="4">
        <v>4.4999999999999997E-3</v>
      </c>
      <c r="E1009" s="4" t="s">
        <v>155</v>
      </c>
      <c r="F1009" s="4">
        <v>45.216667000000001</v>
      </c>
      <c r="G1009" s="4">
        <v>1878.5</v>
      </c>
      <c r="H1009" s="4">
        <v>-0.7</v>
      </c>
      <c r="I1009" s="4">
        <v>60.2</v>
      </c>
      <c r="K1009" s="4">
        <v>2.6</v>
      </c>
      <c r="L1009" s="4">
        <v>11</v>
      </c>
      <c r="M1009" s="4">
        <v>0.88480000000000003</v>
      </c>
      <c r="N1009" s="4">
        <v>11.732799999999999</v>
      </c>
      <c r="O1009" s="4">
        <v>4.0000000000000001E-3</v>
      </c>
      <c r="P1009" s="4">
        <v>1662.0201</v>
      </c>
      <c r="Q1009" s="4">
        <v>0</v>
      </c>
      <c r="R1009" s="4">
        <v>1662</v>
      </c>
      <c r="S1009" s="4">
        <v>1326.6015</v>
      </c>
      <c r="T1009" s="4">
        <v>0</v>
      </c>
      <c r="U1009" s="4">
        <v>1326.6</v>
      </c>
      <c r="V1009" s="4">
        <v>60.2</v>
      </c>
      <c r="Y1009" s="4">
        <v>10.138999999999999</v>
      </c>
      <c r="Z1009" s="4">
        <v>0</v>
      </c>
      <c r="AA1009" s="4">
        <v>2.3003999999999998</v>
      </c>
      <c r="AB1009" s="4" t="s">
        <v>384</v>
      </c>
      <c r="AC1009" s="4">
        <v>0</v>
      </c>
      <c r="AD1009" s="4">
        <v>11.8</v>
      </c>
      <c r="AE1009" s="4">
        <v>837</v>
      </c>
      <c r="AF1009" s="4">
        <v>850</v>
      </c>
      <c r="AG1009" s="4">
        <v>863</v>
      </c>
      <c r="AH1009" s="4">
        <v>78</v>
      </c>
      <c r="AI1009" s="4">
        <v>21.2</v>
      </c>
      <c r="AJ1009" s="4">
        <v>0.49</v>
      </c>
      <c r="AK1009" s="4">
        <v>982</v>
      </c>
      <c r="AL1009" s="4">
        <v>0</v>
      </c>
      <c r="AM1009" s="4">
        <v>0</v>
      </c>
      <c r="AN1009" s="4">
        <v>19</v>
      </c>
      <c r="AO1009" s="4">
        <v>191.4</v>
      </c>
      <c r="AP1009" s="4">
        <v>190</v>
      </c>
      <c r="AQ1009" s="4">
        <v>2</v>
      </c>
      <c r="AR1009" s="4">
        <v>195</v>
      </c>
      <c r="AS1009" s="4" t="s">
        <v>155</v>
      </c>
      <c r="AT1009" s="4">
        <v>2</v>
      </c>
      <c r="AU1009" s="5">
        <v>0.73550925925925925</v>
      </c>
      <c r="AV1009" s="4">
        <v>47.163120999999997</v>
      </c>
      <c r="AW1009" s="4">
        <v>-88.491991999999996</v>
      </c>
      <c r="AX1009" s="4">
        <v>317.2</v>
      </c>
      <c r="AY1009" s="4">
        <v>34.299999999999997</v>
      </c>
      <c r="AZ1009" s="4">
        <v>12</v>
      </c>
      <c r="BA1009" s="4">
        <v>11</v>
      </c>
      <c r="BB1009" s="4" t="s">
        <v>424</v>
      </c>
      <c r="BC1009" s="4">
        <v>0.90100000000000002</v>
      </c>
      <c r="BD1009" s="4">
        <v>1.2</v>
      </c>
      <c r="BE1009" s="4">
        <v>1.6</v>
      </c>
      <c r="BF1009" s="4">
        <v>14.063000000000001</v>
      </c>
      <c r="BG1009" s="4">
        <v>15.96</v>
      </c>
      <c r="BH1009" s="4">
        <v>1.1299999999999999</v>
      </c>
      <c r="BI1009" s="4">
        <v>13.025</v>
      </c>
      <c r="BJ1009" s="4">
        <v>3031.3049999999998</v>
      </c>
      <c r="BK1009" s="4">
        <v>0.65800000000000003</v>
      </c>
      <c r="BL1009" s="4">
        <v>44.968000000000004</v>
      </c>
      <c r="BM1009" s="4">
        <v>0</v>
      </c>
      <c r="BN1009" s="4">
        <v>44.968000000000004</v>
      </c>
      <c r="BO1009" s="4">
        <v>35.893000000000001</v>
      </c>
      <c r="BP1009" s="4">
        <v>0</v>
      </c>
      <c r="BQ1009" s="4">
        <v>35.893000000000001</v>
      </c>
      <c r="BR1009" s="4">
        <v>0.51429999999999998</v>
      </c>
      <c r="BU1009" s="4">
        <v>0.52</v>
      </c>
      <c r="BW1009" s="4">
        <v>432.14</v>
      </c>
      <c r="BX1009" s="4">
        <v>0.33272299999999999</v>
      </c>
      <c r="BY1009" s="4">
        <v>-5</v>
      </c>
      <c r="BZ1009" s="4">
        <v>0.83299999999999996</v>
      </c>
      <c r="CA1009" s="4">
        <v>8.1309179999999994</v>
      </c>
      <c r="CB1009" s="4">
        <v>16.826599999999999</v>
      </c>
    </row>
    <row r="1010" spans="1:80">
      <c r="A1010" s="2">
        <v>42439</v>
      </c>
      <c r="B1010" s="32">
        <v>0.52761094907407402</v>
      </c>
      <c r="C1010" s="4">
        <v>13.48</v>
      </c>
      <c r="D1010" s="4">
        <v>3.5000000000000001E-3</v>
      </c>
      <c r="E1010" s="4" t="s">
        <v>155</v>
      </c>
      <c r="F1010" s="4">
        <v>34.523397000000003</v>
      </c>
      <c r="G1010" s="4">
        <v>2268</v>
      </c>
      <c r="H1010" s="4">
        <v>1.6</v>
      </c>
      <c r="I1010" s="4">
        <v>59.5</v>
      </c>
      <c r="K1010" s="4">
        <v>2.2799999999999998</v>
      </c>
      <c r="L1010" s="4">
        <v>12</v>
      </c>
      <c r="M1010" s="4">
        <v>0.8831</v>
      </c>
      <c r="N1010" s="4">
        <v>11.9053</v>
      </c>
      <c r="O1010" s="4">
        <v>3.0000000000000001E-3</v>
      </c>
      <c r="P1010" s="4">
        <v>2003.0138999999999</v>
      </c>
      <c r="Q1010" s="4">
        <v>1.413</v>
      </c>
      <c r="R1010" s="4">
        <v>2004.4</v>
      </c>
      <c r="S1010" s="4">
        <v>1598.7781</v>
      </c>
      <c r="T1010" s="4">
        <v>1.1278999999999999</v>
      </c>
      <c r="U1010" s="4">
        <v>1599.9</v>
      </c>
      <c r="V1010" s="4">
        <v>59.502400000000002</v>
      </c>
      <c r="Y1010" s="4">
        <v>10.193</v>
      </c>
      <c r="Z1010" s="4">
        <v>0</v>
      </c>
      <c r="AA1010" s="4">
        <v>2.0101</v>
      </c>
      <c r="AB1010" s="4" t="s">
        <v>384</v>
      </c>
      <c r="AC1010" s="4">
        <v>0</v>
      </c>
      <c r="AD1010" s="4">
        <v>11.9</v>
      </c>
      <c r="AE1010" s="4">
        <v>836</v>
      </c>
      <c r="AF1010" s="4">
        <v>850</v>
      </c>
      <c r="AG1010" s="4">
        <v>863</v>
      </c>
      <c r="AH1010" s="4">
        <v>78</v>
      </c>
      <c r="AI1010" s="4">
        <v>21.2</v>
      </c>
      <c r="AJ1010" s="4">
        <v>0.49</v>
      </c>
      <c r="AK1010" s="4">
        <v>982</v>
      </c>
      <c r="AL1010" s="4">
        <v>0</v>
      </c>
      <c r="AM1010" s="4">
        <v>0</v>
      </c>
      <c r="AN1010" s="4">
        <v>19</v>
      </c>
      <c r="AO1010" s="4">
        <v>191</v>
      </c>
      <c r="AP1010" s="4">
        <v>190</v>
      </c>
      <c r="AQ1010" s="4">
        <v>2.2000000000000002</v>
      </c>
      <c r="AR1010" s="4">
        <v>195</v>
      </c>
      <c r="AS1010" s="4" t="s">
        <v>155</v>
      </c>
      <c r="AT1010" s="4">
        <v>2</v>
      </c>
      <c r="AU1010" s="5">
        <v>0.73552083333333329</v>
      </c>
      <c r="AV1010" s="4">
        <v>47.162978000000003</v>
      </c>
      <c r="AW1010" s="4">
        <v>-88.49203</v>
      </c>
      <c r="AX1010" s="4">
        <v>317</v>
      </c>
      <c r="AY1010" s="4">
        <v>36</v>
      </c>
      <c r="AZ1010" s="4">
        <v>12</v>
      </c>
      <c r="BA1010" s="4">
        <v>11</v>
      </c>
      <c r="BB1010" s="4" t="s">
        <v>424</v>
      </c>
      <c r="BC1010" s="4">
        <v>1.0009999999999999</v>
      </c>
      <c r="BD1010" s="4">
        <v>1.198</v>
      </c>
      <c r="BE1010" s="4">
        <v>1.601</v>
      </c>
      <c r="BF1010" s="4">
        <v>14.063000000000001</v>
      </c>
      <c r="BG1010" s="4">
        <v>15.72</v>
      </c>
      <c r="BH1010" s="4">
        <v>1.1200000000000001</v>
      </c>
      <c r="BI1010" s="4">
        <v>13.231</v>
      </c>
      <c r="BJ1010" s="4">
        <v>3031.4540000000002</v>
      </c>
      <c r="BK1010" s="4">
        <v>0.49399999999999999</v>
      </c>
      <c r="BL1010" s="4">
        <v>53.411000000000001</v>
      </c>
      <c r="BM1010" s="4">
        <v>3.7999999999999999E-2</v>
      </c>
      <c r="BN1010" s="4">
        <v>53.448999999999998</v>
      </c>
      <c r="BO1010" s="4">
        <v>42.631999999999998</v>
      </c>
      <c r="BP1010" s="4">
        <v>0.03</v>
      </c>
      <c r="BQ1010" s="4">
        <v>42.661999999999999</v>
      </c>
      <c r="BR1010" s="4">
        <v>0.501</v>
      </c>
      <c r="BU1010" s="4">
        <v>0.51500000000000001</v>
      </c>
      <c r="BW1010" s="4">
        <v>372.16500000000002</v>
      </c>
      <c r="BX1010" s="4">
        <v>0.33733200000000002</v>
      </c>
      <c r="BY1010" s="4">
        <v>-5</v>
      </c>
      <c r="BZ1010" s="4">
        <v>0.83361099999999999</v>
      </c>
      <c r="CA1010" s="4">
        <v>8.2435510000000001</v>
      </c>
      <c r="CB1010" s="4">
        <v>16.838941999999999</v>
      </c>
    </row>
    <row r="1011" spans="1:80">
      <c r="A1011" s="2">
        <v>42439</v>
      </c>
      <c r="B1011" s="32">
        <v>0.52762252314814817</v>
      </c>
      <c r="C1011" s="4">
        <v>13.718</v>
      </c>
      <c r="D1011" s="4">
        <v>8.6999999999999994E-3</v>
      </c>
      <c r="E1011" s="4" t="s">
        <v>155</v>
      </c>
      <c r="F1011" s="4">
        <v>86.516463999999999</v>
      </c>
      <c r="G1011" s="4">
        <v>2321.1999999999998</v>
      </c>
      <c r="H1011" s="4">
        <v>1.5</v>
      </c>
      <c r="I1011" s="4">
        <v>66.900000000000006</v>
      </c>
      <c r="K1011" s="4">
        <v>2.02</v>
      </c>
      <c r="L1011" s="4">
        <v>12</v>
      </c>
      <c r="M1011" s="4">
        <v>0.88139999999999996</v>
      </c>
      <c r="N1011" s="4">
        <v>12.090299999999999</v>
      </c>
      <c r="O1011" s="4">
        <v>7.6E-3</v>
      </c>
      <c r="P1011" s="4">
        <v>2045.8334</v>
      </c>
      <c r="Q1011" s="4">
        <v>1.3339000000000001</v>
      </c>
      <c r="R1011" s="4">
        <v>2047.2</v>
      </c>
      <c r="S1011" s="4">
        <v>1632.9559999999999</v>
      </c>
      <c r="T1011" s="4">
        <v>1.0647</v>
      </c>
      <c r="U1011" s="4">
        <v>1634</v>
      </c>
      <c r="V1011" s="4">
        <v>66.888900000000007</v>
      </c>
      <c r="Y1011" s="4">
        <v>10.246</v>
      </c>
      <c r="Z1011" s="4">
        <v>0</v>
      </c>
      <c r="AA1011" s="4">
        <v>1.7787999999999999</v>
      </c>
      <c r="AB1011" s="4" t="s">
        <v>384</v>
      </c>
      <c r="AC1011" s="4">
        <v>0</v>
      </c>
      <c r="AD1011" s="4">
        <v>11.8</v>
      </c>
      <c r="AE1011" s="4">
        <v>837</v>
      </c>
      <c r="AF1011" s="4">
        <v>849</v>
      </c>
      <c r="AG1011" s="4">
        <v>863</v>
      </c>
      <c r="AH1011" s="4">
        <v>78</v>
      </c>
      <c r="AI1011" s="4">
        <v>21.2</v>
      </c>
      <c r="AJ1011" s="4">
        <v>0.49</v>
      </c>
      <c r="AK1011" s="4">
        <v>982</v>
      </c>
      <c r="AL1011" s="4">
        <v>0</v>
      </c>
      <c r="AM1011" s="4">
        <v>0</v>
      </c>
      <c r="AN1011" s="4">
        <v>19</v>
      </c>
      <c r="AO1011" s="4">
        <v>191</v>
      </c>
      <c r="AP1011" s="4">
        <v>190</v>
      </c>
      <c r="AQ1011" s="4">
        <v>2.6</v>
      </c>
      <c r="AR1011" s="4">
        <v>195</v>
      </c>
      <c r="AS1011" s="4" t="s">
        <v>155</v>
      </c>
      <c r="AT1011" s="4">
        <v>2</v>
      </c>
      <c r="AU1011" s="5">
        <v>0.73553240740740744</v>
      </c>
      <c r="AV1011" s="4">
        <v>47.162816999999997</v>
      </c>
      <c r="AW1011" s="4">
        <v>-88.492008999999996</v>
      </c>
      <c r="AX1011" s="4">
        <v>316.8</v>
      </c>
      <c r="AY1011" s="4">
        <v>37.5</v>
      </c>
      <c r="AZ1011" s="4">
        <v>12</v>
      </c>
      <c r="BA1011" s="4">
        <v>11</v>
      </c>
      <c r="BB1011" s="4" t="s">
        <v>424</v>
      </c>
      <c r="BC1011" s="4">
        <v>1.1000000000000001</v>
      </c>
      <c r="BD1011" s="4">
        <v>1</v>
      </c>
      <c r="BE1011" s="4">
        <v>1.7</v>
      </c>
      <c r="BF1011" s="4">
        <v>14.063000000000001</v>
      </c>
      <c r="BG1011" s="4">
        <v>15.45</v>
      </c>
      <c r="BH1011" s="4">
        <v>1.1000000000000001</v>
      </c>
      <c r="BI1011" s="4">
        <v>13.46</v>
      </c>
      <c r="BJ1011" s="4">
        <v>3029.998</v>
      </c>
      <c r="BK1011" s="4">
        <v>1.216</v>
      </c>
      <c r="BL1011" s="4">
        <v>53.692</v>
      </c>
      <c r="BM1011" s="4">
        <v>3.5000000000000003E-2</v>
      </c>
      <c r="BN1011" s="4">
        <v>53.726999999999997</v>
      </c>
      <c r="BO1011" s="4">
        <v>42.856999999999999</v>
      </c>
      <c r="BP1011" s="4">
        <v>2.8000000000000001E-2</v>
      </c>
      <c r="BQ1011" s="4">
        <v>42.884</v>
      </c>
      <c r="BR1011" s="4">
        <v>0.55430000000000001</v>
      </c>
      <c r="BU1011" s="4">
        <v>0.50900000000000001</v>
      </c>
      <c r="BW1011" s="4">
        <v>324.13600000000002</v>
      </c>
      <c r="BX1011" s="4">
        <v>0.387214</v>
      </c>
      <c r="BY1011" s="4">
        <v>-5</v>
      </c>
      <c r="BZ1011" s="4">
        <v>0.83216699999999999</v>
      </c>
      <c r="CA1011" s="4">
        <v>9.4625419999999991</v>
      </c>
      <c r="CB1011" s="4">
        <v>16.809773</v>
      </c>
    </row>
    <row r="1012" spans="1:80">
      <c r="A1012" s="2">
        <v>42439</v>
      </c>
      <c r="B1012" s="32">
        <v>0.52763409722222221</v>
      </c>
      <c r="C1012" s="4">
        <v>13.657999999999999</v>
      </c>
      <c r="D1012" s="4">
        <v>6.7999999999999996E-3</v>
      </c>
      <c r="E1012" s="4" t="s">
        <v>155</v>
      </c>
      <c r="F1012" s="4">
        <v>67.518072000000004</v>
      </c>
      <c r="G1012" s="4">
        <v>2211.5</v>
      </c>
      <c r="H1012" s="4">
        <v>-9.5</v>
      </c>
      <c r="I1012" s="4">
        <v>60.8</v>
      </c>
      <c r="K1012" s="4">
        <v>1.75</v>
      </c>
      <c r="L1012" s="4">
        <v>12</v>
      </c>
      <c r="M1012" s="4">
        <v>0.88180000000000003</v>
      </c>
      <c r="N1012" s="4">
        <v>12.044</v>
      </c>
      <c r="O1012" s="4">
        <v>6.0000000000000001E-3</v>
      </c>
      <c r="P1012" s="4">
        <v>1950.1325999999999</v>
      </c>
      <c r="Q1012" s="4">
        <v>0</v>
      </c>
      <c r="R1012" s="4">
        <v>1950.1</v>
      </c>
      <c r="S1012" s="4">
        <v>1556.569</v>
      </c>
      <c r="T1012" s="4">
        <v>0</v>
      </c>
      <c r="U1012" s="4">
        <v>1556.6</v>
      </c>
      <c r="V1012" s="4">
        <v>60.772599999999997</v>
      </c>
      <c r="Y1012" s="4">
        <v>10.303000000000001</v>
      </c>
      <c r="Z1012" s="4">
        <v>0</v>
      </c>
      <c r="AA1012" s="4">
        <v>1.5475000000000001</v>
      </c>
      <c r="AB1012" s="4" t="s">
        <v>384</v>
      </c>
      <c r="AC1012" s="4">
        <v>0</v>
      </c>
      <c r="AD1012" s="4">
        <v>11.9</v>
      </c>
      <c r="AE1012" s="4">
        <v>838</v>
      </c>
      <c r="AF1012" s="4">
        <v>850</v>
      </c>
      <c r="AG1012" s="4">
        <v>863</v>
      </c>
      <c r="AH1012" s="4">
        <v>78</v>
      </c>
      <c r="AI1012" s="4">
        <v>21.2</v>
      </c>
      <c r="AJ1012" s="4">
        <v>0.49</v>
      </c>
      <c r="AK1012" s="4">
        <v>982</v>
      </c>
      <c r="AL1012" s="4">
        <v>0</v>
      </c>
      <c r="AM1012" s="4">
        <v>0</v>
      </c>
      <c r="AN1012" s="4">
        <v>19</v>
      </c>
      <c r="AO1012" s="4">
        <v>191</v>
      </c>
      <c r="AP1012" s="4">
        <v>190</v>
      </c>
      <c r="AQ1012" s="4">
        <v>2.5</v>
      </c>
      <c r="AR1012" s="4">
        <v>195</v>
      </c>
      <c r="AS1012" s="4" t="s">
        <v>155</v>
      </c>
      <c r="AT1012" s="4">
        <v>2</v>
      </c>
      <c r="AU1012" s="5">
        <v>0.73555555555555552</v>
      </c>
      <c r="AV1012" s="4">
        <v>47.162492999999998</v>
      </c>
      <c r="AW1012" s="4">
        <v>-88.491910000000004</v>
      </c>
      <c r="AX1012" s="4">
        <v>316.60000000000002</v>
      </c>
      <c r="AY1012" s="4">
        <v>39.1</v>
      </c>
      <c r="AZ1012" s="4">
        <v>12</v>
      </c>
      <c r="BA1012" s="4">
        <v>11</v>
      </c>
      <c r="BB1012" s="4" t="s">
        <v>424</v>
      </c>
      <c r="BC1012" s="4">
        <v>1.1000000000000001</v>
      </c>
      <c r="BD1012" s="4">
        <v>1.0009999999999999</v>
      </c>
      <c r="BE1012" s="4">
        <v>1.7010000000000001</v>
      </c>
      <c r="BF1012" s="4">
        <v>14.063000000000001</v>
      </c>
      <c r="BG1012" s="4">
        <v>15.52</v>
      </c>
      <c r="BH1012" s="4">
        <v>1.1000000000000001</v>
      </c>
      <c r="BI1012" s="4">
        <v>13.4</v>
      </c>
      <c r="BJ1012" s="4">
        <v>3030.598</v>
      </c>
      <c r="BK1012" s="4">
        <v>0.95399999999999996</v>
      </c>
      <c r="BL1012" s="4">
        <v>51.387999999999998</v>
      </c>
      <c r="BM1012" s="4">
        <v>0</v>
      </c>
      <c r="BN1012" s="4">
        <v>51.387999999999998</v>
      </c>
      <c r="BO1012" s="4">
        <v>41.017000000000003</v>
      </c>
      <c r="BP1012" s="4">
        <v>0</v>
      </c>
      <c r="BQ1012" s="4">
        <v>41.017000000000003</v>
      </c>
      <c r="BR1012" s="4">
        <v>0.50570000000000004</v>
      </c>
      <c r="BU1012" s="4">
        <v>0.51400000000000001</v>
      </c>
      <c r="BW1012" s="4">
        <v>283.12599999999998</v>
      </c>
      <c r="BX1012" s="4">
        <v>0.43860700000000002</v>
      </c>
      <c r="BY1012" s="4">
        <v>-5</v>
      </c>
      <c r="BZ1012" s="4">
        <v>0.83222200000000002</v>
      </c>
      <c r="CA1012" s="4">
        <v>10.718458999999999</v>
      </c>
      <c r="CB1012" s="4">
        <v>16.810884000000001</v>
      </c>
    </row>
    <row r="1013" spans="1:80">
      <c r="A1013" s="2">
        <v>42439</v>
      </c>
      <c r="B1013" s="32">
        <v>0.52764567129629636</v>
      </c>
      <c r="C1013" s="4">
        <v>13.308999999999999</v>
      </c>
      <c r="D1013" s="4">
        <v>7.1999999999999998E-3</v>
      </c>
      <c r="E1013" s="4" t="s">
        <v>155</v>
      </c>
      <c r="F1013" s="4">
        <v>71.801029</v>
      </c>
      <c r="G1013" s="4">
        <v>2129.5</v>
      </c>
      <c r="H1013" s="4">
        <v>-9.5</v>
      </c>
      <c r="I1013" s="4">
        <v>57.6</v>
      </c>
      <c r="K1013" s="4">
        <v>1.32</v>
      </c>
      <c r="L1013" s="4">
        <v>12</v>
      </c>
      <c r="M1013" s="4">
        <v>0.88449999999999995</v>
      </c>
      <c r="N1013" s="4">
        <v>11.772</v>
      </c>
      <c r="O1013" s="4">
        <v>6.4000000000000003E-3</v>
      </c>
      <c r="P1013" s="4">
        <v>1883.6021000000001</v>
      </c>
      <c r="Q1013" s="4">
        <v>0</v>
      </c>
      <c r="R1013" s="4">
        <v>1883.6</v>
      </c>
      <c r="S1013" s="4">
        <v>1503.4653000000001</v>
      </c>
      <c r="T1013" s="4">
        <v>0</v>
      </c>
      <c r="U1013" s="4">
        <v>1503.5</v>
      </c>
      <c r="V1013" s="4">
        <v>57.561999999999998</v>
      </c>
      <c r="Y1013" s="4">
        <v>10.180999999999999</v>
      </c>
      <c r="Z1013" s="4">
        <v>0</v>
      </c>
      <c r="AA1013" s="4">
        <v>1.1647000000000001</v>
      </c>
      <c r="AB1013" s="4" t="s">
        <v>384</v>
      </c>
      <c r="AC1013" s="4">
        <v>0</v>
      </c>
      <c r="AD1013" s="4">
        <v>11.8</v>
      </c>
      <c r="AE1013" s="4">
        <v>839</v>
      </c>
      <c r="AF1013" s="4">
        <v>849</v>
      </c>
      <c r="AG1013" s="4">
        <v>864</v>
      </c>
      <c r="AH1013" s="4">
        <v>78</v>
      </c>
      <c r="AI1013" s="4">
        <v>21.2</v>
      </c>
      <c r="AJ1013" s="4">
        <v>0.49</v>
      </c>
      <c r="AK1013" s="4">
        <v>982</v>
      </c>
      <c r="AL1013" s="4">
        <v>0</v>
      </c>
      <c r="AM1013" s="4">
        <v>0</v>
      </c>
      <c r="AN1013" s="4">
        <v>19</v>
      </c>
      <c r="AO1013" s="4">
        <v>191</v>
      </c>
      <c r="AP1013" s="4">
        <v>190</v>
      </c>
      <c r="AQ1013" s="4">
        <v>2.5</v>
      </c>
      <c r="AR1013" s="4">
        <v>195</v>
      </c>
      <c r="AS1013" s="4" t="s">
        <v>155</v>
      </c>
      <c r="AT1013" s="4">
        <v>2</v>
      </c>
      <c r="AU1013" s="5">
        <v>0.73555555555555552</v>
      </c>
      <c r="AV1013" s="4">
        <v>47.162491000000003</v>
      </c>
      <c r="AW1013" s="4">
        <v>-88.491909000000007</v>
      </c>
      <c r="AX1013" s="4">
        <v>316.60000000000002</v>
      </c>
      <c r="AY1013" s="4">
        <v>41.1</v>
      </c>
      <c r="AZ1013" s="4">
        <v>12</v>
      </c>
      <c r="BA1013" s="4">
        <v>11</v>
      </c>
      <c r="BB1013" s="4" t="s">
        <v>424</v>
      </c>
      <c r="BC1013" s="4">
        <v>1.103</v>
      </c>
      <c r="BD1013" s="4">
        <v>1.101</v>
      </c>
      <c r="BE1013" s="4">
        <v>1.802</v>
      </c>
      <c r="BF1013" s="4">
        <v>14.063000000000001</v>
      </c>
      <c r="BG1013" s="4">
        <v>15.9</v>
      </c>
      <c r="BH1013" s="4">
        <v>1.1299999999999999</v>
      </c>
      <c r="BI1013" s="4">
        <v>13.054</v>
      </c>
      <c r="BJ1013" s="4">
        <v>3030.74</v>
      </c>
      <c r="BK1013" s="4">
        <v>1.0409999999999999</v>
      </c>
      <c r="BL1013" s="4">
        <v>50.783999999999999</v>
      </c>
      <c r="BM1013" s="4">
        <v>0</v>
      </c>
      <c r="BN1013" s="4">
        <v>50.783999999999999</v>
      </c>
      <c r="BO1013" s="4">
        <v>40.534999999999997</v>
      </c>
      <c r="BP1013" s="4">
        <v>0</v>
      </c>
      <c r="BQ1013" s="4">
        <v>40.534999999999997</v>
      </c>
      <c r="BR1013" s="4">
        <v>0.49</v>
      </c>
      <c r="BU1013" s="4">
        <v>0.52</v>
      </c>
      <c r="BW1013" s="4">
        <v>218.023</v>
      </c>
      <c r="BX1013" s="4">
        <v>0.45544400000000002</v>
      </c>
      <c r="BY1013" s="4">
        <v>-5</v>
      </c>
      <c r="BZ1013" s="4">
        <v>0.82994500000000004</v>
      </c>
      <c r="CA1013" s="4">
        <v>11.129913</v>
      </c>
      <c r="CB1013" s="4">
        <v>16.764889</v>
      </c>
    </row>
    <row r="1014" spans="1:80">
      <c r="A1014" s="2">
        <v>42439</v>
      </c>
      <c r="B1014" s="32">
        <v>0.5276572453703704</v>
      </c>
      <c r="C1014" s="4">
        <v>13.01</v>
      </c>
      <c r="D1014" s="4">
        <v>6.3E-3</v>
      </c>
      <c r="E1014" s="4" t="s">
        <v>155</v>
      </c>
      <c r="F1014" s="4">
        <v>63.134087000000001</v>
      </c>
      <c r="G1014" s="4">
        <v>2252.4</v>
      </c>
      <c r="H1014" s="4">
        <v>-9.5</v>
      </c>
      <c r="I1014" s="4">
        <v>46.4</v>
      </c>
      <c r="K1014" s="4">
        <v>1.32</v>
      </c>
      <c r="L1014" s="4">
        <v>11</v>
      </c>
      <c r="M1014" s="4">
        <v>0.88690000000000002</v>
      </c>
      <c r="N1014" s="4">
        <v>11.538399999999999</v>
      </c>
      <c r="O1014" s="4">
        <v>5.5999999999999999E-3</v>
      </c>
      <c r="P1014" s="4">
        <v>1997.5304000000001</v>
      </c>
      <c r="Q1014" s="4">
        <v>0</v>
      </c>
      <c r="R1014" s="4">
        <v>1997.5</v>
      </c>
      <c r="S1014" s="4">
        <v>1594.4013</v>
      </c>
      <c r="T1014" s="4">
        <v>0</v>
      </c>
      <c r="U1014" s="4">
        <v>1594.4</v>
      </c>
      <c r="V1014" s="4">
        <v>46.387099999999997</v>
      </c>
      <c r="Y1014" s="4">
        <v>10.130000000000001</v>
      </c>
      <c r="Z1014" s="4">
        <v>0</v>
      </c>
      <c r="AA1014" s="4">
        <v>1.1742999999999999</v>
      </c>
      <c r="AB1014" s="4" t="s">
        <v>384</v>
      </c>
      <c r="AC1014" s="4">
        <v>0</v>
      </c>
      <c r="AD1014" s="4">
        <v>11.7</v>
      </c>
      <c r="AE1014" s="4">
        <v>840</v>
      </c>
      <c r="AF1014" s="4">
        <v>849</v>
      </c>
      <c r="AG1014" s="4">
        <v>865</v>
      </c>
      <c r="AH1014" s="4">
        <v>78</v>
      </c>
      <c r="AI1014" s="4">
        <v>21.2</v>
      </c>
      <c r="AJ1014" s="4">
        <v>0.49</v>
      </c>
      <c r="AK1014" s="4">
        <v>982</v>
      </c>
      <c r="AL1014" s="4">
        <v>0</v>
      </c>
      <c r="AM1014" s="4">
        <v>0</v>
      </c>
      <c r="AN1014" s="4">
        <v>19</v>
      </c>
      <c r="AO1014" s="4">
        <v>191</v>
      </c>
      <c r="AP1014" s="4">
        <v>190</v>
      </c>
      <c r="AQ1014" s="4">
        <v>2.4</v>
      </c>
      <c r="AR1014" s="4">
        <v>195</v>
      </c>
      <c r="AS1014" s="4" t="s">
        <v>155</v>
      </c>
      <c r="AT1014" s="4">
        <v>2</v>
      </c>
      <c r="AU1014" s="5">
        <v>0.73556712962962967</v>
      </c>
      <c r="AV1014" s="4">
        <v>47.162320000000001</v>
      </c>
      <c r="AW1014" s="4">
        <v>-88.491837000000004</v>
      </c>
      <c r="AX1014" s="4">
        <v>316.39999999999998</v>
      </c>
      <c r="AY1014" s="4">
        <v>41.1</v>
      </c>
      <c r="AZ1014" s="4">
        <v>12</v>
      </c>
      <c r="BA1014" s="4">
        <v>10</v>
      </c>
      <c r="BB1014" s="4" t="s">
        <v>434</v>
      </c>
      <c r="BC1014" s="4">
        <v>1.401</v>
      </c>
      <c r="BD1014" s="4">
        <v>1.2010000000000001</v>
      </c>
      <c r="BE1014" s="4">
        <v>2.0019999999999998</v>
      </c>
      <c r="BF1014" s="4">
        <v>14.063000000000001</v>
      </c>
      <c r="BG1014" s="4">
        <v>16.25</v>
      </c>
      <c r="BH1014" s="4">
        <v>1.1599999999999999</v>
      </c>
      <c r="BI1014" s="4">
        <v>12.757</v>
      </c>
      <c r="BJ1014" s="4">
        <v>3031.377</v>
      </c>
      <c r="BK1014" s="4">
        <v>0.93600000000000005</v>
      </c>
      <c r="BL1014" s="4">
        <v>54.957000000000001</v>
      </c>
      <c r="BM1014" s="4">
        <v>0</v>
      </c>
      <c r="BN1014" s="4">
        <v>54.957000000000001</v>
      </c>
      <c r="BO1014" s="4">
        <v>43.866</v>
      </c>
      <c r="BP1014" s="4">
        <v>0</v>
      </c>
      <c r="BQ1014" s="4">
        <v>43.866</v>
      </c>
      <c r="BR1014" s="4">
        <v>0.40300000000000002</v>
      </c>
      <c r="BU1014" s="4">
        <v>0.52800000000000002</v>
      </c>
      <c r="BW1014" s="4">
        <v>224.33199999999999</v>
      </c>
      <c r="BX1014" s="4">
        <v>0.43317099999999997</v>
      </c>
      <c r="BY1014" s="4">
        <v>-5</v>
      </c>
      <c r="BZ1014" s="4">
        <v>0.82616699999999998</v>
      </c>
      <c r="CA1014" s="4">
        <v>10.585616999999999</v>
      </c>
      <c r="CB1014" s="4">
        <v>16.688573000000002</v>
      </c>
    </row>
    <row r="1015" spans="1:80">
      <c r="A1015" s="2">
        <v>42439</v>
      </c>
      <c r="B1015" s="32">
        <v>0.52766881944444444</v>
      </c>
      <c r="C1015" s="4">
        <v>12.898</v>
      </c>
      <c r="D1015" s="4">
        <v>4.0000000000000001E-3</v>
      </c>
      <c r="E1015" s="4" t="s">
        <v>155</v>
      </c>
      <c r="F1015" s="4">
        <v>40</v>
      </c>
      <c r="G1015" s="4">
        <v>2218.6999999999998</v>
      </c>
      <c r="H1015" s="4">
        <v>-9.5</v>
      </c>
      <c r="I1015" s="4">
        <v>39</v>
      </c>
      <c r="K1015" s="4">
        <v>1.58</v>
      </c>
      <c r="L1015" s="4">
        <v>11</v>
      </c>
      <c r="M1015" s="4">
        <v>0.88770000000000004</v>
      </c>
      <c r="N1015" s="4">
        <v>11.4488</v>
      </c>
      <c r="O1015" s="4">
        <v>3.5999999999999999E-3</v>
      </c>
      <c r="P1015" s="4">
        <v>1969.4706000000001</v>
      </c>
      <c r="Q1015" s="4">
        <v>0</v>
      </c>
      <c r="R1015" s="4">
        <v>1969.5</v>
      </c>
      <c r="S1015" s="4">
        <v>1572.0043000000001</v>
      </c>
      <c r="T1015" s="4">
        <v>0</v>
      </c>
      <c r="U1015" s="4">
        <v>1572</v>
      </c>
      <c r="V1015" s="4">
        <v>38.978900000000003</v>
      </c>
      <c r="Y1015" s="4">
        <v>9.6969999999999992</v>
      </c>
      <c r="Z1015" s="4">
        <v>0</v>
      </c>
      <c r="AA1015" s="4">
        <v>1.4033</v>
      </c>
      <c r="AB1015" s="4" t="s">
        <v>384</v>
      </c>
      <c r="AC1015" s="4">
        <v>0</v>
      </c>
      <c r="AD1015" s="4">
        <v>11.7</v>
      </c>
      <c r="AE1015" s="4">
        <v>840</v>
      </c>
      <c r="AF1015" s="4">
        <v>850</v>
      </c>
      <c r="AG1015" s="4">
        <v>865</v>
      </c>
      <c r="AH1015" s="4">
        <v>78</v>
      </c>
      <c r="AI1015" s="4">
        <v>21.2</v>
      </c>
      <c r="AJ1015" s="4">
        <v>0.49</v>
      </c>
      <c r="AK1015" s="4">
        <v>982</v>
      </c>
      <c r="AL1015" s="4">
        <v>0</v>
      </c>
      <c r="AM1015" s="4">
        <v>0</v>
      </c>
      <c r="AN1015" s="4">
        <v>19</v>
      </c>
      <c r="AO1015" s="4">
        <v>191</v>
      </c>
      <c r="AP1015" s="4">
        <v>190</v>
      </c>
      <c r="AQ1015" s="4">
        <v>2.1</v>
      </c>
      <c r="AR1015" s="4">
        <v>195</v>
      </c>
      <c r="AS1015" s="4" t="s">
        <v>155</v>
      </c>
      <c r="AT1015" s="4">
        <v>2</v>
      </c>
      <c r="AU1015" s="5">
        <v>0.73557870370370371</v>
      </c>
      <c r="AV1015" s="4">
        <v>47.162143</v>
      </c>
      <c r="AW1015" s="4">
        <v>-88.491747000000004</v>
      </c>
      <c r="AX1015" s="4">
        <v>316.2</v>
      </c>
      <c r="AY1015" s="4">
        <v>43</v>
      </c>
      <c r="AZ1015" s="4">
        <v>12</v>
      </c>
      <c r="BA1015" s="4">
        <v>10</v>
      </c>
      <c r="BB1015" s="4" t="s">
        <v>434</v>
      </c>
      <c r="BC1015" s="4">
        <v>1.5009999999999999</v>
      </c>
      <c r="BD1015" s="4">
        <v>1.3009999999999999</v>
      </c>
      <c r="BE1015" s="4">
        <v>2.2000000000000002</v>
      </c>
      <c r="BF1015" s="4">
        <v>14.063000000000001</v>
      </c>
      <c r="BG1015" s="4">
        <v>16.38</v>
      </c>
      <c r="BH1015" s="4">
        <v>1.17</v>
      </c>
      <c r="BI1015" s="4">
        <v>12.654999999999999</v>
      </c>
      <c r="BJ1015" s="4">
        <v>3032.1790000000001</v>
      </c>
      <c r="BK1015" s="4">
        <v>0.59899999999999998</v>
      </c>
      <c r="BL1015" s="4">
        <v>54.624000000000002</v>
      </c>
      <c r="BM1015" s="4">
        <v>0</v>
      </c>
      <c r="BN1015" s="4">
        <v>54.624000000000002</v>
      </c>
      <c r="BO1015" s="4">
        <v>43.6</v>
      </c>
      <c r="BP1015" s="4">
        <v>0</v>
      </c>
      <c r="BQ1015" s="4">
        <v>43.6</v>
      </c>
      <c r="BR1015" s="4">
        <v>0.34139999999999998</v>
      </c>
      <c r="BU1015" s="4">
        <v>0.51</v>
      </c>
      <c r="BW1015" s="4">
        <v>270.24299999999999</v>
      </c>
      <c r="BX1015" s="4">
        <v>0.37584099999999998</v>
      </c>
      <c r="BY1015" s="4">
        <v>-5</v>
      </c>
      <c r="BZ1015" s="4">
        <v>0.82499999999999996</v>
      </c>
      <c r="CA1015" s="4">
        <v>9.1846150000000009</v>
      </c>
      <c r="CB1015" s="4">
        <v>16.664999999999999</v>
      </c>
    </row>
    <row r="1016" spans="1:80">
      <c r="A1016" s="2">
        <v>42439</v>
      </c>
      <c r="B1016" s="32">
        <v>0.52768039351851848</v>
      </c>
      <c r="C1016" s="4">
        <v>13.286</v>
      </c>
      <c r="D1016" s="4">
        <v>3.8999999999999998E-3</v>
      </c>
      <c r="E1016" s="4" t="s">
        <v>155</v>
      </c>
      <c r="F1016" s="4">
        <v>39.259259</v>
      </c>
      <c r="G1016" s="4">
        <v>1608.5</v>
      </c>
      <c r="H1016" s="4">
        <v>5.2</v>
      </c>
      <c r="I1016" s="4">
        <v>38.1</v>
      </c>
      <c r="K1016" s="4">
        <v>2.04</v>
      </c>
      <c r="L1016" s="4">
        <v>11</v>
      </c>
      <c r="M1016" s="4">
        <v>0.88449999999999995</v>
      </c>
      <c r="N1016" s="4">
        <v>11.751799999999999</v>
      </c>
      <c r="O1016" s="4">
        <v>3.5000000000000001E-3</v>
      </c>
      <c r="P1016" s="4">
        <v>1422.732</v>
      </c>
      <c r="Q1016" s="4">
        <v>4.5994000000000002</v>
      </c>
      <c r="R1016" s="4">
        <v>1427.3</v>
      </c>
      <c r="S1016" s="4">
        <v>1135.6051</v>
      </c>
      <c r="T1016" s="4">
        <v>3.6711999999999998</v>
      </c>
      <c r="U1016" s="4">
        <v>1139.3</v>
      </c>
      <c r="V1016" s="4">
        <v>38.1</v>
      </c>
      <c r="Y1016" s="4">
        <v>9.4120000000000008</v>
      </c>
      <c r="Z1016" s="4">
        <v>0</v>
      </c>
      <c r="AA1016" s="4">
        <v>1.8069999999999999</v>
      </c>
      <c r="AB1016" s="4" t="s">
        <v>384</v>
      </c>
      <c r="AC1016" s="4">
        <v>0</v>
      </c>
      <c r="AD1016" s="4">
        <v>11.7</v>
      </c>
      <c r="AE1016" s="4">
        <v>841</v>
      </c>
      <c r="AF1016" s="4">
        <v>850</v>
      </c>
      <c r="AG1016" s="4">
        <v>866</v>
      </c>
      <c r="AH1016" s="4">
        <v>78</v>
      </c>
      <c r="AI1016" s="4">
        <v>21.2</v>
      </c>
      <c r="AJ1016" s="4">
        <v>0.49</v>
      </c>
      <c r="AK1016" s="4">
        <v>982</v>
      </c>
      <c r="AL1016" s="4">
        <v>0</v>
      </c>
      <c r="AM1016" s="4">
        <v>0</v>
      </c>
      <c r="AN1016" s="4">
        <v>19</v>
      </c>
      <c r="AO1016" s="4">
        <v>190.4</v>
      </c>
      <c r="AP1016" s="4">
        <v>190</v>
      </c>
      <c r="AQ1016" s="4">
        <v>1.7</v>
      </c>
      <c r="AR1016" s="4">
        <v>195</v>
      </c>
      <c r="AS1016" s="4" t="s">
        <v>155</v>
      </c>
      <c r="AT1016" s="4">
        <v>2</v>
      </c>
      <c r="AU1016" s="5">
        <v>0.73559027777777775</v>
      </c>
      <c r="AV1016" s="4">
        <v>47.161971000000001</v>
      </c>
      <c r="AW1016" s="4">
        <v>-88.491641999999999</v>
      </c>
      <c r="AX1016" s="4">
        <v>315.7</v>
      </c>
      <c r="AY1016" s="4">
        <v>44.1</v>
      </c>
      <c r="AZ1016" s="4">
        <v>12</v>
      </c>
      <c r="BA1016" s="4">
        <v>10</v>
      </c>
      <c r="BB1016" s="4" t="s">
        <v>434</v>
      </c>
      <c r="BC1016" s="4">
        <v>1.6</v>
      </c>
      <c r="BD1016" s="4">
        <v>1.4</v>
      </c>
      <c r="BE1016" s="4">
        <v>2.2000000000000002</v>
      </c>
      <c r="BF1016" s="4">
        <v>14.063000000000001</v>
      </c>
      <c r="BG1016" s="4">
        <v>15.93</v>
      </c>
      <c r="BH1016" s="4">
        <v>1.1299999999999999</v>
      </c>
      <c r="BI1016" s="4">
        <v>13.057</v>
      </c>
      <c r="BJ1016" s="4">
        <v>3032</v>
      </c>
      <c r="BK1016" s="4">
        <v>0.56999999999999995</v>
      </c>
      <c r="BL1016" s="4">
        <v>38.44</v>
      </c>
      <c r="BM1016" s="4">
        <v>0.124</v>
      </c>
      <c r="BN1016" s="4">
        <v>38.564</v>
      </c>
      <c r="BO1016" s="4">
        <v>30.681999999999999</v>
      </c>
      <c r="BP1016" s="4">
        <v>9.9000000000000005E-2</v>
      </c>
      <c r="BQ1016" s="4">
        <v>30.782</v>
      </c>
      <c r="BR1016" s="4">
        <v>0.32500000000000001</v>
      </c>
      <c r="BU1016" s="4">
        <v>0.48199999999999998</v>
      </c>
      <c r="BW1016" s="4">
        <v>338.97800000000001</v>
      </c>
      <c r="BX1016" s="4">
        <v>0.27323599999999998</v>
      </c>
      <c r="BY1016" s="4">
        <v>-5</v>
      </c>
      <c r="BZ1016" s="4">
        <v>0.82316699999999998</v>
      </c>
      <c r="CA1016" s="4">
        <v>6.6772049999999998</v>
      </c>
      <c r="CB1016" s="4">
        <v>16.627973000000001</v>
      </c>
    </row>
    <row r="1017" spans="1:80">
      <c r="A1017" s="2">
        <v>42439</v>
      </c>
      <c r="B1017" s="32">
        <v>0.52769196759259263</v>
      </c>
      <c r="C1017" s="4">
        <v>13.455</v>
      </c>
      <c r="D1017" s="4">
        <v>3.0999999999999999E-3</v>
      </c>
      <c r="E1017" s="4" t="s">
        <v>155</v>
      </c>
      <c r="F1017" s="4">
        <v>30.645994999999999</v>
      </c>
      <c r="G1017" s="4">
        <v>923.5</v>
      </c>
      <c r="H1017" s="4">
        <v>-21</v>
      </c>
      <c r="I1017" s="4">
        <v>47</v>
      </c>
      <c r="K1017" s="4">
        <v>2.2999999999999998</v>
      </c>
      <c r="L1017" s="4">
        <v>11</v>
      </c>
      <c r="M1017" s="4">
        <v>0.88319999999999999</v>
      </c>
      <c r="N1017" s="4">
        <v>11.8826</v>
      </c>
      <c r="O1017" s="4">
        <v>2.7000000000000001E-3</v>
      </c>
      <c r="P1017" s="4">
        <v>815.56410000000005</v>
      </c>
      <c r="Q1017" s="4">
        <v>0</v>
      </c>
      <c r="R1017" s="4">
        <v>815.6</v>
      </c>
      <c r="S1017" s="4">
        <v>650.97209999999995</v>
      </c>
      <c r="T1017" s="4">
        <v>0</v>
      </c>
      <c r="U1017" s="4">
        <v>651</v>
      </c>
      <c r="V1017" s="4">
        <v>46.9788</v>
      </c>
      <c r="Y1017" s="4">
        <v>9.4710000000000001</v>
      </c>
      <c r="Z1017" s="4">
        <v>0</v>
      </c>
      <c r="AA1017" s="4">
        <v>2.0312000000000001</v>
      </c>
      <c r="AB1017" s="4" t="s">
        <v>384</v>
      </c>
      <c r="AC1017" s="4">
        <v>0</v>
      </c>
      <c r="AD1017" s="4">
        <v>11.7</v>
      </c>
      <c r="AE1017" s="4">
        <v>843</v>
      </c>
      <c r="AF1017" s="4">
        <v>851</v>
      </c>
      <c r="AG1017" s="4">
        <v>868</v>
      </c>
      <c r="AH1017" s="4">
        <v>78</v>
      </c>
      <c r="AI1017" s="4">
        <v>21.2</v>
      </c>
      <c r="AJ1017" s="4">
        <v>0.49</v>
      </c>
      <c r="AK1017" s="4">
        <v>982</v>
      </c>
      <c r="AL1017" s="4">
        <v>0</v>
      </c>
      <c r="AM1017" s="4">
        <v>0</v>
      </c>
      <c r="AN1017" s="4">
        <v>19</v>
      </c>
      <c r="AO1017" s="4">
        <v>190</v>
      </c>
      <c r="AP1017" s="4">
        <v>190</v>
      </c>
      <c r="AQ1017" s="4">
        <v>1.6</v>
      </c>
      <c r="AR1017" s="4">
        <v>195</v>
      </c>
      <c r="AS1017" s="4" t="s">
        <v>155</v>
      </c>
      <c r="AT1017" s="4">
        <v>2</v>
      </c>
      <c r="AU1017" s="5">
        <v>0.73560185185185178</v>
      </c>
      <c r="AV1017" s="4">
        <v>47.161805000000001</v>
      </c>
      <c r="AW1017" s="4">
        <v>-88.491556000000003</v>
      </c>
      <c r="AX1017" s="4">
        <v>315.39999999999998</v>
      </c>
      <c r="AY1017" s="4">
        <v>44.1</v>
      </c>
      <c r="AZ1017" s="4">
        <v>12</v>
      </c>
      <c r="BA1017" s="4">
        <v>10</v>
      </c>
      <c r="BB1017" s="4" t="s">
        <v>434</v>
      </c>
      <c r="BC1017" s="4">
        <v>1.6</v>
      </c>
      <c r="BD1017" s="4">
        <v>1.4</v>
      </c>
      <c r="BE1017" s="4">
        <v>2.2000000000000002</v>
      </c>
      <c r="BF1017" s="4">
        <v>14.063000000000001</v>
      </c>
      <c r="BG1017" s="4">
        <v>15.75</v>
      </c>
      <c r="BH1017" s="4">
        <v>1.1200000000000001</v>
      </c>
      <c r="BI1017" s="4">
        <v>13.231</v>
      </c>
      <c r="BJ1017" s="4">
        <v>3031.877</v>
      </c>
      <c r="BK1017" s="4">
        <v>0.44</v>
      </c>
      <c r="BL1017" s="4">
        <v>21.792000000000002</v>
      </c>
      <c r="BM1017" s="4">
        <v>0</v>
      </c>
      <c r="BN1017" s="4">
        <v>21.792000000000002</v>
      </c>
      <c r="BO1017" s="4">
        <v>17.393999999999998</v>
      </c>
      <c r="BP1017" s="4">
        <v>0</v>
      </c>
      <c r="BQ1017" s="4">
        <v>17.393999999999998</v>
      </c>
      <c r="BR1017" s="4">
        <v>0.39639999999999997</v>
      </c>
      <c r="BU1017" s="4">
        <v>0.47899999999999998</v>
      </c>
      <c r="BW1017" s="4">
        <v>376.84500000000003</v>
      </c>
      <c r="BX1017" s="4">
        <v>0.19383900000000001</v>
      </c>
      <c r="BY1017" s="4">
        <v>-5</v>
      </c>
      <c r="BZ1017" s="4">
        <v>0.82199999999999995</v>
      </c>
      <c r="CA1017" s="4">
        <v>4.7369409999999998</v>
      </c>
      <c r="CB1017" s="4">
        <v>16.604399999999998</v>
      </c>
    </row>
    <row r="1018" spans="1:80">
      <c r="A1018" s="2">
        <v>42439</v>
      </c>
      <c r="B1018" s="32">
        <v>0.52770354166666666</v>
      </c>
      <c r="C1018" s="4">
        <v>13.348000000000001</v>
      </c>
      <c r="D1018" s="4">
        <v>3.0000000000000001E-3</v>
      </c>
      <c r="E1018" s="4" t="s">
        <v>155</v>
      </c>
      <c r="F1018" s="4">
        <v>30</v>
      </c>
      <c r="G1018" s="4">
        <v>679.2</v>
      </c>
      <c r="H1018" s="4">
        <v>-26.7</v>
      </c>
      <c r="I1018" s="4">
        <v>73.3</v>
      </c>
      <c r="K1018" s="4">
        <v>1.95</v>
      </c>
      <c r="L1018" s="4">
        <v>11</v>
      </c>
      <c r="M1018" s="4">
        <v>0.88400000000000001</v>
      </c>
      <c r="N1018" s="4">
        <v>11.7995</v>
      </c>
      <c r="O1018" s="4">
        <v>2.7000000000000001E-3</v>
      </c>
      <c r="P1018" s="4">
        <v>600.39469999999994</v>
      </c>
      <c r="Q1018" s="4">
        <v>0</v>
      </c>
      <c r="R1018" s="4">
        <v>600.4</v>
      </c>
      <c r="S1018" s="4">
        <v>479.22680000000003</v>
      </c>
      <c r="T1018" s="4">
        <v>0</v>
      </c>
      <c r="U1018" s="4">
        <v>479.2</v>
      </c>
      <c r="V1018" s="4">
        <v>73.317800000000005</v>
      </c>
      <c r="Y1018" s="4">
        <v>9.5389999999999997</v>
      </c>
      <c r="Z1018" s="4">
        <v>0</v>
      </c>
      <c r="AA1018" s="4">
        <v>1.7239</v>
      </c>
      <c r="AB1018" s="4" t="s">
        <v>384</v>
      </c>
      <c r="AC1018" s="4">
        <v>0</v>
      </c>
      <c r="AD1018" s="4">
        <v>11.7</v>
      </c>
      <c r="AE1018" s="4">
        <v>843</v>
      </c>
      <c r="AF1018" s="4">
        <v>851</v>
      </c>
      <c r="AG1018" s="4">
        <v>868</v>
      </c>
      <c r="AH1018" s="4">
        <v>78</v>
      </c>
      <c r="AI1018" s="4">
        <v>21.2</v>
      </c>
      <c r="AJ1018" s="4">
        <v>0.49</v>
      </c>
      <c r="AK1018" s="4">
        <v>982</v>
      </c>
      <c r="AL1018" s="4">
        <v>0</v>
      </c>
      <c r="AM1018" s="4">
        <v>0</v>
      </c>
      <c r="AN1018" s="4">
        <v>19</v>
      </c>
      <c r="AO1018" s="4">
        <v>190</v>
      </c>
      <c r="AP1018" s="4">
        <v>190</v>
      </c>
      <c r="AQ1018" s="4">
        <v>1.6</v>
      </c>
      <c r="AR1018" s="4">
        <v>195</v>
      </c>
      <c r="AS1018" s="4" t="s">
        <v>155</v>
      </c>
      <c r="AT1018" s="4">
        <v>2</v>
      </c>
      <c r="AU1018" s="5">
        <v>0.73561342592592593</v>
      </c>
      <c r="AV1018" s="4">
        <v>47.161636000000001</v>
      </c>
      <c r="AW1018" s="4">
        <v>-88.491467999999998</v>
      </c>
      <c r="AX1018" s="4">
        <v>315.10000000000002</v>
      </c>
      <c r="AY1018" s="4">
        <v>44.1</v>
      </c>
      <c r="AZ1018" s="4">
        <v>12</v>
      </c>
      <c r="BA1018" s="4">
        <v>9</v>
      </c>
      <c r="BB1018" s="4" t="s">
        <v>435</v>
      </c>
      <c r="BC1018" s="4">
        <v>1.6</v>
      </c>
      <c r="BD1018" s="4">
        <v>1.401</v>
      </c>
      <c r="BE1018" s="4">
        <v>2.2010000000000001</v>
      </c>
      <c r="BF1018" s="4">
        <v>14.063000000000001</v>
      </c>
      <c r="BG1018" s="4">
        <v>15.86</v>
      </c>
      <c r="BH1018" s="4">
        <v>1.1299999999999999</v>
      </c>
      <c r="BI1018" s="4">
        <v>13.128</v>
      </c>
      <c r="BJ1018" s="4">
        <v>3031.2710000000002</v>
      </c>
      <c r="BK1018" s="4">
        <v>0.434</v>
      </c>
      <c r="BL1018" s="4">
        <v>16.152000000000001</v>
      </c>
      <c r="BM1018" s="4">
        <v>0</v>
      </c>
      <c r="BN1018" s="4">
        <v>16.152000000000001</v>
      </c>
      <c r="BO1018" s="4">
        <v>12.893000000000001</v>
      </c>
      <c r="BP1018" s="4">
        <v>0</v>
      </c>
      <c r="BQ1018" s="4">
        <v>12.893000000000001</v>
      </c>
      <c r="BR1018" s="4">
        <v>0.62280000000000002</v>
      </c>
      <c r="BU1018" s="4">
        <v>0.48599999999999999</v>
      </c>
      <c r="BW1018" s="4">
        <v>322.01799999999997</v>
      </c>
      <c r="BX1018" s="4">
        <v>0.156892</v>
      </c>
      <c r="BY1018" s="4">
        <v>-5</v>
      </c>
      <c r="BZ1018" s="4">
        <v>0.82138900000000004</v>
      </c>
      <c r="CA1018" s="4">
        <v>3.8340480000000001</v>
      </c>
      <c r="CB1018" s="4">
        <v>16.592058000000002</v>
      </c>
    </row>
    <row r="1019" spans="1:80">
      <c r="A1019" s="2">
        <v>42439</v>
      </c>
      <c r="B1019" s="32">
        <v>0.52771511574074081</v>
      </c>
      <c r="C1019" s="4">
        <v>13.159000000000001</v>
      </c>
      <c r="D1019" s="4">
        <v>3.5999999999999999E-3</v>
      </c>
      <c r="E1019" s="4" t="s">
        <v>155</v>
      </c>
      <c r="F1019" s="4">
        <v>35.793919000000002</v>
      </c>
      <c r="G1019" s="4">
        <v>473.9</v>
      </c>
      <c r="H1019" s="4">
        <v>-30</v>
      </c>
      <c r="I1019" s="4">
        <v>85.5</v>
      </c>
      <c r="K1019" s="4">
        <v>1.62</v>
      </c>
      <c r="L1019" s="4">
        <v>11</v>
      </c>
      <c r="M1019" s="4">
        <v>0.88549999999999995</v>
      </c>
      <c r="N1019" s="4">
        <v>11.6525</v>
      </c>
      <c r="O1019" s="4">
        <v>3.2000000000000002E-3</v>
      </c>
      <c r="P1019" s="4">
        <v>419.63400000000001</v>
      </c>
      <c r="Q1019" s="4">
        <v>0</v>
      </c>
      <c r="R1019" s="4">
        <v>419.6</v>
      </c>
      <c r="S1019" s="4">
        <v>334.94600000000003</v>
      </c>
      <c r="T1019" s="4">
        <v>0</v>
      </c>
      <c r="U1019" s="4">
        <v>334.9</v>
      </c>
      <c r="V1019" s="4">
        <v>85.4893</v>
      </c>
      <c r="Y1019" s="4">
        <v>9.4789999999999992</v>
      </c>
      <c r="Z1019" s="4">
        <v>0</v>
      </c>
      <c r="AA1019" s="4">
        <v>1.4316</v>
      </c>
      <c r="AB1019" s="4" t="s">
        <v>384</v>
      </c>
      <c r="AC1019" s="4">
        <v>0</v>
      </c>
      <c r="AD1019" s="4">
        <v>11.7</v>
      </c>
      <c r="AE1019" s="4">
        <v>844</v>
      </c>
      <c r="AF1019" s="4">
        <v>852</v>
      </c>
      <c r="AG1019" s="4">
        <v>869</v>
      </c>
      <c r="AH1019" s="4">
        <v>78</v>
      </c>
      <c r="AI1019" s="4">
        <v>21.2</v>
      </c>
      <c r="AJ1019" s="4">
        <v>0.49</v>
      </c>
      <c r="AK1019" s="4">
        <v>982</v>
      </c>
      <c r="AL1019" s="4">
        <v>0</v>
      </c>
      <c r="AM1019" s="4">
        <v>0</v>
      </c>
      <c r="AN1019" s="4">
        <v>19</v>
      </c>
      <c r="AO1019" s="4">
        <v>190</v>
      </c>
      <c r="AP1019" s="4">
        <v>190</v>
      </c>
      <c r="AQ1019" s="4">
        <v>1.8</v>
      </c>
      <c r="AR1019" s="4">
        <v>195</v>
      </c>
      <c r="AS1019" s="4" t="s">
        <v>155</v>
      </c>
      <c r="AT1019" s="4">
        <v>2</v>
      </c>
      <c r="AU1019" s="5">
        <v>0.73562500000000008</v>
      </c>
      <c r="AV1019" s="4">
        <v>47.161478000000002</v>
      </c>
      <c r="AW1019" s="4">
        <v>-88.491309000000001</v>
      </c>
      <c r="AX1019" s="4">
        <v>315.10000000000002</v>
      </c>
      <c r="AY1019" s="4">
        <v>45.2</v>
      </c>
      <c r="AZ1019" s="4">
        <v>12</v>
      </c>
      <c r="BA1019" s="4">
        <v>9</v>
      </c>
      <c r="BB1019" s="4" t="s">
        <v>435</v>
      </c>
      <c r="BC1019" s="4">
        <v>1.6</v>
      </c>
      <c r="BD1019" s="4">
        <v>1.5</v>
      </c>
      <c r="BE1019" s="4">
        <v>2.2999999999999998</v>
      </c>
      <c r="BF1019" s="4">
        <v>14.063000000000001</v>
      </c>
      <c r="BG1019" s="4">
        <v>16.07</v>
      </c>
      <c r="BH1019" s="4">
        <v>1.1399999999999999</v>
      </c>
      <c r="BI1019" s="4">
        <v>12.933</v>
      </c>
      <c r="BJ1019" s="4">
        <v>3030.915</v>
      </c>
      <c r="BK1019" s="4">
        <v>0.52500000000000002</v>
      </c>
      <c r="BL1019" s="4">
        <v>11.43</v>
      </c>
      <c r="BM1019" s="4">
        <v>0</v>
      </c>
      <c r="BN1019" s="4">
        <v>11.43</v>
      </c>
      <c r="BO1019" s="4">
        <v>9.1240000000000006</v>
      </c>
      <c r="BP1019" s="4">
        <v>0</v>
      </c>
      <c r="BQ1019" s="4">
        <v>9.1240000000000006</v>
      </c>
      <c r="BR1019" s="4">
        <v>0.73529999999999995</v>
      </c>
      <c r="BU1019" s="4">
        <v>0.48899999999999999</v>
      </c>
      <c r="BW1019" s="4">
        <v>270.74799999999999</v>
      </c>
      <c r="BX1019" s="4">
        <v>0.13378000000000001</v>
      </c>
      <c r="BY1019" s="4">
        <v>-5</v>
      </c>
      <c r="BZ1019" s="4">
        <v>0.82038900000000003</v>
      </c>
      <c r="CA1019" s="4">
        <v>3.2692489999999998</v>
      </c>
      <c r="CB1019" s="4">
        <v>16.571857999999999</v>
      </c>
    </row>
    <row r="1020" spans="1:80">
      <c r="A1020" s="2">
        <v>42439</v>
      </c>
      <c r="B1020" s="32">
        <v>0.52772668981481485</v>
      </c>
      <c r="C1020" s="4">
        <v>13.116</v>
      </c>
      <c r="D1020" s="4">
        <v>4.0000000000000001E-3</v>
      </c>
      <c r="E1020" s="4" t="s">
        <v>155</v>
      </c>
      <c r="F1020" s="4">
        <v>40</v>
      </c>
      <c r="G1020" s="4">
        <v>412.3</v>
      </c>
      <c r="H1020" s="4">
        <v>-31.5</v>
      </c>
      <c r="I1020" s="4">
        <v>70.3</v>
      </c>
      <c r="K1020" s="4">
        <v>1.66</v>
      </c>
      <c r="L1020" s="4">
        <v>11</v>
      </c>
      <c r="M1020" s="4">
        <v>0.88580000000000003</v>
      </c>
      <c r="N1020" s="4">
        <v>11.6182</v>
      </c>
      <c r="O1020" s="4">
        <v>3.5000000000000001E-3</v>
      </c>
      <c r="P1020" s="4">
        <v>365.24720000000002</v>
      </c>
      <c r="Q1020" s="4">
        <v>0</v>
      </c>
      <c r="R1020" s="4">
        <v>365.2</v>
      </c>
      <c r="S1020" s="4">
        <v>291.53530000000001</v>
      </c>
      <c r="T1020" s="4">
        <v>0</v>
      </c>
      <c r="U1020" s="4">
        <v>291.5</v>
      </c>
      <c r="V1020" s="4">
        <v>70.331500000000005</v>
      </c>
      <c r="Y1020" s="4">
        <v>9.4779999999999998</v>
      </c>
      <c r="Z1020" s="4">
        <v>0</v>
      </c>
      <c r="AA1020" s="4">
        <v>1.4664999999999999</v>
      </c>
      <c r="AB1020" s="4" t="s">
        <v>384</v>
      </c>
      <c r="AC1020" s="4">
        <v>0</v>
      </c>
      <c r="AD1020" s="4">
        <v>11.7</v>
      </c>
      <c r="AE1020" s="4">
        <v>843</v>
      </c>
      <c r="AF1020" s="4">
        <v>852</v>
      </c>
      <c r="AG1020" s="4">
        <v>869</v>
      </c>
      <c r="AH1020" s="4">
        <v>78</v>
      </c>
      <c r="AI1020" s="4">
        <v>21.2</v>
      </c>
      <c r="AJ1020" s="4">
        <v>0.49</v>
      </c>
      <c r="AK1020" s="4">
        <v>982</v>
      </c>
      <c r="AL1020" s="4">
        <v>0</v>
      </c>
      <c r="AM1020" s="4">
        <v>0</v>
      </c>
      <c r="AN1020" s="4">
        <v>19</v>
      </c>
      <c r="AO1020" s="4">
        <v>190</v>
      </c>
      <c r="AP1020" s="4">
        <v>190</v>
      </c>
      <c r="AQ1020" s="4">
        <v>1.8</v>
      </c>
      <c r="AR1020" s="4">
        <v>195</v>
      </c>
      <c r="AS1020" s="4" t="s">
        <v>155</v>
      </c>
      <c r="AT1020" s="4">
        <v>2</v>
      </c>
      <c r="AU1020" s="5">
        <v>0.73563657407407401</v>
      </c>
      <c r="AV1020" s="4">
        <v>47.161318999999999</v>
      </c>
      <c r="AW1020" s="4">
        <v>-88.491185999999999</v>
      </c>
      <c r="AX1020" s="4">
        <v>314.89999999999998</v>
      </c>
      <c r="AY1020" s="4">
        <v>45.1</v>
      </c>
      <c r="AZ1020" s="4">
        <v>12</v>
      </c>
      <c r="BA1020" s="4">
        <v>9</v>
      </c>
      <c r="BB1020" s="4" t="s">
        <v>435</v>
      </c>
      <c r="BC1020" s="4">
        <v>1.5963959999999999</v>
      </c>
      <c r="BD1020" s="4">
        <v>1.5</v>
      </c>
      <c r="BE1020" s="4">
        <v>2.2981980000000002</v>
      </c>
      <c r="BF1020" s="4">
        <v>14.063000000000001</v>
      </c>
      <c r="BG1020" s="4">
        <v>16.12</v>
      </c>
      <c r="BH1020" s="4">
        <v>1.1499999999999999</v>
      </c>
      <c r="BI1020" s="4">
        <v>12.888</v>
      </c>
      <c r="BJ1020" s="4">
        <v>3031.2350000000001</v>
      </c>
      <c r="BK1020" s="4">
        <v>0.58799999999999997</v>
      </c>
      <c r="BL1020" s="4">
        <v>9.9789999999999992</v>
      </c>
      <c r="BM1020" s="4">
        <v>0</v>
      </c>
      <c r="BN1020" s="4">
        <v>9.9789999999999992</v>
      </c>
      <c r="BO1020" s="4">
        <v>7.9649999999999999</v>
      </c>
      <c r="BP1020" s="4">
        <v>0</v>
      </c>
      <c r="BQ1020" s="4">
        <v>7.9649999999999999</v>
      </c>
      <c r="BR1020" s="4">
        <v>0.60680000000000001</v>
      </c>
      <c r="BU1020" s="4">
        <v>0.49099999999999999</v>
      </c>
      <c r="BW1020" s="4">
        <v>278.202</v>
      </c>
      <c r="BX1020" s="4">
        <v>0.166326</v>
      </c>
      <c r="BY1020" s="4">
        <v>-5</v>
      </c>
      <c r="BZ1020" s="4">
        <v>0.82061099999999998</v>
      </c>
      <c r="CA1020" s="4">
        <v>4.0645920000000002</v>
      </c>
      <c r="CB1020" s="4">
        <v>16.576342</v>
      </c>
    </row>
    <row r="1021" spans="1:80">
      <c r="A1021" s="2">
        <v>42439</v>
      </c>
      <c r="B1021" s="32">
        <v>0.52773826388888889</v>
      </c>
      <c r="C1021" s="4">
        <v>12.978999999999999</v>
      </c>
      <c r="D1021" s="4">
        <v>3.8E-3</v>
      </c>
      <c r="E1021" s="4" t="s">
        <v>155</v>
      </c>
      <c r="F1021" s="4">
        <v>37.586790999999998</v>
      </c>
      <c r="G1021" s="4">
        <v>411.3</v>
      </c>
      <c r="H1021" s="4">
        <v>-31.5</v>
      </c>
      <c r="I1021" s="4">
        <v>75.400000000000006</v>
      </c>
      <c r="K1021" s="4">
        <v>1.98</v>
      </c>
      <c r="L1021" s="4">
        <v>11</v>
      </c>
      <c r="M1021" s="4">
        <v>0.88680000000000003</v>
      </c>
      <c r="N1021" s="4">
        <v>11.510400000000001</v>
      </c>
      <c r="O1021" s="4">
        <v>3.3E-3</v>
      </c>
      <c r="P1021" s="4">
        <v>364.7559</v>
      </c>
      <c r="Q1021" s="4">
        <v>0</v>
      </c>
      <c r="R1021" s="4">
        <v>364.8</v>
      </c>
      <c r="S1021" s="4">
        <v>291.1431</v>
      </c>
      <c r="T1021" s="4">
        <v>0</v>
      </c>
      <c r="U1021" s="4">
        <v>291.10000000000002</v>
      </c>
      <c r="V1021" s="4">
        <v>75.436400000000006</v>
      </c>
      <c r="Y1021" s="4">
        <v>9.4890000000000008</v>
      </c>
      <c r="Z1021" s="4">
        <v>0</v>
      </c>
      <c r="AA1021" s="4">
        <v>1.7567999999999999</v>
      </c>
      <c r="AB1021" s="4" t="s">
        <v>384</v>
      </c>
      <c r="AC1021" s="4">
        <v>0</v>
      </c>
      <c r="AD1021" s="4">
        <v>11.7</v>
      </c>
      <c r="AE1021" s="4">
        <v>843</v>
      </c>
      <c r="AF1021" s="4">
        <v>853</v>
      </c>
      <c r="AG1021" s="4">
        <v>869</v>
      </c>
      <c r="AH1021" s="4">
        <v>78</v>
      </c>
      <c r="AI1021" s="4">
        <v>21.2</v>
      </c>
      <c r="AJ1021" s="4">
        <v>0.49</v>
      </c>
      <c r="AK1021" s="4">
        <v>982</v>
      </c>
      <c r="AL1021" s="4">
        <v>0</v>
      </c>
      <c r="AM1021" s="4">
        <v>0</v>
      </c>
      <c r="AN1021" s="4">
        <v>19</v>
      </c>
      <c r="AO1021" s="4">
        <v>190</v>
      </c>
      <c r="AP1021" s="4">
        <v>189.4</v>
      </c>
      <c r="AQ1021" s="4">
        <v>1.6</v>
      </c>
      <c r="AR1021" s="4">
        <v>195</v>
      </c>
      <c r="AS1021" s="4" t="s">
        <v>155</v>
      </c>
      <c r="AT1021" s="4">
        <v>2</v>
      </c>
      <c r="AU1021" s="5">
        <v>0.73564814814814816</v>
      </c>
      <c r="AV1021" s="4">
        <v>47.161197000000001</v>
      </c>
      <c r="AW1021" s="4">
        <v>-88.491050999999999</v>
      </c>
      <c r="AX1021" s="4">
        <v>314.8</v>
      </c>
      <c r="AY1021" s="4">
        <v>36.9</v>
      </c>
      <c r="AZ1021" s="4">
        <v>12</v>
      </c>
      <c r="BA1021" s="4">
        <v>10</v>
      </c>
      <c r="BB1021" s="4" t="s">
        <v>423</v>
      </c>
      <c r="BC1021" s="4">
        <v>1.2</v>
      </c>
      <c r="BD1021" s="4">
        <v>1.5009999999999999</v>
      </c>
      <c r="BE1021" s="4">
        <v>2.101</v>
      </c>
      <c r="BF1021" s="4">
        <v>14.063000000000001</v>
      </c>
      <c r="BG1021" s="4">
        <v>16.28</v>
      </c>
      <c r="BH1021" s="4">
        <v>1.1599999999999999</v>
      </c>
      <c r="BI1021" s="4">
        <v>12.76</v>
      </c>
      <c r="BJ1021" s="4">
        <v>3031.2280000000001</v>
      </c>
      <c r="BK1021" s="4">
        <v>0.55900000000000005</v>
      </c>
      <c r="BL1021" s="4">
        <v>10.058999999999999</v>
      </c>
      <c r="BM1021" s="4">
        <v>0</v>
      </c>
      <c r="BN1021" s="4">
        <v>10.058999999999999</v>
      </c>
      <c r="BO1021" s="4">
        <v>8.0289999999999999</v>
      </c>
      <c r="BP1021" s="4">
        <v>0</v>
      </c>
      <c r="BQ1021" s="4">
        <v>8.0289999999999999</v>
      </c>
      <c r="BR1021" s="4">
        <v>0.65690000000000004</v>
      </c>
      <c r="BU1021" s="4">
        <v>0.496</v>
      </c>
      <c r="BW1021" s="4">
        <v>336.39400000000001</v>
      </c>
      <c r="BX1021" s="4">
        <v>0.17185700000000001</v>
      </c>
      <c r="BY1021" s="4">
        <v>-5</v>
      </c>
      <c r="BZ1021" s="4">
        <v>0.81977900000000004</v>
      </c>
      <c r="CA1021" s="4">
        <v>4.1997590000000002</v>
      </c>
      <c r="CB1021" s="4">
        <v>16.559539999999998</v>
      </c>
    </row>
    <row r="1022" spans="1:80">
      <c r="A1022" s="2">
        <v>42439</v>
      </c>
      <c r="B1022" s="32">
        <v>0.52774983796296293</v>
      </c>
      <c r="C1022" s="4">
        <v>12.903</v>
      </c>
      <c r="D1022" s="4">
        <v>3.0000000000000001E-3</v>
      </c>
      <c r="E1022" s="4" t="s">
        <v>155</v>
      </c>
      <c r="F1022" s="4">
        <v>30</v>
      </c>
      <c r="G1022" s="4">
        <v>420.2</v>
      </c>
      <c r="H1022" s="4">
        <v>-31.5</v>
      </c>
      <c r="I1022" s="4">
        <v>64.2</v>
      </c>
      <c r="K1022" s="4">
        <v>2.1</v>
      </c>
      <c r="L1022" s="4">
        <v>11</v>
      </c>
      <c r="M1022" s="4">
        <v>0.88759999999999994</v>
      </c>
      <c r="N1022" s="4">
        <v>11.452299999999999</v>
      </c>
      <c r="O1022" s="4">
        <v>2.7000000000000001E-3</v>
      </c>
      <c r="P1022" s="4">
        <v>373.00799999999998</v>
      </c>
      <c r="Q1022" s="4">
        <v>0</v>
      </c>
      <c r="R1022" s="4">
        <v>373</v>
      </c>
      <c r="S1022" s="4">
        <v>297.72989999999999</v>
      </c>
      <c r="T1022" s="4">
        <v>0</v>
      </c>
      <c r="U1022" s="4">
        <v>297.7</v>
      </c>
      <c r="V1022" s="4">
        <v>64.204099999999997</v>
      </c>
      <c r="Y1022" s="4">
        <v>9.4969999999999999</v>
      </c>
      <c r="Z1022" s="4">
        <v>0</v>
      </c>
      <c r="AA1022" s="4">
        <v>1.8638999999999999</v>
      </c>
      <c r="AB1022" s="4" t="s">
        <v>384</v>
      </c>
      <c r="AC1022" s="4">
        <v>0</v>
      </c>
      <c r="AD1022" s="4">
        <v>11.7</v>
      </c>
      <c r="AE1022" s="4">
        <v>842</v>
      </c>
      <c r="AF1022" s="4">
        <v>854</v>
      </c>
      <c r="AG1022" s="4">
        <v>868</v>
      </c>
      <c r="AH1022" s="4">
        <v>78</v>
      </c>
      <c r="AI1022" s="4">
        <v>21.2</v>
      </c>
      <c r="AJ1022" s="4">
        <v>0.49</v>
      </c>
      <c r="AK1022" s="4">
        <v>982</v>
      </c>
      <c r="AL1022" s="4">
        <v>0</v>
      </c>
      <c r="AM1022" s="4">
        <v>0</v>
      </c>
      <c r="AN1022" s="4">
        <v>19</v>
      </c>
      <c r="AO1022" s="4">
        <v>190</v>
      </c>
      <c r="AP1022" s="4">
        <v>189</v>
      </c>
      <c r="AQ1022" s="4">
        <v>2</v>
      </c>
      <c r="AR1022" s="4">
        <v>195</v>
      </c>
      <c r="AS1022" s="4" t="s">
        <v>155</v>
      </c>
      <c r="AT1022" s="4">
        <v>2</v>
      </c>
      <c r="AU1022" s="5">
        <v>0.7356597222222222</v>
      </c>
      <c r="AV1022" s="4">
        <v>47.161078000000003</v>
      </c>
      <c r="AW1022" s="4">
        <v>-88.490920000000003</v>
      </c>
      <c r="AX1022" s="4">
        <v>314.7</v>
      </c>
      <c r="AY1022" s="4">
        <v>35</v>
      </c>
      <c r="AZ1022" s="4">
        <v>12</v>
      </c>
      <c r="BA1022" s="4">
        <v>10</v>
      </c>
      <c r="BB1022" s="4" t="s">
        <v>423</v>
      </c>
      <c r="BC1022" s="4">
        <v>1.2</v>
      </c>
      <c r="BD1022" s="4">
        <v>1.6</v>
      </c>
      <c r="BE1022" s="4">
        <v>2.2000000000000002</v>
      </c>
      <c r="BF1022" s="4">
        <v>14.063000000000001</v>
      </c>
      <c r="BG1022" s="4">
        <v>16.38</v>
      </c>
      <c r="BH1022" s="4">
        <v>1.1599999999999999</v>
      </c>
      <c r="BI1022" s="4">
        <v>12.664</v>
      </c>
      <c r="BJ1022" s="4">
        <v>3031.7420000000002</v>
      </c>
      <c r="BK1022" s="4">
        <v>0.44900000000000001</v>
      </c>
      <c r="BL1022" s="4">
        <v>10.340999999999999</v>
      </c>
      <c r="BM1022" s="4">
        <v>0</v>
      </c>
      <c r="BN1022" s="4">
        <v>10.340999999999999</v>
      </c>
      <c r="BO1022" s="4">
        <v>8.2539999999999996</v>
      </c>
      <c r="BP1022" s="4">
        <v>0</v>
      </c>
      <c r="BQ1022" s="4">
        <v>8.2539999999999996</v>
      </c>
      <c r="BR1022" s="4">
        <v>0.56200000000000006</v>
      </c>
      <c r="BU1022" s="4">
        <v>0.499</v>
      </c>
      <c r="BW1022" s="4">
        <v>358.78199999999998</v>
      </c>
      <c r="BX1022" s="4">
        <v>0.147398</v>
      </c>
      <c r="BY1022" s="4">
        <v>-5</v>
      </c>
      <c r="BZ1022" s="4">
        <v>0.82083200000000001</v>
      </c>
      <c r="CA1022" s="4">
        <v>3.6020490000000001</v>
      </c>
      <c r="CB1022" s="4">
        <v>16.580803</v>
      </c>
    </row>
    <row r="1023" spans="1:80">
      <c r="A1023" s="2">
        <v>42439</v>
      </c>
      <c r="B1023" s="32">
        <v>0.52776141203703697</v>
      </c>
      <c r="C1023" s="4">
        <v>12.874000000000001</v>
      </c>
      <c r="D1023" s="4">
        <v>3.0000000000000001E-3</v>
      </c>
      <c r="E1023" s="4" t="s">
        <v>155</v>
      </c>
      <c r="F1023" s="4">
        <v>30</v>
      </c>
      <c r="G1023" s="4">
        <v>415.1</v>
      </c>
      <c r="H1023" s="4">
        <v>-31.5</v>
      </c>
      <c r="I1023" s="4">
        <v>66.599999999999994</v>
      </c>
      <c r="K1023" s="4">
        <v>2.2000000000000002</v>
      </c>
      <c r="L1023" s="4">
        <v>11</v>
      </c>
      <c r="M1023" s="4">
        <v>0.88770000000000004</v>
      </c>
      <c r="N1023" s="4">
        <v>11.428900000000001</v>
      </c>
      <c r="O1023" s="4">
        <v>2.7000000000000001E-3</v>
      </c>
      <c r="P1023" s="4">
        <v>368.45429999999999</v>
      </c>
      <c r="Q1023" s="4">
        <v>0</v>
      </c>
      <c r="R1023" s="4">
        <v>368.5</v>
      </c>
      <c r="S1023" s="4">
        <v>294.09519999999998</v>
      </c>
      <c r="T1023" s="4">
        <v>0</v>
      </c>
      <c r="U1023" s="4">
        <v>294.10000000000002</v>
      </c>
      <c r="V1023" s="4">
        <v>66.645099999999999</v>
      </c>
      <c r="Y1023" s="4">
        <v>9.4990000000000006</v>
      </c>
      <c r="Z1023" s="4">
        <v>0</v>
      </c>
      <c r="AA1023" s="4">
        <v>1.9530000000000001</v>
      </c>
      <c r="AB1023" s="4" t="s">
        <v>384</v>
      </c>
      <c r="AC1023" s="4">
        <v>0</v>
      </c>
      <c r="AD1023" s="4">
        <v>11.7</v>
      </c>
      <c r="AE1023" s="4">
        <v>843</v>
      </c>
      <c r="AF1023" s="4">
        <v>853</v>
      </c>
      <c r="AG1023" s="4">
        <v>869</v>
      </c>
      <c r="AH1023" s="4">
        <v>78</v>
      </c>
      <c r="AI1023" s="4">
        <v>21.2</v>
      </c>
      <c r="AJ1023" s="4">
        <v>0.49</v>
      </c>
      <c r="AK1023" s="4">
        <v>982</v>
      </c>
      <c r="AL1023" s="4">
        <v>0</v>
      </c>
      <c r="AM1023" s="4">
        <v>0</v>
      </c>
      <c r="AN1023" s="4">
        <v>19</v>
      </c>
      <c r="AO1023" s="4">
        <v>190</v>
      </c>
      <c r="AP1023" s="4">
        <v>189</v>
      </c>
      <c r="AQ1023" s="4">
        <v>1.8</v>
      </c>
      <c r="AR1023" s="4">
        <v>195</v>
      </c>
      <c r="AS1023" s="4" t="s">
        <v>155</v>
      </c>
      <c r="AT1023" s="4">
        <v>2</v>
      </c>
      <c r="AU1023" s="5">
        <v>0.73568287037037028</v>
      </c>
      <c r="AV1023" s="4">
        <v>47.160837000000001</v>
      </c>
      <c r="AW1023" s="4">
        <v>-88.490740000000002</v>
      </c>
      <c r="AX1023" s="4">
        <v>315</v>
      </c>
      <c r="AY1023" s="4">
        <v>33.299999999999997</v>
      </c>
      <c r="AZ1023" s="4">
        <v>12</v>
      </c>
      <c r="BA1023" s="4">
        <v>11</v>
      </c>
      <c r="BB1023" s="4" t="s">
        <v>423</v>
      </c>
      <c r="BC1023" s="4">
        <v>1.1990000000000001</v>
      </c>
      <c r="BD1023" s="4">
        <v>1.599</v>
      </c>
      <c r="BE1023" s="4">
        <v>2.1970000000000001</v>
      </c>
      <c r="BF1023" s="4">
        <v>14.063000000000001</v>
      </c>
      <c r="BG1023" s="4">
        <v>16.41</v>
      </c>
      <c r="BH1023" s="4">
        <v>1.17</v>
      </c>
      <c r="BI1023" s="4">
        <v>12.646000000000001</v>
      </c>
      <c r="BJ1023" s="4">
        <v>3031.694</v>
      </c>
      <c r="BK1023" s="4">
        <v>0.45</v>
      </c>
      <c r="BL1023" s="4">
        <v>10.234999999999999</v>
      </c>
      <c r="BM1023" s="4">
        <v>0</v>
      </c>
      <c r="BN1023" s="4">
        <v>10.234999999999999</v>
      </c>
      <c r="BO1023" s="4">
        <v>8.17</v>
      </c>
      <c r="BP1023" s="4">
        <v>0</v>
      </c>
      <c r="BQ1023" s="4">
        <v>8.17</v>
      </c>
      <c r="BR1023" s="4">
        <v>0.58460000000000001</v>
      </c>
      <c r="BU1023" s="4">
        <v>0.5</v>
      </c>
      <c r="BW1023" s="4">
        <v>376.69200000000001</v>
      </c>
      <c r="BX1023" s="4">
        <v>0.17543800000000001</v>
      </c>
      <c r="BY1023" s="4">
        <v>-5</v>
      </c>
      <c r="BZ1023" s="4">
        <v>0.82138900000000004</v>
      </c>
      <c r="CA1023" s="4">
        <v>4.2872659999999998</v>
      </c>
      <c r="CB1023" s="4">
        <v>16.592058000000002</v>
      </c>
    </row>
    <row r="1024" spans="1:80">
      <c r="A1024" s="2">
        <v>42439</v>
      </c>
      <c r="B1024" s="32">
        <v>0.52777298611111112</v>
      </c>
      <c r="C1024" s="4">
        <v>13.002000000000001</v>
      </c>
      <c r="D1024" s="4">
        <v>3.8E-3</v>
      </c>
      <c r="E1024" s="4" t="s">
        <v>155</v>
      </c>
      <c r="F1024" s="4">
        <v>37.512115999999999</v>
      </c>
      <c r="G1024" s="4">
        <v>432.8</v>
      </c>
      <c r="H1024" s="4">
        <v>-31.6</v>
      </c>
      <c r="I1024" s="4">
        <v>59</v>
      </c>
      <c r="K1024" s="4">
        <v>2.3199999999999998</v>
      </c>
      <c r="L1024" s="4">
        <v>11</v>
      </c>
      <c r="M1024" s="4">
        <v>0.88670000000000004</v>
      </c>
      <c r="N1024" s="4">
        <v>11.5288</v>
      </c>
      <c r="O1024" s="4">
        <v>3.3E-3</v>
      </c>
      <c r="P1024" s="4">
        <v>383.7928</v>
      </c>
      <c r="Q1024" s="4">
        <v>0</v>
      </c>
      <c r="R1024" s="4">
        <v>383.8</v>
      </c>
      <c r="S1024" s="4">
        <v>306.3381</v>
      </c>
      <c r="T1024" s="4">
        <v>0</v>
      </c>
      <c r="U1024" s="4">
        <v>306.3</v>
      </c>
      <c r="V1024" s="4">
        <v>58.9679</v>
      </c>
      <c r="Y1024" s="4">
        <v>9.4949999999999992</v>
      </c>
      <c r="Z1024" s="4">
        <v>0</v>
      </c>
      <c r="AA1024" s="4">
        <v>2.0594000000000001</v>
      </c>
      <c r="AB1024" s="4" t="s">
        <v>384</v>
      </c>
      <c r="AC1024" s="4">
        <v>0</v>
      </c>
      <c r="AD1024" s="4">
        <v>11.7</v>
      </c>
      <c r="AE1024" s="4">
        <v>843</v>
      </c>
      <c r="AF1024" s="4">
        <v>853</v>
      </c>
      <c r="AG1024" s="4">
        <v>869</v>
      </c>
      <c r="AH1024" s="4">
        <v>78</v>
      </c>
      <c r="AI1024" s="4">
        <v>21.2</v>
      </c>
      <c r="AJ1024" s="4">
        <v>0.49</v>
      </c>
      <c r="AK1024" s="4">
        <v>982</v>
      </c>
      <c r="AL1024" s="4">
        <v>0</v>
      </c>
      <c r="AM1024" s="4">
        <v>0</v>
      </c>
      <c r="AN1024" s="4">
        <v>19</v>
      </c>
      <c r="AO1024" s="4">
        <v>190</v>
      </c>
      <c r="AP1024" s="4">
        <v>189.6</v>
      </c>
      <c r="AQ1024" s="4">
        <v>1.6</v>
      </c>
      <c r="AR1024" s="4">
        <v>195</v>
      </c>
      <c r="AS1024" s="4" t="s">
        <v>155</v>
      </c>
      <c r="AT1024" s="4">
        <v>2</v>
      </c>
      <c r="AU1024" s="5">
        <v>0.73568287037037028</v>
      </c>
      <c r="AV1024" s="4">
        <v>47.160836000000003</v>
      </c>
      <c r="AW1024" s="4">
        <v>-88.490740000000002</v>
      </c>
      <c r="AX1024" s="4">
        <v>315</v>
      </c>
      <c r="AY1024" s="4">
        <v>33.299999999999997</v>
      </c>
      <c r="AZ1024" s="4">
        <v>12</v>
      </c>
      <c r="BA1024" s="4">
        <v>11</v>
      </c>
      <c r="BB1024" s="4" t="s">
        <v>424</v>
      </c>
      <c r="BC1024" s="4">
        <v>1.1040000000000001</v>
      </c>
      <c r="BD1024" s="4">
        <v>1.5029999999999999</v>
      </c>
      <c r="BE1024" s="4">
        <v>1.905</v>
      </c>
      <c r="BF1024" s="4">
        <v>14.063000000000001</v>
      </c>
      <c r="BG1024" s="4">
        <v>16.260000000000002</v>
      </c>
      <c r="BH1024" s="4">
        <v>1.1599999999999999</v>
      </c>
      <c r="BI1024" s="4">
        <v>12.778</v>
      </c>
      <c r="BJ1024" s="4">
        <v>3031.6509999999998</v>
      </c>
      <c r="BK1024" s="4">
        <v>0.55700000000000005</v>
      </c>
      <c r="BL1024" s="4">
        <v>10.569000000000001</v>
      </c>
      <c r="BM1024" s="4">
        <v>0</v>
      </c>
      <c r="BN1024" s="4">
        <v>10.569000000000001</v>
      </c>
      <c r="BO1024" s="4">
        <v>8.4359999999999999</v>
      </c>
      <c r="BP1024" s="4">
        <v>0</v>
      </c>
      <c r="BQ1024" s="4">
        <v>8.4359999999999999</v>
      </c>
      <c r="BR1024" s="4">
        <v>0.51280000000000003</v>
      </c>
      <c r="BU1024" s="4">
        <v>0.495</v>
      </c>
      <c r="BW1024" s="4">
        <v>393.77199999999999</v>
      </c>
      <c r="BX1024" s="4">
        <v>0.19616700000000001</v>
      </c>
      <c r="BY1024" s="4">
        <v>-5</v>
      </c>
      <c r="BZ1024" s="4">
        <v>0.82161099999999998</v>
      </c>
      <c r="CA1024" s="4">
        <v>4.793831</v>
      </c>
      <c r="CB1024" s="4">
        <v>16.596541999999999</v>
      </c>
    </row>
    <row r="1025" spans="1:80">
      <c r="A1025" s="2">
        <v>42439</v>
      </c>
      <c r="B1025" s="32">
        <v>0.52778456018518516</v>
      </c>
      <c r="C1025" s="4">
        <v>13.102</v>
      </c>
      <c r="D1025" s="4">
        <v>3.3999999999999998E-3</v>
      </c>
      <c r="E1025" s="4" t="s">
        <v>155</v>
      </c>
      <c r="F1025" s="4">
        <v>34.184874000000001</v>
      </c>
      <c r="G1025" s="4">
        <v>565.70000000000005</v>
      </c>
      <c r="H1025" s="4">
        <v>-31.4</v>
      </c>
      <c r="I1025" s="4">
        <v>54.4</v>
      </c>
      <c r="K1025" s="4">
        <v>2.5</v>
      </c>
      <c r="L1025" s="4">
        <v>11</v>
      </c>
      <c r="M1025" s="4">
        <v>0.88600000000000001</v>
      </c>
      <c r="N1025" s="4">
        <v>11.608599999999999</v>
      </c>
      <c r="O1025" s="4">
        <v>3.0000000000000001E-3</v>
      </c>
      <c r="P1025" s="4">
        <v>501.21499999999997</v>
      </c>
      <c r="Q1025" s="4">
        <v>0</v>
      </c>
      <c r="R1025" s="4">
        <v>501.2</v>
      </c>
      <c r="S1025" s="4">
        <v>400.06290000000001</v>
      </c>
      <c r="T1025" s="4">
        <v>0</v>
      </c>
      <c r="U1025" s="4">
        <v>400.1</v>
      </c>
      <c r="V1025" s="4">
        <v>54.417200000000001</v>
      </c>
      <c r="Y1025" s="4">
        <v>9.5640000000000001</v>
      </c>
      <c r="Z1025" s="4">
        <v>0</v>
      </c>
      <c r="AA1025" s="4">
        <v>2.2149999999999999</v>
      </c>
      <c r="AB1025" s="4" t="s">
        <v>384</v>
      </c>
      <c r="AC1025" s="4">
        <v>0</v>
      </c>
      <c r="AD1025" s="4">
        <v>11.8</v>
      </c>
      <c r="AE1025" s="4">
        <v>843</v>
      </c>
      <c r="AF1025" s="4">
        <v>853</v>
      </c>
      <c r="AG1025" s="4">
        <v>868</v>
      </c>
      <c r="AH1025" s="4">
        <v>78</v>
      </c>
      <c r="AI1025" s="4">
        <v>21.2</v>
      </c>
      <c r="AJ1025" s="4">
        <v>0.49</v>
      </c>
      <c r="AK1025" s="4">
        <v>982</v>
      </c>
      <c r="AL1025" s="4">
        <v>0</v>
      </c>
      <c r="AM1025" s="4">
        <v>0</v>
      </c>
      <c r="AN1025" s="4">
        <v>19</v>
      </c>
      <c r="AO1025" s="4">
        <v>190</v>
      </c>
      <c r="AP1025" s="4">
        <v>190</v>
      </c>
      <c r="AQ1025" s="4">
        <v>1.9</v>
      </c>
      <c r="AR1025" s="4">
        <v>195</v>
      </c>
      <c r="AS1025" s="4" t="s">
        <v>155</v>
      </c>
      <c r="AT1025" s="4">
        <v>2</v>
      </c>
      <c r="AU1025" s="5">
        <v>0.73569444444444443</v>
      </c>
      <c r="AV1025" s="4">
        <v>47.160721000000002</v>
      </c>
      <c r="AW1025" s="4">
        <v>-88.490722000000005</v>
      </c>
      <c r="AX1025" s="4">
        <v>314.60000000000002</v>
      </c>
      <c r="AY1025" s="4">
        <v>30</v>
      </c>
      <c r="AZ1025" s="4">
        <v>12</v>
      </c>
      <c r="BA1025" s="4">
        <v>11</v>
      </c>
      <c r="BB1025" s="4" t="s">
        <v>424</v>
      </c>
      <c r="BC1025" s="4">
        <v>1.502</v>
      </c>
      <c r="BD1025" s="4">
        <v>1.802</v>
      </c>
      <c r="BE1025" s="4">
        <v>2.4020000000000001</v>
      </c>
      <c r="BF1025" s="4">
        <v>14.063000000000001</v>
      </c>
      <c r="BG1025" s="4">
        <v>16.14</v>
      </c>
      <c r="BH1025" s="4">
        <v>1.1499999999999999</v>
      </c>
      <c r="BI1025" s="4">
        <v>12.866</v>
      </c>
      <c r="BJ1025" s="4">
        <v>3031.7930000000001</v>
      </c>
      <c r="BK1025" s="4">
        <v>0.503</v>
      </c>
      <c r="BL1025" s="4">
        <v>13.708</v>
      </c>
      <c r="BM1025" s="4">
        <v>0</v>
      </c>
      <c r="BN1025" s="4">
        <v>13.708</v>
      </c>
      <c r="BO1025" s="4">
        <v>10.942</v>
      </c>
      <c r="BP1025" s="4">
        <v>0</v>
      </c>
      <c r="BQ1025" s="4">
        <v>10.942</v>
      </c>
      <c r="BR1025" s="4">
        <v>0.47</v>
      </c>
      <c r="BU1025" s="4">
        <v>0.496</v>
      </c>
      <c r="BW1025" s="4">
        <v>420.62599999999998</v>
      </c>
      <c r="BX1025" s="4">
        <v>0.185835</v>
      </c>
      <c r="BY1025" s="4">
        <v>-5</v>
      </c>
      <c r="BZ1025" s="4">
        <v>0.82322200000000001</v>
      </c>
      <c r="CA1025" s="4">
        <v>4.5413430000000004</v>
      </c>
      <c r="CB1025" s="4">
        <v>16.629083999999999</v>
      </c>
    </row>
    <row r="1026" spans="1:80">
      <c r="A1026" s="2">
        <v>42439</v>
      </c>
      <c r="B1026" s="32">
        <v>0.52779613425925931</v>
      </c>
      <c r="C1026" s="4">
        <v>12.817</v>
      </c>
      <c r="D1026" s="4">
        <v>3.3999999999999998E-3</v>
      </c>
      <c r="E1026" s="4" t="s">
        <v>155</v>
      </c>
      <c r="F1026" s="4">
        <v>34.218487000000003</v>
      </c>
      <c r="G1026" s="4">
        <v>727.2</v>
      </c>
      <c r="H1026" s="4">
        <v>-24.3</v>
      </c>
      <c r="I1026" s="4">
        <v>54.6</v>
      </c>
      <c r="K1026" s="4">
        <v>2.2799999999999998</v>
      </c>
      <c r="L1026" s="4">
        <v>11</v>
      </c>
      <c r="M1026" s="4">
        <v>0.88819999999999999</v>
      </c>
      <c r="N1026" s="4">
        <v>11.384</v>
      </c>
      <c r="O1026" s="4">
        <v>3.0000000000000001E-3</v>
      </c>
      <c r="P1026" s="4">
        <v>645.88340000000005</v>
      </c>
      <c r="Q1026" s="4">
        <v>0</v>
      </c>
      <c r="R1026" s="4">
        <v>645.9</v>
      </c>
      <c r="S1026" s="4">
        <v>515.53520000000003</v>
      </c>
      <c r="T1026" s="4">
        <v>0</v>
      </c>
      <c r="U1026" s="4">
        <v>515.5</v>
      </c>
      <c r="V1026" s="4">
        <v>54.6434</v>
      </c>
      <c r="Y1026" s="4">
        <v>9.5239999999999991</v>
      </c>
      <c r="Z1026" s="4">
        <v>0</v>
      </c>
      <c r="AA1026" s="4">
        <v>2.0223</v>
      </c>
      <c r="AB1026" s="4" t="s">
        <v>384</v>
      </c>
      <c r="AC1026" s="4">
        <v>0</v>
      </c>
      <c r="AD1026" s="4">
        <v>11.7</v>
      </c>
      <c r="AE1026" s="4">
        <v>843</v>
      </c>
      <c r="AF1026" s="4">
        <v>853</v>
      </c>
      <c r="AG1026" s="4">
        <v>868</v>
      </c>
      <c r="AH1026" s="4">
        <v>78</v>
      </c>
      <c r="AI1026" s="4">
        <v>21.2</v>
      </c>
      <c r="AJ1026" s="4">
        <v>0.49</v>
      </c>
      <c r="AK1026" s="4">
        <v>982</v>
      </c>
      <c r="AL1026" s="4">
        <v>0</v>
      </c>
      <c r="AM1026" s="4">
        <v>0</v>
      </c>
      <c r="AN1026" s="4">
        <v>19</v>
      </c>
      <c r="AO1026" s="4">
        <v>190</v>
      </c>
      <c r="AP1026" s="4">
        <v>190</v>
      </c>
      <c r="AQ1026" s="4">
        <v>1.8</v>
      </c>
      <c r="AR1026" s="4">
        <v>195</v>
      </c>
      <c r="AS1026" s="4" t="s">
        <v>155</v>
      </c>
      <c r="AT1026" s="4">
        <v>2</v>
      </c>
      <c r="AU1026" s="5">
        <v>0.73571759259259262</v>
      </c>
      <c r="AV1026" s="4">
        <v>47.160477</v>
      </c>
      <c r="AW1026" s="4">
        <v>-88.490723000000003</v>
      </c>
      <c r="AX1026" s="4">
        <v>314</v>
      </c>
      <c r="AY1026" s="4">
        <v>29.9</v>
      </c>
      <c r="AZ1026" s="4">
        <v>12</v>
      </c>
      <c r="BA1026" s="4">
        <v>11</v>
      </c>
      <c r="BB1026" s="4" t="s">
        <v>424</v>
      </c>
      <c r="BC1026" s="4">
        <v>1.7010000000000001</v>
      </c>
      <c r="BD1026" s="4">
        <v>2.0019999999999998</v>
      </c>
      <c r="BE1026" s="4">
        <v>2.6019999999999999</v>
      </c>
      <c r="BF1026" s="4">
        <v>14.063000000000001</v>
      </c>
      <c r="BG1026" s="4">
        <v>16.48</v>
      </c>
      <c r="BH1026" s="4">
        <v>1.17</v>
      </c>
      <c r="BI1026" s="4">
        <v>12.587999999999999</v>
      </c>
      <c r="BJ1026" s="4">
        <v>3031.9459999999999</v>
      </c>
      <c r="BK1026" s="4">
        <v>0.51500000000000001</v>
      </c>
      <c r="BL1026" s="4">
        <v>18.013999999999999</v>
      </c>
      <c r="BM1026" s="4">
        <v>0</v>
      </c>
      <c r="BN1026" s="4">
        <v>18.013999999999999</v>
      </c>
      <c r="BO1026" s="4">
        <v>14.379</v>
      </c>
      <c r="BP1026" s="4">
        <v>0</v>
      </c>
      <c r="BQ1026" s="4">
        <v>14.379</v>
      </c>
      <c r="BR1026" s="4">
        <v>0.48120000000000002</v>
      </c>
      <c r="BU1026" s="4">
        <v>0.503</v>
      </c>
      <c r="BW1026" s="4">
        <v>391.61900000000003</v>
      </c>
      <c r="BX1026" s="4">
        <v>0.191609</v>
      </c>
      <c r="BY1026" s="4">
        <v>-5</v>
      </c>
      <c r="BZ1026" s="4">
        <v>0.82216699999999998</v>
      </c>
      <c r="CA1026" s="4">
        <v>4.6824450000000004</v>
      </c>
      <c r="CB1026" s="4">
        <v>16.607773000000002</v>
      </c>
    </row>
    <row r="1027" spans="1:80">
      <c r="A1027" s="2">
        <v>42439</v>
      </c>
      <c r="B1027" s="32">
        <v>0.52780770833333335</v>
      </c>
      <c r="C1027" s="4">
        <v>12.782999999999999</v>
      </c>
      <c r="D1027" s="4">
        <v>4.3E-3</v>
      </c>
      <c r="E1027" s="4" t="s">
        <v>155</v>
      </c>
      <c r="F1027" s="4">
        <v>42.538648999999999</v>
      </c>
      <c r="G1027" s="4">
        <v>700.7</v>
      </c>
      <c r="H1027" s="4">
        <v>-23.9</v>
      </c>
      <c r="I1027" s="4">
        <v>55.8</v>
      </c>
      <c r="K1027" s="4">
        <v>2.2000000000000002</v>
      </c>
      <c r="L1027" s="4">
        <v>11</v>
      </c>
      <c r="M1027" s="4">
        <v>0.88839999999999997</v>
      </c>
      <c r="N1027" s="4">
        <v>11.355600000000001</v>
      </c>
      <c r="O1027" s="4">
        <v>3.8E-3</v>
      </c>
      <c r="P1027" s="4">
        <v>622.47820000000002</v>
      </c>
      <c r="Q1027" s="4">
        <v>0</v>
      </c>
      <c r="R1027" s="4">
        <v>622.5</v>
      </c>
      <c r="S1027" s="4">
        <v>496.85359999999997</v>
      </c>
      <c r="T1027" s="4">
        <v>0</v>
      </c>
      <c r="U1027" s="4">
        <v>496.9</v>
      </c>
      <c r="V1027" s="4">
        <v>55.775500000000001</v>
      </c>
      <c r="Y1027" s="4">
        <v>9.4529999999999994</v>
      </c>
      <c r="Z1027" s="4">
        <v>0</v>
      </c>
      <c r="AA1027" s="4">
        <v>1.9543999999999999</v>
      </c>
      <c r="AB1027" s="4" t="s">
        <v>384</v>
      </c>
      <c r="AC1027" s="4">
        <v>0</v>
      </c>
      <c r="AD1027" s="4">
        <v>11.7</v>
      </c>
      <c r="AE1027" s="4">
        <v>842</v>
      </c>
      <c r="AF1027" s="4">
        <v>853</v>
      </c>
      <c r="AG1027" s="4">
        <v>868</v>
      </c>
      <c r="AH1027" s="4">
        <v>78</v>
      </c>
      <c r="AI1027" s="4">
        <v>21.2</v>
      </c>
      <c r="AJ1027" s="4">
        <v>0.49</v>
      </c>
      <c r="AK1027" s="4">
        <v>982</v>
      </c>
      <c r="AL1027" s="4">
        <v>0</v>
      </c>
      <c r="AM1027" s="4">
        <v>0</v>
      </c>
      <c r="AN1027" s="4">
        <v>19</v>
      </c>
      <c r="AO1027" s="4">
        <v>190</v>
      </c>
      <c r="AP1027" s="4">
        <v>190.6</v>
      </c>
      <c r="AQ1027" s="4">
        <v>1.5</v>
      </c>
      <c r="AR1027" s="4">
        <v>195</v>
      </c>
      <c r="AS1027" s="4" t="s">
        <v>155</v>
      </c>
      <c r="AT1027" s="4">
        <v>2</v>
      </c>
      <c r="AU1027" s="5">
        <v>0.73572916666666666</v>
      </c>
      <c r="AV1027" s="4">
        <v>47.160352000000003</v>
      </c>
      <c r="AW1027" s="4">
        <v>-88.490723000000003</v>
      </c>
      <c r="AX1027" s="4">
        <v>313.89999999999998</v>
      </c>
      <c r="AY1027" s="4">
        <v>30.5</v>
      </c>
      <c r="AZ1027" s="4">
        <v>12</v>
      </c>
      <c r="BA1027" s="4">
        <v>10</v>
      </c>
      <c r="BB1027" s="4" t="s">
        <v>424</v>
      </c>
      <c r="BC1027" s="4">
        <v>1.8029999999999999</v>
      </c>
      <c r="BD1027" s="4">
        <v>2.2040000000000002</v>
      </c>
      <c r="BE1027" s="4">
        <v>2.8050000000000002</v>
      </c>
      <c r="BF1027" s="4">
        <v>14.063000000000001</v>
      </c>
      <c r="BG1027" s="4">
        <v>16.52</v>
      </c>
      <c r="BH1027" s="4">
        <v>1.17</v>
      </c>
      <c r="BI1027" s="4">
        <v>12.566000000000001</v>
      </c>
      <c r="BJ1027" s="4">
        <v>3031.739</v>
      </c>
      <c r="BK1027" s="4">
        <v>0.64200000000000002</v>
      </c>
      <c r="BL1027" s="4">
        <v>17.404</v>
      </c>
      <c r="BM1027" s="4">
        <v>0</v>
      </c>
      <c r="BN1027" s="4">
        <v>17.404</v>
      </c>
      <c r="BO1027" s="4">
        <v>13.891</v>
      </c>
      <c r="BP1027" s="4">
        <v>0</v>
      </c>
      <c r="BQ1027" s="4">
        <v>13.891</v>
      </c>
      <c r="BR1027" s="4">
        <v>0.4924</v>
      </c>
      <c r="BU1027" s="4">
        <v>0.501</v>
      </c>
      <c r="BW1027" s="4">
        <v>379.39800000000002</v>
      </c>
      <c r="BX1027" s="4">
        <v>0.230161</v>
      </c>
      <c r="BY1027" s="4">
        <v>-5</v>
      </c>
      <c r="BZ1027" s="4">
        <v>0.82222200000000001</v>
      </c>
      <c r="CA1027" s="4">
        <v>5.6245589999999996</v>
      </c>
      <c r="CB1027" s="4">
        <v>16.608884</v>
      </c>
    </row>
    <row r="1028" spans="1:80">
      <c r="A1028" s="2">
        <v>42439</v>
      </c>
      <c r="B1028" s="32">
        <v>0.52781928240740739</v>
      </c>
      <c r="C1028" s="4">
        <v>12.596</v>
      </c>
      <c r="D1028" s="4">
        <v>5.0000000000000001E-3</v>
      </c>
      <c r="E1028" s="4" t="s">
        <v>155</v>
      </c>
      <c r="F1028" s="4">
        <v>50</v>
      </c>
      <c r="G1028" s="4">
        <v>914.7</v>
      </c>
      <c r="H1028" s="4">
        <v>16.7</v>
      </c>
      <c r="I1028" s="4">
        <v>57.1</v>
      </c>
      <c r="K1028" s="4">
        <v>2.3199999999999998</v>
      </c>
      <c r="L1028" s="4">
        <v>11</v>
      </c>
      <c r="M1028" s="4">
        <v>0.88980000000000004</v>
      </c>
      <c r="N1028" s="4">
        <v>11.2088</v>
      </c>
      <c r="O1028" s="4">
        <v>4.4000000000000003E-3</v>
      </c>
      <c r="P1028" s="4">
        <v>813.98180000000002</v>
      </c>
      <c r="Q1028" s="4">
        <v>14.8604</v>
      </c>
      <c r="R1028" s="4">
        <v>828.8</v>
      </c>
      <c r="S1028" s="4">
        <v>649.70899999999995</v>
      </c>
      <c r="T1028" s="4">
        <v>11.8614</v>
      </c>
      <c r="U1028" s="4">
        <v>661.6</v>
      </c>
      <c r="V1028" s="4">
        <v>57.1</v>
      </c>
      <c r="Y1028" s="4">
        <v>9.4320000000000004</v>
      </c>
      <c r="Z1028" s="4">
        <v>0</v>
      </c>
      <c r="AA1028" s="4">
        <v>2.0668000000000002</v>
      </c>
      <c r="AB1028" s="4" t="s">
        <v>384</v>
      </c>
      <c r="AC1028" s="4">
        <v>0</v>
      </c>
      <c r="AD1028" s="4">
        <v>11.7</v>
      </c>
      <c r="AE1028" s="4">
        <v>841</v>
      </c>
      <c r="AF1028" s="4">
        <v>853</v>
      </c>
      <c r="AG1028" s="4">
        <v>867</v>
      </c>
      <c r="AH1028" s="4">
        <v>78</v>
      </c>
      <c r="AI1028" s="4">
        <v>21.2</v>
      </c>
      <c r="AJ1028" s="4">
        <v>0.49</v>
      </c>
      <c r="AK1028" s="4">
        <v>982</v>
      </c>
      <c r="AL1028" s="4">
        <v>0</v>
      </c>
      <c r="AM1028" s="4">
        <v>0</v>
      </c>
      <c r="AN1028" s="4">
        <v>19</v>
      </c>
      <c r="AO1028" s="4">
        <v>190</v>
      </c>
      <c r="AP1028" s="4">
        <v>190.4</v>
      </c>
      <c r="AQ1028" s="4">
        <v>1.5</v>
      </c>
      <c r="AR1028" s="4">
        <v>195</v>
      </c>
      <c r="AS1028" s="4" t="s">
        <v>155</v>
      </c>
      <c r="AT1028" s="4">
        <v>2</v>
      </c>
      <c r="AU1028" s="5">
        <v>0.73572916666666666</v>
      </c>
      <c r="AV1028" s="4">
        <v>47.160350999999999</v>
      </c>
      <c r="AW1028" s="4">
        <v>-88.490723000000003</v>
      </c>
      <c r="AX1028" s="4">
        <v>313.89999999999998</v>
      </c>
      <c r="AY1028" s="4">
        <v>30.4</v>
      </c>
      <c r="AZ1028" s="4">
        <v>12</v>
      </c>
      <c r="BA1028" s="4">
        <v>10</v>
      </c>
      <c r="BB1028" s="4" t="s">
        <v>428</v>
      </c>
      <c r="BC1028" s="4">
        <v>2.101</v>
      </c>
      <c r="BD1028" s="4">
        <v>2.6019999999999999</v>
      </c>
      <c r="BE1028" s="4">
        <v>3.302</v>
      </c>
      <c r="BF1028" s="4">
        <v>14.063000000000001</v>
      </c>
      <c r="BG1028" s="4">
        <v>16.75</v>
      </c>
      <c r="BH1028" s="4">
        <v>1.19</v>
      </c>
      <c r="BI1028" s="4">
        <v>12.379</v>
      </c>
      <c r="BJ1028" s="4">
        <v>3031.6280000000002</v>
      </c>
      <c r="BK1028" s="4">
        <v>0.76600000000000001</v>
      </c>
      <c r="BL1028" s="4">
        <v>23.055</v>
      </c>
      <c r="BM1028" s="4">
        <v>0.42099999999999999</v>
      </c>
      <c r="BN1028" s="4">
        <v>23.475999999999999</v>
      </c>
      <c r="BO1028" s="4">
        <v>18.402000000000001</v>
      </c>
      <c r="BP1028" s="4">
        <v>0.33600000000000002</v>
      </c>
      <c r="BQ1028" s="4">
        <v>18.738</v>
      </c>
      <c r="BR1028" s="4">
        <v>0.51070000000000004</v>
      </c>
      <c r="BU1028" s="4">
        <v>0.50600000000000001</v>
      </c>
      <c r="BW1028" s="4">
        <v>406.45100000000002</v>
      </c>
      <c r="BX1028" s="4">
        <v>0.22983700000000001</v>
      </c>
      <c r="BY1028" s="4">
        <v>-5</v>
      </c>
      <c r="BZ1028" s="4">
        <v>0.82238900000000004</v>
      </c>
      <c r="CA1028" s="4">
        <v>5.6166410000000004</v>
      </c>
      <c r="CB1028" s="4">
        <v>16.612258000000001</v>
      </c>
    </row>
    <row r="1029" spans="1:80">
      <c r="A1029" s="2">
        <v>42439</v>
      </c>
      <c r="B1029" s="32">
        <v>0.52783085648148143</v>
      </c>
      <c r="C1029" s="4">
        <v>12.741</v>
      </c>
      <c r="D1029" s="4">
        <v>5.0000000000000001E-3</v>
      </c>
      <c r="E1029" s="4" t="s">
        <v>155</v>
      </c>
      <c r="F1029" s="4">
        <v>50</v>
      </c>
      <c r="G1029" s="4">
        <v>1323.8</v>
      </c>
      <c r="H1029" s="4">
        <v>-9.1</v>
      </c>
      <c r="I1029" s="4">
        <v>52.1</v>
      </c>
      <c r="K1029" s="4">
        <v>2.48</v>
      </c>
      <c r="L1029" s="4">
        <v>11</v>
      </c>
      <c r="M1029" s="4">
        <v>0.88870000000000005</v>
      </c>
      <c r="N1029" s="4">
        <v>11.3222</v>
      </c>
      <c r="O1029" s="4">
        <v>4.4000000000000003E-3</v>
      </c>
      <c r="P1029" s="4">
        <v>1176.4389000000001</v>
      </c>
      <c r="Q1029" s="4">
        <v>0</v>
      </c>
      <c r="R1029" s="4">
        <v>1176.4000000000001</v>
      </c>
      <c r="S1029" s="4">
        <v>938.97069999999997</v>
      </c>
      <c r="T1029" s="4">
        <v>0</v>
      </c>
      <c r="U1029" s="4">
        <v>939</v>
      </c>
      <c r="V1029" s="4">
        <v>52.054499999999997</v>
      </c>
      <c r="Y1029" s="4">
        <v>9.4629999999999992</v>
      </c>
      <c r="Z1029" s="4">
        <v>0</v>
      </c>
      <c r="AA1029" s="4">
        <v>2.2031000000000001</v>
      </c>
      <c r="AB1029" s="4" t="s">
        <v>384</v>
      </c>
      <c r="AC1029" s="4">
        <v>0</v>
      </c>
      <c r="AD1029" s="4">
        <v>11.7</v>
      </c>
      <c r="AE1029" s="4">
        <v>840</v>
      </c>
      <c r="AF1029" s="4">
        <v>852</v>
      </c>
      <c r="AG1029" s="4">
        <v>866</v>
      </c>
      <c r="AH1029" s="4">
        <v>78</v>
      </c>
      <c r="AI1029" s="4">
        <v>21.19</v>
      </c>
      <c r="AJ1029" s="4">
        <v>0.49</v>
      </c>
      <c r="AK1029" s="4">
        <v>983</v>
      </c>
      <c r="AL1029" s="4">
        <v>0</v>
      </c>
      <c r="AM1029" s="4">
        <v>0</v>
      </c>
      <c r="AN1029" s="4">
        <v>19</v>
      </c>
      <c r="AO1029" s="4">
        <v>190</v>
      </c>
      <c r="AP1029" s="4">
        <v>190</v>
      </c>
      <c r="AQ1029" s="4">
        <v>1.4</v>
      </c>
      <c r="AR1029" s="4">
        <v>195</v>
      </c>
      <c r="AS1029" s="4" t="s">
        <v>155</v>
      </c>
      <c r="AT1029" s="4">
        <v>2</v>
      </c>
      <c r="AU1029" s="5">
        <v>0.7357407407407407</v>
      </c>
      <c r="AV1029" s="4">
        <v>47.160229000000001</v>
      </c>
      <c r="AW1029" s="4">
        <v>-88.490712000000002</v>
      </c>
      <c r="AX1029" s="4">
        <v>313.5</v>
      </c>
      <c r="AY1029" s="4">
        <v>30.4</v>
      </c>
      <c r="AZ1029" s="4">
        <v>12</v>
      </c>
      <c r="BA1029" s="4">
        <v>11</v>
      </c>
      <c r="BB1029" s="4" t="s">
        <v>424</v>
      </c>
      <c r="BC1029" s="4">
        <v>2.206</v>
      </c>
      <c r="BD1029" s="4">
        <v>2.782</v>
      </c>
      <c r="BE1029" s="4">
        <v>3.5049999999999999</v>
      </c>
      <c r="BF1029" s="4">
        <v>14.063000000000001</v>
      </c>
      <c r="BG1029" s="4">
        <v>16.57</v>
      </c>
      <c r="BH1029" s="4">
        <v>1.18</v>
      </c>
      <c r="BI1029" s="4">
        <v>12.526999999999999</v>
      </c>
      <c r="BJ1029" s="4">
        <v>3031.6840000000002</v>
      </c>
      <c r="BK1029" s="4">
        <v>0.75700000000000001</v>
      </c>
      <c r="BL1029" s="4">
        <v>32.988</v>
      </c>
      <c r="BM1029" s="4">
        <v>0</v>
      </c>
      <c r="BN1029" s="4">
        <v>32.988</v>
      </c>
      <c r="BO1029" s="4">
        <v>26.33</v>
      </c>
      <c r="BP1029" s="4">
        <v>0</v>
      </c>
      <c r="BQ1029" s="4">
        <v>26.33</v>
      </c>
      <c r="BR1029" s="4">
        <v>0.46089999999999998</v>
      </c>
      <c r="BU1029" s="4">
        <v>0.503</v>
      </c>
      <c r="BW1029" s="4">
        <v>428.93599999999998</v>
      </c>
      <c r="BX1029" s="4">
        <v>0.24693899999999999</v>
      </c>
      <c r="BY1029" s="4">
        <v>-5</v>
      </c>
      <c r="BZ1029" s="4">
        <v>0.82199999999999995</v>
      </c>
      <c r="CA1029" s="4">
        <v>6.0345719999999998</v>
      </c>
      <c r="CB1029" s="4">
        <v>16.604399999999998</v>
      </c>
    </row>
    <row r="1030" spans="1:80">
      <c r="A1030" s="2">
        <v>42439</v>
      </c>
      <c r="B1030" s="32">
        <v>0.52784243055555558</v>
      </c>
      <c r="C1030" s="4">
        <v>12.88</v>
      </c>
      <c r="D1030" s="4">
        <v>4.1999999999999997E-3</v>
      </c>
      <c r="E1030" s="4" t="s">
        <v>155</v>
      </c>
      <c r="F1030" s="4">
        <v>42.363636</v>
      </c>
      <c r="G1030" s="4">
        <v>1636.3</v>
      </c>
      <c r="H1030" s="4">
        <v>-9.1</v>
      </c>
      <c r="I1030" s="4">
        <v>53.1</v>
      </c>
      <c r="K1030" s="4">
        <v>2.7</v>
      </c>
      <c r="L1030" s="4">
        <v>11</v>
      </c>
      <c r="M1030" s="4">
        <v>0.88770000000000004</v>
      </c>
      <c r="N1030" s="4">
        <v>11.4336</v>
      </c>
      <c r="O1030" s="4">
        <v>3.8E-3</v>
      </c>
      <c r="P1030" s="4">
        <v>1452.5657000000001</v>
      </c>
      <c r="Q1030" s="4">
        <v>0</v>
      </c>
      <c r="R1030" s="4">
        <v>1452.6</v>
      </c>
      <c r="S1030" s="4">
        <v>1159.3236999999999</v>
      </c>
      <c r="T1030" s="4">
        <v>0</v>
      </c>
      <c r="U1030" s="4">
        <v>1159.3</v>
      </c>
      <c r="V1030" s="4">
        <v>53.1</v>
      </c>
      <c r="Y1030" s="4">
        <v>9.5869999999999997</v>
      </c>
      <c r="Z1030" s="4">
        <v>0</v>
      </c>
      <c r="AA1030" s="4">
        <v>2.3967999999999998</v>
      </c>
      <c r="AB1030" s="4" t="s">
        <v>384</v>
      </c>
      <c r="AC1030" s="4">
        <v>0</v>
      </c>
      <c r="AD1030" s="4">
        <v>11.7</v>
      </c>
      <c r="AE1030" s="4">
        <v>840</v>
      </c>
      <c r="AF1030" s="4">
        <v>852</v>
      </c>
      <c r="AG1030" s="4">
        <v>865</v>
      </c>
      <c r="AH1030" s="4">
        <v>78</v>
      </c>
      <c r="AI1030" s="4">
        <v>21.18</v>
      </c>
      <c r="AJ1030" s="4">
        <v>0.49</v>
      </c>
      <c r="AK1030" s="4">
        <v>983</v>
      </c>
      <c r="AL1030" s="4">
        <v>0</v>
      </c>
      <c r="AM1030" s="4">
        <v>0</v>
      </c>
      <c r="AN1030" s="4">
        <v>19</v>
      </c>
      <c r="AO1030" s="4">
        <v>190</v>
      </c>
      <c r="AP1030" s="4">
        <v>190</v>
      </c>
      <c r="AQ1030" s="4">
        <v>1.8</v>
      </c>
      <c r="AR1030" s="4">
        <v>195</v>
      </c>
      <c r="AS1030" s="4" t="s">
        <v>155</v>
      </c>
      <c r="AT1030" s="4">
        <v>2</v>
      </c>
      <c r="AU1030" s="5">
        <v>0.73575231481481485</v>
      </c>
      <c r="AV1030" s="4">
        <v>47.160102000000002</v>
      </c>
      <c r="AW1030" s="4">
        <v>-88.490678000000003</v>
      </c>
      <c r="AX1030" s="4">
        <v>313.2</v>
      </c>
      <c r="AY1030" s="4">
        <v>31</v>
      </c>
      <c r="AZ1030" s="4">
        <v>12</v>
      </c>
      <c r="BA1030" s="4">
        <v>11</v>
      </c>
      <c r="BB1030" s="4" t="s">
        <v>424</v>
      </c>
      <c r="BC1030" s="4">
        <v>2.8</v>
      </c>
      <c r="BD1030" s="4">
        <v>1</v>
      </c>
      <c r="BE1030" s="4">
        <v>4</v>
      </c>
      <c r="BF1030" s="4">
        <v>14.063000000000001</v>
      </c>
      <c r="BG1030" s="4">
        <v>16.399999999999999</v>
      </c>
      <c r="BH1030" s="4">
        <v>1.17</v>
      </c>
      <c r="BI1030" s="4">
        <v>12.651</v>
      </c>
      <c r="BJ1030" s="4">
        <v>3031.759</v>
      </c>
      <c r="BK1030" s="4">
        <v>0.63500000000000001</v>
      </c>
      <c r="BL1030" s="4">
        <v>40.335000000000001</v>
      </c>
      <c r="BM1030" s="4">
        <v>0</v>
      </c>
      <c r="BN1030" s="4">
        <v>40.335000000000001</v>
      </c>
      <c r="BO1030" s="4">
        <v>32.192</v>
      </c>
      <c r="BP1030" s="4">
        <v>0</v>
      </c>
      <c r="BQ1030" s="4">
        <v>32.192</v>
      </c>
      <c r="BR1030" s="4">
        <v>0.46560000000000001</v>
      </c>
      <c r="BU1030" s="4">
        <v>0.504</v>
      </c>
      <c r="BW1030" s="4">
        <v>462.10599999999999</v>
      </c>
      <c r="BX1030" s="4">
        <v>0.25744600000000001</v>
      </c>
      <c r="BY1030" s="4">
        <v>-5</v>
      </c>
      <c r="BZ1030" s="4">
        <v>0.82322200000000001</v>
      </c>
      <c r="CA1030" s="4">
        <v>6.2913370000000004</v>
      </c>
      <c r="CB1030" s="4">
        <v>16.629083999999999</v>
      </c>
    </row>
    <row r="1031" spans="1:80">
      <c r="A1031" s="2">
        <v>42439</v>
      </c>
      <c r="B1031" s="32">
        <v>0.52785400462962961</v>
      </c>
      <c r="C1031" s="4">
        <v>12.906000000000001</v>
      </c>
      <c r="D1031" s="4">
        <v>4.0000000000000001E-3</v>
      </c>
      <c r="E1031" s="4" t="s">
        <v>155</v>
      </c>
      <c r="F1031" s="4">
        <v>40</v>
      </c>
      <c r="G1031" s="4">
        <v>1846.2</v>
      </c>
      <c r="H1031" s="4">
        <v>-9</v>
      </c>
      <c r="I1031" s="4">
        <v>46.2</v>
      </c>
      <c r="K1031" s="4">
        <v>2.62</v>
      </c>
      <c r="L1031" s="4">
        <v>11</v>
      </c>
      <c r="M1031" s="4">
        <v>0.88759999999999994</v>
      </c>
      <c r="N1031" s="4">
        <v>11.4552</v>
      </c>
      <c r="O1031" s="4">
        <v>3.5999999999999999E-3</v>
      </c>
      <c r="P1031" s="4">
        <v>1638.6709000000001</v>
      </c>
      <c r="Q1031" s="4">
        <v>0</v>
      </c>
      <c r="R1031" s="4">
        <v>1638.7</v>
      </c>
      <c r="S1031" s="4">
        <v>1307.8581999999999</v>
      </c>
      <c r="T1031" s="4">
        <v>0</v>
      </c>
      <c r="U1031" s="4">
        <v>1307.9000000000001</v>
      </c>
      <c r="V1031" s="4">
        <v>46.2</v>
      </c>
      <c r="Y1031" s="4">
        <v>9.5860000000000003</v>
      </c>
      <c r="Z1031" s="4">
        <v>0</v>
      </c>
      <c r="AA1031" s="4">
        <v>2.3269000000000002</v>
      </c>
      <c r="AB1031" s="4" t="s">
        <v>384</v>
      </c>
      <c r="AC1031" s="4">
        <v>0</v>
      </c>
      <c r="AD1031" s="4">
        <v>11.7</v>
      </c>
      <c r="AE1031" s="4">
        <v>841</v>
      </c>
      <c r="AF1031" s="4">
        <v>852</v>
      </c>
      <c r="AG1031" s="4">
        <v>866</v>
      </c>
      <c r="AH1031" s="4">
        <v>78</v>
      </c>
      <c r="AI1031" s="4">
        <v>21.18</v>
      </c>
      <c r="AJ1031" s="4">
        <v>0.49</v>
      </c>
      <c r="AK1031" s="4">
        <v>983</v>
      </c>
      <c r="AL1031" s="4">
        <v>0</v>
      </c>
      <c r="AM1031" s="4">
        <v>0</v>
      </c>
      <c r="AN1031" s="4">
        <v>19</v>
      </c>
      <c r="AO1031" s="4">
        <v>190</v>
      </c>
      <c r="AP1031" s="4">
        <v>190</v>
      </c>
      <c r="AQ1031" s="4">
        <v>2</v>
      </c>
      <c r="AR1031" s="4">
        <v>195</v>
      </c>
      <c r="AS1031" s="4" t="s">
        <v>155</v>
      </c>
      <c r="AT1031" s="4">
        <v>2</v>
      </c>
      <c r="AU1031" s="5">
        <v>0.73576388888888899</v>
      </c>
      <c r="AV1031" s="4">
        <v>47.159976999999998</v>
      </c>
      <c r="AW1031" s="4">
        <v>-88.490656999999999</v>
      </c>
      <c r="AX1031" s="4">
        <v>313.10000000000002</v>
      </c>
      <c r="AY1031" s="4">
        <v>31</v>
      </c>
      <c r="AZ1031" s="4">
        <v>12</v>
      </c>
      <c r="BA1031" s="4">
        <v>10</v>
      </c>
      <c r="BB1031" s="4" t="s">
        <v>434</v>
      </c>
      <c r="BC1031" s="4">
        <v>2.8050000000000002</v>
      </c>
      <c r="BD1031" s="4">
        <v>1</v>
      </c>
      <c r="BE1031" s="4">
        <v>4.0039999999999996</v>
      </c>
      <c r="BF1031" s="4">
        <v>14.063000000000001</v>
      </c>
      <c r="BG1031" s="4">
        <v>16.37</v>
      </c>
      <c r="BH1031" s="4">
        <v>1.1599999999999999</v>
      </c>
      <c r="BI1031" s="4">
        <v>12.664999999999999</v>
      </c>
      <c r="BJ1031" s="4">
        <v>3031.9830000000002</v>
      </c>
      <c r="BK1031" s="4">
        <v>0.59799999999999998</v>
      </c>
      <c r="BL1031" s="4">
        <v>45.42</v>
      </c>
      <c r="BM1031" s="4">
        <v>0</v>
      </c>
      <c r="BN1031" s="4">
        <v>45.42</v>
      </c>
      <c r="BO1031" s="4">
        <v>36.250999999999998</v>
      </c>
      <c r="BP1031" s="4">
        <v>0</v>
      </c>
      <c r="BQ1031" s="4">
        <v>36.250999999999998</v>
      </c>
      <c r="BR1031" s="4">
        <v>0.40439999999999998</v>
      </c>
      <c r="BU1031" s="4">
        <v>0.503</v>
      </c>
      <c r="BW1031" s="4">
        <v>447.80599999999998</v>
      </c>
      <c r="BX1031" s="4">
        <v>0.25872099999999998</v>
      </c>
      <c r="BY1031" s="4">
        <v>-5</v>
      </c>
      <c r="BZ1031" s="4">
        <v>0.82216699999999998</v>
      </c>
      <c r="CA1031" s="4">
        <v>6.3224939999999998</v>
      </c>
      <c r="CB1031" s="4">
        <v>16.607773000000002</v>
      </c>
    </row>
    <row r="1032" spans="1:80">
      <c r="A1032" s="2">
        <v>42439</v>
      </c>
      <c r="B1032" s="32">
        <v>0.52786557870370376</v>
      </c>
      <c r="C1032" s="4">
        <v>12.999000000000001</v>
      </c>
      <c r="D1032" s="4">
        <v>3.5999999999999999E-3</v>
      </c>
      <c r="E1032" s="4" t="s">
        <v>155</v>
      </c>
      <c r="F1032" s="4">
        <v>35.881869999999999</v>
      </c>
      <c r="G1032" s="4">
        <v>1779.1</v>
      </c>
      <c r="H1032" s="4">
        <v>39.299999999999997</v>
      </c>
      <c r="I1032" s="4">
        <v>46.5</v>
      </c>
      <c r="K1032" s="4">
        <v>2.48</v>
      </c>
      <c r="L1032" s="4">
        <v>11</v>
      </c>
      <c r="M1032" s="4">
        <v>0.88680000000000003</v>
      </c>
      <c r="N1032" s="4">
        <v>11.5275</v>
      </c>
      <c r="O1032" s="4">
        <v>3.2000000000000002E-3</v>
      </c>
      <c r="P1032" s="4">
        <v>1577.7281</v>
      </c>
      <c r="Q1032" s="4">
        <v>34.874400000000001</v>
      </c>
      <c r="R1032" s="4">
        <v>1612.6</v>
      </c>
      <c r="S1032" s="4">
        <v>1259.2184999999999</v>
      </c>
      <c r="T1032" s="4">
        <v>27.834</v>
      </c>
      <c r="U1032" s="4">
        <v>1287.0999999999999</v>
      </c>
      <c r="V1032" s="4">
        <v>46.499600000000001</v>
      </c>
      <c r="Y1032" s="4">
        <v>9.5779999999999994</v>
      </c>
      <c r="Z1032" s="4">
        <v>0</v>
      </c>
      <c r="AA1032" s="4">
        <v>2.1972</v>
      </c>
      <c r="AB1032" s="4" t="s">
        <v>384</v>
      </c>
      <c r="AC1032" s="4">
        <v>0</v>
      </c>
      <c r="AD1032" s="4">
        <v>11.7</v>
      </c>
      <c r="AE1032" s="4">
        <v>841</v>
      </c>
      <c r="AF1032" s="4">
        <v>851</v>
      </c>
      <c r="AG1032" s="4">
        <v>866</v>
      </c>
      <c r="AH1032" s="4">
        <v>78</v>
      </c>
      <c r="AI1032" s="4">
        <v>21.18</v>
      </c>
      <c r="AJ1032" s="4">
        <v>0.49</v>
      </c>
      <c r="AK1032" s="4">
        <v>983</v>
      </c>
      <c r="AL1032" s="4">
        <v>0</v>
      </c>
      <c r="AM1032" s="4">
        <v>0</v>
      </c>
      <c r="AN1032" s="4">
        <v>19</v>
      </c>
      <c r="AO1032" s="4">
        <v>190</v>
      </c>
      <c r="AP1032" s="4">
        <v>190</v>
      </c>
      <c r="AQ1032" s="4">
        <v>1.9</v>
      </c>
      <c r="AR1032" s="4">
        <v>195</v>
      </c>
      <c r="AS1032" s="4" t="s">
        <v>155</v>
      </c>
      <c r="AT1032" s="4">
        <v>2</v>
      </c>
      <c r="AU1032" s="5">
        <v>0.73577546296296292</v>
      </c>
      <c r="AV1032" s="4">
        <v>47.159852000000001</v>
      </c>
      <c r="AW1032" s="4">
        <v>-88.490572</v>
      </c>
      <c r="AX1032" s="4">
        <v>312.8</v>
      </c>
      <c r="AY1032" s="4">
        <v>35.6</v>
      </c>
      <c r="AZ1032" s="4">
        <v>12</v>
      </c>
      <c r="BA1032" s="4">
        <v>10</v>
      </c>
      <c r="BB1032" s="4" t="s">
        <v>434</v>
      </c>
      <c r="BC1032" s="4">
        <v>3.2890000000000001</v>
      </c>
      <c r="BD1032" s="4">
        <v>1.002</v>
      </c>
      <c r="BE1032" s="4">
        <v>4.3899999999999997</v>
      </c>
      <c r="BF1032" s="4">
        <v>14.063000000000001</v>
      </c>
      <c r="BG1032" s="4">
        <v>16.260000000000002</v>
      </c>
      <c r="BH1032" s="4">
        <v>1.1599999999999999</v>
      </c>
      <c r="BI1032" s="4">
        <v>12.760999999999999</v>
      </c>
      <c r="BJ1032" s="4">
        <v>3032.0189999999998</v>
      </c>
      <c r="BK1032" s="4">
        <v>0.53300000000000003</v>
      </c>
      <c r="BL1032" s="4">
        <v>43.457999999999998</v>
      </c>
      <c r="BM1032" s="4">
        <v>0.96099999999999997</v>
      </c>
      <c r="BN1032" s="4">
        <v>44.417999999999999</v>
      </c>
      <c r="BO1032" s="4">
        <v>34.683999999999997</v>
      </c>
      <c r="BP1032" s="4">
        <v>0.76700000000000002</v>
      </c>
      <c r="BQ1032" s="4">
        <v>35.451000000000001</v>
      </c>
      <c r="BR1032" s="4">
        <v>0.40439999999999998</v>
      </c>
      <c r="BU1032" s="4">
        <v>0.5</v>
      </c>
      <c r="BW1032" s="4">
        <v>420.21</v>
      </c>
      <c r="BX1032" s="4">
        <v>0.283163</v>
      </c>
      <c r="BY1032" s="4">
        <v>-5</v>
      </c>
      <c r="BZ1032" s="4">
        <v>0.82161099999999998</v>
      </c>
      <c r="CA1032" s="4">
        <v>6.9197959999999998</v>
      </c>
      <c r="CB1032" s="4">
        <v>16.596541999999999</v>
      </c>
    </row>
    <row r="1033" spans="1:80">
      <c r="A1033" s="2">
        <v>42439</v>
      </c>
      <c r="B1033" s="32">
        <v>0.5278771527777778</v>
      </c>
      <c r="C1033" s="4">
        <v>13.1</v>
      </c>
      <c r="D1033" s="4">
        <v>3.0000000000000001E-3</v>
      </c>
      <c r="E1033" s="4" t="s">
        <v>155</v>
      </c>
      <c r="F1033" s="4">
        <v>30</v>
      </c>
      <c r="G1033" s="4">
        <v>1670.8</v>
      </c>
      <c r="H1033" s="4">
        <v>43.1</v>
      </c>
      <c r="I1033" s="4">
        <v>48.4</v>
      </c>
      <c r="K1033" s="4">
        <v>2.4</v>
      </c>
      <c r="L1033" s="4">
        <v>11</v>
      </c>
      <c r="M1033" s="4">
        <v>0.8861</v>
      </c>
      <c r="N1033" s="4">
        <v>11.6088</v>
      </c>
      <c r="O1033" s="4">
        <v>2.7000000000000001E-3</v>
      </c>
      <c r="P1033" s="4">
        <v>1480.5668000000001</v>
      </c>
      <c r="Q1033" s="4">
        <v>38.192700000000002</v>
      </c>
      <c r="R1033" s="4">
        <v>1518.8</v>
      </c>
      <c r="S1033" s="4">
        <v>1181.672</v>
      </c>
      <c r="T1033" s="4">
        <v>30.482399999999998</v>
      </c>
      <c r="U1033" s="4">
        <v>1212.2</v>
      </c>
      <c r="V1033" s="4">
        <v>48.381900000000002</v>
      </c>
      <c r="Y1033" s="4">
        <v>9.57</v>
      </c>
      <c r="Z1033" s="4">
        <v>0</v>
      </c>
      <c r="AA1033" s="4">
        <v>2.1267</v>
      </c>
      <c r="AB1033" s="4" t="s">
        <v>384</v>
      </c>
      <c r="AC1033" s="4">
        <v>0</v>
      </c>
      <c r="AD1033" s="4">
        <v>11.7</v>
      </c>
      <c r="AE1033" s="4">
        <v>841</v>
      </c>
      <c r="AF1033" s="4">
        <v>851</v>
      </c>
      <c r="AG1033" s="4">
        <v>867</v>
      </c>
      <c r="AH1033" s="4">
        <v>78</v>
      </c>
      <c r="AI1033" s="4">
        <v>21.18</v>
      </c>
      <c r="AJ1033" s="4">
        <v>0.49</v>
      </c>
      <c r="AK1033" s="4">
        <v>983</v>
      </c>
      <c r="AL1033" s="4">
        <v>0</v>
      </c>
      <c r="AM1033" s="4">
        <v>0</v>
      </c>
      <c r="AN1033" s="4">
        <v>19</v>
      </c>
      <c r="AO1033" s="4">
        <v>190</v>
      </c>
      <c r="AP1033" s="4">
        <v>190</v>
      </c>
      <c r="AQ1033" s="4">
        <v>2.2999999999999998</v>
      </c>
      <c r="AR1033" s="4">
        <v>195</v>
      </c>
      <c r="AS1033" s="4" t="s">
        <v>155</v>
      </c>
      <c r="AT1033" s="4">
        <v>2</v>
      </c>
      <c r="AU1033" s="5">
        <v>0.73578703703703707</v>
      </c>
      <c r="AV1033" s="4">
        <v>47.159733000000003</v>
      </c>
      <c r="AW1033" s="4">
        <v>-88.490449999999996</v>
      </c>
      <c r="AX1033" s="4">
        <v>312.8</v>
      </c>
      <c r="AY1033" s="4">
        <v>35.6</v>
      </c>
      <c r="AZ1033" s="4">
        <v>12</v>
      </c>
      <c r="BA1033" s="4">
        <v>9</v>
      </c>
      <c r="BB1033" s="4" t="s">
        <v>435</v>
      </c>
      <c r="BC1033" s="4">
        <v>2.2000000000000002</v>
      </c>
      <c r="BD1033" s="4">
        <v>1.2</v>
      </c>
      <c r="BE1033" s="4">
        <v>3.4</v>
      </c>
      <c r="BF1033" s="4">
        <v>14.063000000000001</v>
      </c>
      <c r="BG1033" s="4">
        <v>16.14</v>
      </c>
      <c r="BH1033" s="4">
        <v>1.1499999999999999</v>
      </c>
      <c r="BI1033" s="4">
        <v>12.849</v>
      </c>
      <c r="BJ1033" s="4">
        <v>3032.0479999999998</v>
      </c>
      <c r="BK1033" s="4">
        <v>0.442</v>
      </c>
      <c r="BL1033" s="4">
        <v>40.496000000000002</v>
      </c>
      <c r="BM1033" s="4">
        <v>1.0449999999999999</v>
      </c>
      <c r="BN1033" s="4">
        <v>41.540999999999997</v>
      </c>
      <c r="BO1033" s="4">
        <v>32.320999999999998</v>
      </c>
      <c r="BP1033" s="4">
        <v>0.83399999999999996</v>
      </c>
      <c r="BQ1033" s="4">
        <v>33.154000000000003</v>
      </c>
      <c r="BR1033" s="4">
        <v>0.41789999999999999</v>
      </c>
      <c r="BU1033" s="4">
        <v>0.496</v>
      </c>
      <c r="BW1033" s="4">
        <v>403.88799999999998</v>
      </c>
      <c r="BX1033" s="4">
        <v>0.29111199999999998</v>
      </c>
      <c r="BY1033" s="4">
        <v>-5</v>
      </c>
      <c r="BZ1033" s="4">
        <v>0.82138900000000004</v>
      </c>
      <c r="CA1033" s="4">
        <v>7.1140499999999998</v>
      </c>
      <c r="CB1033" s="4">
        <v>16.592058000000002</v>
      </c>
    </row>
    <row r="1034" spans="1:80">
      <c r="A1034" s="2">
        <v>42439</v>
      </c>
      <c r="B1034" s="32">
        <v>0.52788872685185184</v>
      </c>
      <c r="C1034" s="4">
        <v>13.199</v>
      </c>
      <c r="D1034" s="4">
        <v>3.0000000000000001E-3</v>
      </c>
      <c r="E1034" s="4" t="s">
        <v>155</v>
      </c>
      <c r="F1034" s="4">
        <v>30</v>
      </c>
      <c r="G1034" s="4">
        <v>1415.8</v>
      </c>
      <c r="H1034" s="4">
        <v>-3.1</v>
      </c>
      <c r="I1034" s="4">
        <v>47.5</v>
      </c>
      <c r="K1034" s="4">
        <v>2.27</v>
      </c>
      <c r="L1034" s="4">
        <v>11</v>
      </c>
      <c r="M1034" s="4">
        <v>0.88549999999999995</v>
      </c>
      <c r="N1034" s="4">
        <v>11.686999999999999</v>
      </c>
      <c r="O1034" s="4">
        <v>2.7000000000000001E-3</v>
      </c>
      <c r="P1034" s="4">
        <v>1253.6233</v>
      </c>
      <c r="Q1034" s="4">
        <v>0</v>
      </c>
      <c r="R1034" s="4">
        <v>1253.5999999999999</v>
      </c>
      <c r="S1034" s="4">
        <v>1000.5435</v>
      </c>
      <c r="T1034" s="4">
        <v>0</v>
      </c>
      <c r="U1034" s="4">
        <v>1000.5</v>
      </c>
      <c r="V1034" s="4">
        <v>47.467100000000002</v>
      </c>
      <c r="Y1034" s="4">
        <v>9.5630000000000006</v>
      </c>
      <c r="Z1034" s="4">
        <v>0</v>
      </c>
      <c r="AA1034" s="4">
        <v>2.0135999999999998</v>
      </c>
      <c r="AB1034" s="4" t="s">
        <v>384</v>
      </c>
      <c r="AC1034" s="4">
        <v>0</v>
      </c>
      <c r="AD1034" s="4">
        <v>11.7</v>
      </c>
      <c r="AE1034" s="4">
        <v>841</v>
      </c>
      <c r="AF1034" s="4">
        <v>852</v>
      </c>
      <c r="AG1034" s="4">
        <v>868</v>
      </c>
      <c r="AH1034" s="4">
        <v>78</v>
      </c>
      <c r="AI1034" s="4">
        <v>21.18</v>
      </c>
      <c r="AJ1034" s="4">
        <v>0.49</v>
      </c>
      <c r="AK1034" s="4">
        <v>983</v>
      </c>
      <c r="AL1034" s="4">
        <v>0</v>
      </c>
      <c r="AM1034" s="4">
        <v>0</v>
      </c>
      <c r="AN1034" s="4">
        <v>19</v>
      </c>
      <c r="AO1034" s="4">
        <v>190</v>
      </c>
      <c r="AP1034" s="4">
        <v>190</v>
      </c>
      <c r="AQ1034" s="4">
        <v>2.5</v>
      </c>
      <c r="AR1034" s="4">
        <v>195</v>
      </c>
      <c r="AS1034" s="4" t="s">
        <v>155</v>
      </c>
      <c r="AT1034" s="4">
        <v>2</v>
      </c>
      <c r="AU1034" s="5">
        <v>0.73581018518518526</v>
      </c>
      <c r="AV1034" s="4">
        <v>47.159517000000001</v>
      </c>
      <c r="AW1034" s="4">
        <v>-88.490174999999994</v>
      </c>
      <c r="AX1034" s="4">
        <v>312.60000000000002</v>
      </c>
      <c r="AY1034" s="4">
        <v>36</v>
      </c>
      <c r="AZ1034" s="4">
        <v>12</v>
      </c>
      <c r="BA1034" s="4">
        <v>10</v>
      </c>
      <c r="BB1034" s="4" t="s">
        <v>435</v>
      </c>
      <c r="BC1034" s="4">
        <v>2.1880000000000002</v>
      </c>
      <c r="BD1034" s="4">
        <v>1.2</v>
      </c>
      <c r="BE1034" s="4">
        <v>3.383</v>
      </c>
      <c r="BF1034" s="4">
        <v>14.063000000000001</v>
      </c>
      <c r="BG1034" s="4">
        <v>16.03</v>
      </c>
      <c r="BH1034" s="4">
        <v>1.1399999999999999</v>
      </c>
      <c r="BI1034" s="4">
        <v>12.936999999999999</v>
      </c>
      <c r="BJ1034" s="4">
        <v>3032.0160000000001</v>
      </c>
      <c r="BK1034" s="4">
        <v>0.439</v>
      </c>
      <c r="BL1034" s="4">
        <v>34.058999999999997</v>
      </c>
      <c r="BM1034" s="4">
        <v>0</v>
      </c>
      <c r="BN1034" s="4">
        <v>34.058999999999997</v>
      </c>
      <c r="BO1034" s="4">
        <v>27.183</v>
      </c>
      <c r="BP1034" s="4">
        <v>0</v>
      </c>
      <c r="BQ1034" s="4">
        <v>27.183</v>
      </c>
      <c r="BR1034" s="4">
        <v>0.40720000000000001</v>
      </c>
      <c r="BU1034" s="4">
        <v>0.49199999999999999</v>
      </c>
      <c r="BW1034" s="4">
        <v>379.83499999999998</v>
      </c>
      <c r="BX1034" s="4">
        <v>0.28738900000000001</v>
      </c>
      <c r="BY1034" s="4">
        <v>-5</v>
      </c>
      <c r="BZ1034" s="4">
        <v>0.82038900000000003</v>
      </c>
      <c r="CA1034" s="4">
        <v>7.0230680000000003</v>
      </c>
      <c r="CB1034" s="4">
        <v>16.571857999999999</v>
      </c>
    </row>
    <row r="1035" spans="1:80">
      <c r="A1035" s="2">
        <v>42439</v>
      </c>
      <c r="B1035" s="32">
        <v>0.52790030092592588</v>
      </c>
      <c r="C1035" s="4">
        <v>13.23</v>
      </c>
      <c r="D1035" s="4">
        <v>3.0000000000000001E-3</v>
      </c>
      <c r="E1035" s="4" t="s">
        <v>155</v>
      </c>
      <c r="F1035" s="4">
        <v>30</v>
      </c>
      <c r="G1035" s="4">
        <v>1237.8</v>
      </c>
      <c r="H1035" s="4">
        <v>-7.9</v>
      </c>
      <c r="I1035" s="4">
        <v>53.9</v>
      </c>
      <c r="K1035" s="4">
        <v>2.12</v>
      </c>
      <c r="L1035" s="4">
        <v>11</v>
      </c>
      <c r="M1035" s="4">
        <v>0.88519999999999999</v>
      </c>
      <c r="N1035" s="4">
        <v>11.710900000000001</v>
      </c>
      <c r="O1035" s="4">
        <v>2.7000000000000001E-3</v>
      </c>
      <c r="P1035" s="4">
        <v>1095.6656</v>
      </c>
      <c r="Q1035" s="4">
        <v>0</v>
      </c>
      <c r="R1035" s="4">
        <v>1095.7</v>
      </c>
      <c r="S1035" s="4">
        <v>874.47410000000002</v>
      </c>
      <c r="T1035" s="4">
        <v>0</v>
      </c>
      <c r="U1035" s="4">
        <v>874.5</v>
      </c>
      <c r="V1035" s="4">
        <v>53.858899999999998</v>
      </c>
      <c r="Y1035" s="4">
        <v>9.5809999999999995</v>
      </c>
      <c r="Z1035" s="4">
        <v>0</v>
      </c>
      <c r="AA1035" s="4">
        <v>1.8802000000000001</v>
      </c>
      <c r="AB1035" s="4" t="s">
        <v>384</v>
      </c>
      <c r="AC1035" s="4">
        <v>0</v>
      </c>
      <c r="AD1035" s="4">
        <v>11.7</v>
      </c>
      <c r="AE1035" s="4">
        <v>841</v>
      </c>
      <c r="AF1035" s="4">
        <v>851</v>
      </c>
      <c r="AG1035" s="4">
        <v>867</v>
      </c>
      <c r="AH1035" s="4">
        <v>78</v>
      </c>
      <c r="AI1035" s="4">
        <v>21.18</v>
      </c>
      <c r="AJ1035" s="4">
        <v>0.49</v>
      </c>
      <c r="AK1035" s="4">
        <v>983</v>
      </c>
      <c r="AL1035" s="4">
        <v>0</v>
      </c>
      <c r="AM1035" s="4">
        <v>0</v>
      </c>
      <c r="AN1035" s="4">
        <v>19</v>
      </c>
      <c r="AO1035" s="4">
        <v>190</v>
      </c>
      <c r="AP1035" s="4">
        <v>189.4</v>
      </c>
      <c r="AQ1035" s="4">
        <v>2.4</v>
      </c>
      <c r="AR1035" s="4">
        <v>195</v>
      </c>
      <c r="AS1035" s="4" t="s">
        <v>155</v>
      </c>
      <c r="AT1035" s="4">
        <v>2</v>
      </c>
      <c r="AU1035" s="5">
        <v>0.73581018518518526</v>
      </c>
      <c r="AV1035" s="4">
        <v>47.159516000000004</v>
      </c>
      <c r="AW1035" s="4">
        <v>-88.490172999999999</v>
      </c>
      <c r="AX1035" s="4">
        <v>312.60000000000002</v>
      </c>
      <c r="AY1035" s="4">
        <v>36.700000000000003</v>
      </c>
      <c r="AZ1035" s="4">
        <v>12</v>
      </c>
      <c r="BA1035" s="4">
        <v>10</v>
      </c>
      <c r="BB1035" s="4" t="s">
        <v>423</v>
      </c>
      <c r="BC1035" s="4">
        <v>1</v>
      </c>
      <c r="BD1035" s="4">
        <v>1.2</v>
      </c>
      <c r="BE1035" s="4">
        <v>1.7</v>
      </c>
      <c r="BF1035" s="4">
        <v>14.063000000000001</v>
      </c>
      <c r="BG1035" s="4">
        <v>16</v>
      </c>
      <c r="BH1035" s="4">
        <v>1.1399999999999999</v>
      </c>
      <c r="BI1035" s="4">
        <v>12.971</v>
      </c>
      <c r="BJ1035" s="4">
        <v>3031.8330000000001</v>
      </c>
      <c r="BK1035" s="4">
        <v>0.438</v>
      </c>
      <c r="BL1035" s="4">
        <v>29.704999999999998</v>
      </c>
      <c r="BM1035" s="4">
        <v>0</v>
      </c>
      <c r="BN1035" s="4">
        <v>29.704999999999998</v>
      </c>
      <c r="BO1035" s="4">
        <v>23.707999999999998</v>
      </c>
      <c r="BP1035" s="4">
        <v>0</v>
      </c>
      <c r="BQ1035" s="4">
        <v>23.707999999999998</v>
      </c>
      <c r="BR1035" s="4">
        <v>0.46110000000000001</v>
      </c>
      <c r="BU1035" s="4">
        <v>0.49199999999999999</v>
      </c>
      <c r="BW1035" s="4">
        <v>353.92700000000002</v>
      </c>
      <c r="BX1035" s="4">
        <v>0.24423</v>
      </c>
      <c r="BY1035" s="4">
        <v>-5</v>
      </c>
      <c r="BZ1035" s="4">
        <v>0.82061099999999998</v>
      </c>
      <c r="CA1035" s="4">
        <v>5.9683700000000002</v>
      </c>
      <c r="CB1035" s="4">
        <v>16.576342</v>
      </c>
    </row>
    <row r="1036" spans="1:80">
      <c r="A1036" s="2">
        <v>42439</v>
      </c>
      <c r="B1036" s="32">
        <v>0.52791187500000003</v>
      </c>
      <c r="C1036" s="4">
        <v>13.196999999999999</v>
      </c>
      <c r="D1036" s="4">
        <v>3.0000000000000001E-3</v>
      </c>
      <c r="E1036" s="4" t="s">
        <v>155</v>
      </c>
      <c r="F1036" s="4">
        <v>30</v>
      </c>
      <c r="G1036" s="4">
        <v>1158.0999999999999</v>
      </c>
      <c r="H1036" s="4">
        <v>-8.1</v>
      </c>
      <c r="I1036" s="4">
        <v>50</v>
      </c>
      <c r="K1036" s="4">
        <v>2</v>
      </c>
      <c r="L1036" s="4">
        <v>11</v>
      </c>
      <c r="M1036" s="4">
        <v>0.88539999999999996</v>
      </c>
      <c r="N1036" s="4">
        <v>11.683999999999999</v>
      </c>
      <c r="O1036" s="4">
        <v>2.7000000000000001E-3</v>
      </c>
      <c r="P1036" s="4">
        <v>1025.3395</v>
      </c>
      <c r="Q1036" s="4">
        <v>0</v>
      </c>
      <c r="R1036" s="4">
        <v>1025.3</v>
      </c>
      <c r="S1036" s="4">
        <v>818.34529999999995</v>
      </c>
      <c r="T1036" s="4">
        <v>0</v>
      </c>
      <c r="U1036" s="4">
        <v>818.3</v>
      </c>
      <c r="V1036" s="4">
        <v>49.989100000000001</v>
      </c>
      <c r="Y1036" s="4">
        <v>9.6440000000000001</v>
      </c>
      <c r="Z1036" s="4">
        <v>0</v>
      </c>
      <c r="AA1036" s="4">
        <v>1.7706999999999999</v>
      </c>
      <c r="AB1036" s="4" t="s">
        <v>384</v>
      </c>
      <c r="AC1036" s="4">
        <v>0</v>
      </c>
      <c r="AD1036" s="4">
        <v>11.7</v>
      </c>
      <c r="AE1036" s="4">
        <v>841</v>
      </c>
      <c r="AF1036" s="4">
        <v>852</v>
      </c>
      <c r="AG1036" s="4">
        <v>868</v>
      </c>
      <c r="AH1036" s="4">
        <v>78</v>
      </c>
      <c r="AI1036" s="4">
        <v>21.18</v>
      </c>
      <c r="AJ1036" s="4">
        <v>0.49</v>
      </c>
      <c r="AK1036" s="4">
        <v>983</v>
      </c>
      <c r="AL1036" s="4">
        <v>0</v>
      </c>
      <c r="AM1036" s="4">
        <v>0</v>
      </c>
      <c r="AN1036" s="4">
        <v>19</v>
      </c>
      <c r="AO1036" s="4">
        <v>190</v>
      </c>
      <c r="AP1036" s="4">
        <v>189.6</v>
      </c>
      <c r="AQ1036" s="4">
        <v>2.2000000000000002</v>
      </c>
      <c r="AR1036" s="4">
        <v>195</v>
      </c>
      <c r="AS1036" s="4" t="s">
        <v>155</v>
      </c>
      <c r="AT1036" s="4">
        <v>2</v>
      </c>
      <c r="AU1036" s="5">
        <v>0.73582175925925919</v>
      </c>
      <c r="AV1036" s="4">
        <v>47.159416999999998</v>
      </c>
      <c r="AW1036" s="4">
        <v>-88.490007000000006</v>
      </c>
      <c r="AX1036" s="4">
        <v>312.60000000000002</v>
      </c>
      <c r="AY1036" s="4">
        <v>36.700000000000003</v>
      </c>
      <c r="AZ1036" s="4">
        <v>12</v>
      </c>
      <c r="BA1036" s="4">
        <v>10</v>
      </c>
      <c r="BB1036" s="4" t="s">
        <v>423</v>
      </c>
      <c r="BC1036" s="4">
        <v>1</v>
      </c>
      <c r="BD1036" s="4">
        <v>1.200901</v>
      </c>
      <c r="BE1036" s="4">
        <v>1.7</v>
      </c>
      <c r="BF1036" s="4">
        <v>14.063000000000001</v>
      </c>
      <c r="BG1036" s="4">
        <v>16.03</v>
      </c>
      <c r="BH1036" s="4">
        <v>1.1399999999999999</v>
      </c>
      <c r="BI1036" s="4">
        <v>12.946999999999999</v>
      </c>
      <c r="BJ1036" s="4">
        <v>3031.9520000000002</v>
      </c>
      <c r="BK1036" s="4">
        <v>0.439</v>
      </c>
      <c r="BL1036" s="4">
        <v>27.864000000000001</v>
      </c>
      <c r="BM1036" s="4">
        <v>0</v>
      </c>
      <c r="BN1036" s="4">
        <v>27.864000000000001</v>
      </c>
      <c r="BO1036" s="4">
        <v>22.239000000000001</v>
      </c>
      <c r="BP1036" s="4">
        <v>0</v>
      </c>
      <c r="BQ1036" s="4">
        <v>22.239000000000001</v>
      </c>
      <c r="BR1036" s="4">
        <v>0.4289</v>
      </c>
      <c r="BU1036" s="4">
        <v>0.497</v>
      </c>
      <c r="BW1036" s="4">
        <v>334.10700000000003</v>
      </c>
      <c r="BX1036" s="4">
        <v>0.23471900000000001</v>
      </c>
      <c r="BY1036" s="4">
        <v>-5</v>
      </c>
      <c r="BZ1036" s="4">
        <v>0.81977800000000001</v>
      </c>
      <c r="CA1036" s="4">
        <v>5.7359450000000001</v>
      </c>
      <c r="CB1036" s="4">
        <v>16.559515999999999</v>
      </c>
    </row>
    <row r="1037" spans="1:80">
      <c r="A1037" s="2">
        <v>42439</v>
      </c>
      <c r="B1037" s="32">
        <v>0.52792344907407407</v>
      </c>
      <c r="C1037" s="4">
        <v>13.082000000000001</v>
      </c>
      <c r="D1037" s="4">
        <v>4.1999999999999997E-3</v>
      </c>
      <c r="E1037" s="4" t="s">
        <v>155</v>
      </c>
      <c r="F1037" s="4">
        <v>41.748136000000002</v>
      </c>
      <c r="G1037" s="4">
        <v>1119.3</v>
      </c>
      <c r="H1037" s="4">
        <v>-0.2</v>
      </c>
      <c r="I1037" s="4">
        <v>53.9</v>
      </c>
      <c r="K1037" s="4">
        <v>2</v>
      </c>
      <c r="L1037" s="4">
        <v>11</v>
      </c>
      <c r="M1037" s="4">
        <v>0.88629999999999998</v>
      </c>
      <c r="N1037" s="4">
        <v>11.5944</v>
      </c>
      <c r="O1037" s="4">
        <v>3.7000000000000002E-3</v>
      </c>
      <c r="P1037" s="4">
        <v>991.98199999999997</v>
      </c>
      <c r="Q1037" s="4">
        <v>0</v>
      </c>
      <c r="R1037" s="4">
        <v>992</v>
      </c>
      <c r="S1037" s="4">
        <v>791.72199999999998</v>
      </c>
      <c r="T1037" s="4">
        <v>0</v>
      </c>
      <c r="U1037" s="4">
        <v>791.7</v>
      </c>
      <c r="V1037" s="4">
        <v>53.917099999999998</v>
      </c>
      <c r="Y1037" s="4">
        <v>9.577</v>
      </c>
      <c r="Z1037" s="4">
        <v>0</v>
      </c>
      <c r="AA1037" s="4">
        <v>1.7725</v>
      </c>
      <c r="AB1037" s="4" t="s">
        <v>384</v>
      </c>
      <c r="AC1037" s="4">
        <v>0</v>
      </c>
      <c r="AD1037" s="4">
        <v>11.7</v>
      </c>
      <c r="AE1037" s="4">
        <v>841</v>
      </c>
      <c r="AF1037" s="4">
        <v>853</v>
      </c>
      <c r="AG1037" s="4">
        <v>867</v>
      </c>
      <c r="AH1037" s="4">
        <v>78</v>
      </c>
      <c r="AI1037" s="4">
        <v>21.18</v>
      </c>
      <c r="AJ1037" s="4">
        <v>0.49</v>
      </c>
      <c r="AK1037" s="4">
        <v>983</v>
      </c>
      <c r="AL1037" s="4">
        <v>0</v>
      </c>
      <c r="AM1037" s="4">
        <v>0</v>
      </c>
      <c r="AN1037" s="4">
        <v>19</v>
      </c>
      <c r="AO1037" s="4">
        <v>190</v>
      </c>
      <c r="AP1037" s="4">
        <v>189.4</v>
      </c>
      <c r="AQ1037" s="4">
        <v>2.2000000000000002</v>
      </c>
      <c r="AR1037" s="4">
        <v>195</v>
      </c>
      <c r="AS1037" s="4" t="s">
        <v>155</v>
      </c>
      <c r="AT1037" s="4">
        <v>2</v>
      </c>
      <c r="AU1037" s="5">
        <v>0.73583333333333334</v>
      </c>
      <c r="AV1037" s="4">
        <v>47.159315999999997</v>
      </c>
      <c r="AW1037" s="4">
        <v>-88.489840000000001</v>
      </c>
      <c r="AX1037" s="4">
        <v>312.7</v>
      </c>
      <c r="AY1037" s="4">
        <v>36.4</v>
      </c>
      <c r="AZ1037" s="4">
        <v>12</v>
      </c>
      <c r="BA1037" s="4">
        <v>10</v>
      </c>
      <c r="BB1037" s="4" t="s">
        <v>423</v>
      </c>
      <c r="BC1037" s="4">
        <v>1</v>
      </c>
      <c r="BD1037" s="4">
        <v>1.3</v>
      </c>
      <c r="BE1037" s="4">
        <v>1.7010000000000001</v>
      </c>
      <c r="BF1037" s="4">
        <v>14.063000000000001</v>
      </c>
      <c r="BG1037" s="4">
        <v>16.16</v>
      </c>
      <c r="BH1037" s="4">
        <v>1.1499999999999999</v>
      </c>
      <c r="BI1037" s="4">
        <v>12.835000000000001</v>
      </c>
      <c r="BJ1037" s="4">
        <v>3031.64</v>
      </c>
      <c r="BK1037" s="4">
        <v>0.61599999999999999</v>
      </c>
      <c r="BL1037" s="4">
        <v>27.163</v>
      </c>
      <c r="BM1037" s="4">
        <v>0</v>
      </c>
      <c r="BN1037" s="4">
        <v>27.163</v>
      </c>
      <c r="BO1037" s="4">
        <v>21.678999999999998</v>
      </c>
      <c r="BP1037" s="4">
        <v>0</v>
      </c>
      <c r="BQ1037" s="4">
        <v>21.678999999999998</v>
      </c>
      <c r="BR1037" s="4">
        <v>0.4662</v>
      </c>
      <c r="BU1037" s="4">
        <v>0.497</v>
      </c>
      <c r="BW1037" s="4">
        <v>336.99</v>
      </c>
      <c r="BX1037" s="4">
        <v>0.25211</v>
      </c>
      <c r="BY1037" s="4">
        <v>-5</v>
      </c>
      <c r="BZ1037" s="4">
        <v>0.81961099999999998</v>
      </c>
      <c r="CA1037" s="4">
        <v>6.1609379999999998</v>
      </c>
      <c r="CB1037" s="4">
        <v>16.556142000000001</v>
      </c>
    </row>
    <row r="1038" spans="1:80">
      <c r="A1038" s="2">
        <v>42439</v>
      </c>
      <c r="B1038" s="32">
        <v>0.52793502314814822</v>
      </c>
      <c r="C1038" s="4">
        <v>12.91</v>
      </c>
      <c r="D1038" s="4">
        <v>5.4000000000000003E-3</v>
      </c>
      <c r="E1038" s="4" t="s">
        <v>155</v>
      </c>
      <c r="F1038" s="4">
        <v>54.114753999999998</v>
      </c>
      <c r="G1038" s="4">
        <v>1107.7</v>
      </c>
      <c r="H1038" s="4">
        <v>1.4</v>
      </c>
      <c r="I1038" s="4">
        <v>56</v>
      </c>
      <c r="K1038" s="4">
        <v>2</v>
      </c>
      <c r="L1038" s="4">
        <v>11</v>
      </c>
      <c r="M1038" s="4">
        <v>0.88770000000000004</v>
      </c>
      <c r="N1038" s="4">
        <v>11.4597</v>
      </c>
      <c r="O1038" s="4">
        <v>4.7999999999999996E-3</v>
      </c>
      <c r="P1038" s="4">
        <v>983.26520000000005</v>
      </c>
      <c r="Q1038" s="4">
        <v>1.2296</v>
      </c>
      <c r="R1038" s="4">
        <v>984.5</v>
      </c>
      <c r="S1038" s="4">
        <v>784.76490000000001</v>
      </c>
      <c r="T1038" s="4">
        <v>0.98140000000000005</v>
      </c>
      <c r="U1038" s="4">
        <v>785.7</v>
      </c>
      <c r="V1038" s="4">
        <v>56.0486</v>
      </c>
      <c r="Y1038" s="4">
        <v>9.52</v>
      </c>
      <c r="Z1038" s="4">
        <v>0</v>
      </c>
      <c r="AA1038" s="4">
        <v>1.7753000000000001</v>
      </c>
      <c r="AB1038" s="4" t="s">
        <v>384</v>
      </c>
      <c r="AC1038" s="4">
        <v>0</v>
      </c>
      <c r="AD1038" s="4">
        <v>11.7</v>
      </c>
      <c r="AE1038" s="4">
        <v>840</v>
      </c>
      <c r="AF1038" s="4">
        <v>853</v>
      </c>
      <c r="AG1038" s="4">
        <v>866</v>
      </c>
      <c r="AH1038" s="4">
        <v>78</v>
      </c>
      <c r="AI1038" s="4">
        <v>21.18</v>
      </c>
      <c r="AJ1038" s="4">
        <v>0.49</v>
      </c>
      <c r="AK1038" s="4">
        <v>983</v>
      </c>
      <c r="AL1038" s="4">
        <v>0</v>
      </c>
      <c r="AM1038" s="4">
        <v>0</v>
      </c>
      <c r="AN1038" s="4">
        <v>19</v>
      </c>
      <c r="AO1038" s="4">
        <v>190</v>
      </c>
      <c r="AP1038" s="4">
        <v>189</v>
      </c>
      <c r="AQ1038" s="4">
        <v>2.4</v>
      </c>
      <c r="AR1038" s="4">
        <v>195</v>
      </c>
      <c r="AS1038" s="4" t="s">
        <v>155</v>
      </c>
      <c r="AT1038" s="4">
        <v>2</v>
      </c>
      <c r="AU1038" s="5">
        <v>0.73585648148148142</v>
      </c>
      <c r="AV1038" s="4">
        <v>47.159122000000004</v>
      </c>
      <c r="AW1038" s="4">
        <v>-88.489517000000006</v>
      </c>
      <c r="AX1038" s="4">
        <v>312.8</v>
      </c>
      <c r="AY1038" s="4">
        <v>36.5</v>
      </c>
      <c r="AZ1038" s="4">
        <v>12</v>
      </c>
      <c r="BA1038" s="4">
        <v>10</v>
      </c>
      <c r="BB1038" s="4" t="s">
        <v>423</v>
      </c>
      <c r="BC1038" s="4">
        <v>0.999</v>
      </c>
      <c r="BD1038" s="4">
        <v>1.3</v>
      </c>
      <c r="BE1038" s="4">
        <v>1.7989999999999999</v>
      </c>
      <c r="BF1038" s="4">
        <v>14.063000000000001</v>
      </c>
      <c r="BG1038" s="4">
        <v>16.36</v>
      </c>
      <c r="BH1038" s="4">
        <v>1.1599999999999999</v>
      </c>
      <c r="BI1038" s="4">
        <v>12.654999999999999</v>
      </c>
      <c r="BJ1038" s="4">
        <v>3031.386</v>
      </c>
      <c r="BK1038" s="4">
        <v>0.80900000000000005</v>
      </c>
      <c r="BL1038" s="4">
        <v>27.238</v>
      </c>
      <c r="BM1038" s="4">
        <v>3.4000000000000002E-2</v>
      </c>
      <c r="BN1038" s="4">
        <v>27.271999999999998</v>
      </c>
      <c r="BO1038" s="4">
        <v>21.739000000000001</v>
      </c>
      <c r="BP1038" s="4">
        <v>2.7E-2</v>
      </c>
      <c r="BQ1038" s="4">
        <v>21.765999999999998</v>
      </c>
      <c r="BR1038" s="4">
        <v>0.49030000000000001</v>
      </c>
      <c r="BU1038" s="4">
        <v>0.5</v>
      </c>
      <c r="BW1038" s="4">
        <v>341.46300000000002</v>
      </c>
      <c r="BX1038" s="4">
        <v>0.285939</v>
      </c>
      <c r="BY1038" s="4">
        <v>-5</v>
      </c>
      <c r="BZ1038" s="4">
        <v>0.82</v>
      </c>
      <c r="CA1038" s="4">
        <v>6.9876339999999999</v>
      </c>
      <c r="CB1038" s="4">
        <v>16.564</v>
      </c>
    </row>
    <row r="1039" spans="1:80">
      <c r="A1039" s="2">
        <v>42439</v>
      </c>
      <c r="B1039" s="32">
        <v>0.52794659722222226</v>
      </c>
      <c r="C1039" s="4">
        <v>13.176</v>
      </c>
      <c r="D1039" s="4">
        <v>5.4999999999999997E-3</v>
      </c>
      <c r="E1039" s="4" t="s">
        <v>155</v>
      </c>
      <c r="F1039" s="4">
        <v>55.303913000000001</v>
      </c>
      <c r="G1039" s="4">
        <v>1113.9000000000001</v>
      </c>
      <c r="H1039" s="4">
        <v>1.4</v>
      </c>
      <c r="I1039" s="4">
        <v>50.4</v>
      </c>
      <c r="K1039" s="4">
        <v>2.08</v>
      </c>
      <c r="L1039" s="4">
        <v>11</v>
      </c>
      <c r="M1039" s="4">
        <v>0.88560000000000005</v>
      </c>
      <c r="N1039" s="4">
        <v>11.6678</v>
      </c>
      <c r="O1039" s="4">
        <v>4.8999999999999998E-3</v>
      </c>
      <c r="P1039" s="4">
        <v>986.4325</v>
      </c>
      <c r="Q1039" s="4">
        <v>1.2398</v>
      </c>
      <c r="R1039" s="4">
        <v>987.7</v>
      </c>
      <c r="S1039" s="4">
        <v>787.29280000000006</v>
      </c>
      <c r="T1039" s="4">
        <v>0.98950000000000005</v>
      </c>
      <c r="U1039" s="4">
        <v>788.3</v>
      </c>
      <c r="V1039" s="4">
        <v>50.442500000000003</v>
      </c>
      <c r="Y1039" s="4">
        <v>9.5269999999999992</v>
      </c>
      <c r="Z1039" s="4">
        <v>0</v>
      </c>
      <c r="AA1039" s="4">
        <v>1.8379000000000001</v>
      </c>
      <c r="AB1039" s="4" t="s">
        <v>384</v>
      </c>
      <c r="AC1039" s="4">
        <v>0</v>
      </c>
      <c r="AD1039" s="4">
        <v>11.6</v>
      </c>
      <c r="AE1039" s="4">
        <v>840</v>
      </c>
      <c r="AF1039" s="4">
        <v>852</v>
      </c>
      <c r="AG1039" s="4">
        <v>865</v>
      </c>
      <c r="AH1039" s="4">
        <v>78</v>
      </c>
      <c r="AI1039" s="4">
        <v>21.18</v>
      </c>
      <c r="AJ1039" s="4">
        <v>0.49</v>
      </c>
      <c r="AK1039" s="4">
        <v>983</v>
      </c>
      <c r="AL1039" s="4">
        <v>0</v>
      </c>
      <c r="AM1039" s="4">
        <v>0</v>
      </c>
      <c r="AN1039" s="4">
        <v>19</v>
      </c>
      <c r="AO1039" s="4">
        <v>190</v>
      </c>
      <c r="AP1039" s="4">
        <v>189</v>
      </c>
      <c r="AQ1039" s="4">
        <v>2.4</v>
      </c>
      <c r="AR1039" s="4">
        <v>195</v>
      </c>
      <c r="AS1039" s="4" t="s">
        <v>155</v>
      </c>
      <c r="AT1039" s="4">
        <v>2</v>
      </c>
      <c r="AU1039" s="5">
        <v>0.73585648148148142</v>
      </c>
      <c r="AV1039" s="4">
        <v>47.159120999999999</v>
      </c>
      <c r="AW1039" s="4">
        <v>-88.489514999999997</v>
      </c>
      <c r="AX1039" s="4">
        <v>312.8</v>
      </c>
      <c r="AY1039" s="4">
        <v>36.4</v>
      </c>
      <c r="AZ1039" s="4">
        <v>12</v>
      </c>
      <c r="BA1039" s="4">
        <v>10</v>
      </c>
      <c r="BB1039" s="4" t="s">
        <v>423</v>
      </c>
      <c r="BC1039" s="4">
        <v>0.9</v>
      </c>
      <c r="BD1039" s="4">
        <v>1.3009999999999999</v>
      </c>
      <c r="BE1039" s="4">
        <v>1.7</v>
      </c>
      <c r="BF1039" s="4">
        <v>14.063000000000001</v>
      </c>
      <c r="BG1039" s="4">
        <v>16.05</v>
      </c>
      <c r="BH1039" s="4">
        <v>1.1399999999999999</v>
      </c>
      <c r="BI1039" s="4">
        <v>12.922000000000001</v>
      </c>
      <c r="BJ1039" s="4">
        <v>3031.3679999999999</v>
      </c>
      <c r="BK1039" s="4">
        <v>0.81</v>
      </c>
      <c r="BL1039" s="4">
        <v>26.838000000000001</v>
      </c>
      <c r="BM1039" s="4">
        <v>3.4000000000000002E-2</v>
      </c>
      <c r="BN1039" s="4">
        <v>26.872</v>
      </c>
      <c r="BO1039" s="4">
        <v>21.42</v>
      </c>
      <c r="BP1039" s="4">
        <v>2.7E-2</v>
      </c>
      <c r="BQ1039" s="4">
        <v>21.446999999999999</v>
      </c>
      <c r="BR1039" s="4">
        <v>0.43340000000000001</v>
      </c>
      <c r="BU1039" s="4">
        <v>0.49099999999999999</v>
      </c>
      <c r="BW1039" s="4">
        <v>347.19200000000001</v>
      </c>
      <c r="BX1039" s="4">
        <v>0.271395</v>
      </c>
      <c r="BY1039" s="4">
        <v>-5</v>
      </c>
      <c r="BZ1039" s="4">
        <v>0.81816699999999998</v>
      </c>
      <c r="CA1039" s="4">
        <v>6.6322150000000004</v>
      </c>
      <c r="CB1039" s="4">
        <v>16.526973000000002</v>
      </c>
    </row>
    <row r="1040" spans="1:80">
      <c r="A1040" s="2">
        <v>42439</v>
      </c>
      <c r="B1040" s="32">
        <v>0.5279581712962963</v>
      </c>
      <c r="C1040" s="4">
        <v>12.86</v>
      </c>
      <c r="D1040" s="4">
        <v>4.1000000000000003E-3</v>
      </c>
      <c r="E1040" s="4" t="s">
        <v>155</v>
      </c>
      <c r="F1040" s="4">
        <v>41.35</v>
      </c>
      <c r="G1040" s="4">
        <v>1159.9000000000001</v>
      </c>
      <c r="H1040" s="4">
        <v>-5.4</v>
      </c>
      <c r="I1040" s="4">
        <v>58.6</v>
      </c>
      <c r="K1040" s="4">
        <v>2.1</v>
      </c>
      <c r="L1040" s="4">
        <v>11</v>
      </c>
      <c r="M1040" s="4">
        <v>0.88800000000000001</v>
      </c>
      <c r="N1040" s="4">
        <v>11.4194</v>
      </c>
      <c r="O1040" s="4">
        <v>3.7000000000000002E-3</v>
      </c>
      <c r="P1040" s="4">
        <v>1029.9884</v>
      </c>
      <c r="Q1040" s="4">
        <v>0</v>
      </c>
      <c r="R1040" s="4">
        <v>1030</v>
      </c>
      <c r="S1040" s="4">
        <v>822.0557</v>
      </c>
      <c r="T1040" s="4">
        <v>0</v>
      </c>
      <c r="U1040" s="4">
        <v>822.1</v>
      </c>
      <c r="V1040" s="4">
        <v>58.593800000000002</v>
      </c>
      <c r="Y1040" s="4">
        <v>9.5519999999999996</v>
      </c>
      <c r="Z1040" s="4">
        <v>0</v>
      </c>
      <c r="AA1040" s="4">
        <v>1.8648</v>
      </c>
      <c r="AB1040" s="4" t="s">
        <v>384</v>
      </c>
      <c r="AC1040" s="4">
        <v>0</v>
      </c>
      <c r="AD1040" s="4">
        <v>11.7</v>
      </c>
      <c r="AE1040" s="4">
        <v>840</v>
      </c>
      <c r="AF1040" s="4">
        <v>852</v>
      </c>
      <c r="AG1040" s="4">
        <v>866</v>
      </c>
      <c r="AH1040" s="4">
        <v>78</v>
      </c>
      <c r="AI1040" s="4">
        <v>21.18</v>
      </c>
      <c r="AJ1040" s="4">
        <v>0.49</v>
      </c>
      <c r="AK1040" s="4">
        <v>983</v>
      </c>
      <c r="AL1040" s="4">
        <v>0</v>
      </c>
      <c r="AM1040" s="4">
        <v>0</v>
      </c>
      <c r="AN1040" s="4">
        <v>19</v>
      </c>
      <c r="AO1040" s="4">
        <v>189.4</v>
      </c>
      <c r="AP1040" s="4">
        <v>189</v>
      </c>
      <c r="AQ1040" s="4">
        <v>2.2000000000000002</v>
      </c>
      <c r="AR1040" s="4">
        <v>195</v>
      </c>
      <c r="AS1040" s="4" t="s">
        <v>155</v>
      </c>
      <c r="AT1040" s="4">
        <v>2</v>
      </c>
      <c r="AU1040" s="5">
        <v>0.73586805555555557</v>
      </c>
      <c r="AV1040" s="4">
        <v>47.159025</v>
      </c>
      <c r="AW1040" s="4">
        <v>-88.489345999999998</v>
      </c>
      <c r="AX1040" s="4">
        <v>312.5</v>
      </c>
      <c r="AY1040" s="4">
        <v>36.4</v>
      </c>
      <c r="AZ1040" s="4">
        <v>12</v>
      </c>
      <c r="BA1040" s="4">
        <v>10</v>
      </c>
      <c r="BB1040" s="4" t="s">
        <v>423</v>
      </c>
      <c r="BC1040" s="4">
        <v>0.90200000000000002</v>
      </c>
      <c r="BD1040" s="4">
        <v>1.4019999999999999</v>
      </c>
      <c r="BE1040" s="4">
        <v>1.7030000000000001</v>
      </c>
      <c r="BF1040" s="4">
        <v>14.063000000000001</v>
      </c>
      <c r="BG1040" s="4">
        <v>16.43</v>
      </c>
      <c r="BH1040" s="4">
        <v>1.17</v>
      </c>
      <c r="BI1040" s="4">
        <v>12.612</v>
      </c>
      <c r="BJ1040" s="4">
        <v>3031.6469999999999</v>
      </c>
      <c r="BK1040" s="4">
        <v>0.62</v>
      </c>
      <c r="BL1040" s="4">
        <v>28.635000000000002</v>
      </c>
      <c r="BM1040" s="4">
        <v>0</v>
      </c>
      <c r="BN1040" s="4">
        <v>28.635000000000002</v>
      </c>
      <c r="BO1040" s="4">
        <v>22.855</v>
      </c>
      <c r="BP1040" s="4">
        <v>0</v>
      </c>
      <c r="BQ1040" s="4">
        <v>22.855</v>
      </c>
      <c r="BR1040" s="4">
        <v>0.51439999999999997</v>
      </c>
      <c r="BU1040" s="4">
        <v>0.503</v>
      </c>
      <c r="BW1040" s="4">
        <v>359.97199999999998</v>
      </c>
      <c r="BX1040" s="4">
        <v>0.26405299999999998</v>
      </c>
      <c r="BY1040" s="4">
        <v>-5</v>
      </c>
      <c r="BZ1040" s="4">
        <v>0.81944399999999995</v>
      </c>
      <c r="CA1040" s="4">
        <v>6.4527950000000001</v>
      </c>
      <c r="CB1040" s="4">
        <v>16.552769000000001</v>
      </c>
    </row>
    <row r="1041" spans="1:80">
      <c r="A1041" s="2">
        <v>42439</v>
      </c>
      <c r="B1041" s="32">
        <v>0.52796974537037034</v>
      </c>
      <c r="C1041" s="4">
        <v>12.884</v>
      </c>
      <c r="D1041" s="4">
        <v>5.7999999999999996E-3</v>
      </c>
      <c r="E1041" s="4" t="s">
        <v>155</v>
      </c>
      <c r="F1041" s="4">
        <v>58.016666999999998</v>
      </c>
      <c r="G1041" s="4">
        <v>1181.7</v>
      </c>
      <c r="H1041" s="4">
        <v>-14.4</v>
      </c>
      <c r="I1041" s="4">
        <v>57</v>
      </c>
      <c r="K1041" s="4">
        <v>2.1</v>
      </c>
      <c r="L1041" s="4">
        <v>11</v>
      </c>
      <c r="M1041" s="4">
        <v>0.88780000000000003</v>
      </c>
      <c r="N1041" s="4">
        <v>11.439399999999999</v>
      </c>
      <c r="O1041" s="4">
        <v>5.1999999999999998E-3</v>
      </c>
      <c r="P1041" s="4">
        <v>1049.2056</v>
      </c>
      <c r="Q1041" s="4">
        <v>0</v>
      </c>
      <c r="R1041" s="4">
        <v>1049.2</v>
      </c>
      <c r="S1041" s="4">
        <v>837.39329999999995</v>
      </c>
      <c r="T1041" s="4">
        <v>0</v>
      </c>
      <c r="U1041" s="4">
        <v>837.4</v>
      </c>
      <c r="V1041" s="4">
        <v>57.027200000000001</v>
      </c>
      <c r="Y1041" s="4">
        <v>9.548</v>
      </c>
      <c r="Z1041" s="4">
        <v>0</v>
      </c>
      <c r="AA1041" s="4">
        <v>1.8645</v>
      </c>
      <c r="AB1041" s="4" t="s">
        <v>384</v>
      </c>
      <c r="AC1041" s="4">
        <v>0</v>
      </c>
      <c r="AD1041" s="4">
        <v>11.7</v>
      </c>
      <c r="AE1041" s="4">
        <v>839</v>
      </c>
      <c r="AF1041" s="4">
        <v>852</v>
      </c>
      <c r="AG1041" s="4">
        <v>865</v>
      </c>
      <c r="AH1041" s="4">
        <v>78</v>
      </c>
      <c r="AI1041" s="4">
        <v>21.18</v>
      </c>
      <c r="AJ1041" s="4">
        <v>0.49</v>
      </c>
      <c r="AK1041" s="4">
        <v>983</v>
      </c>
      <c r="AL1041" s="4">
        <v>0</v>
      </c>
      <c r="AM1041" s="4">
        <v>0</v>
      </c>
      <c r="AN1041" s="4">
        <v>19</v>
      </c>
      <c r="AO1041" s="4">
        <v>189</v>
      </c>
      <c r="AP1041" s="4">
        <v>189</v>
      </c>
      <c r="AQ1041" s="4">
        <v>2.4</v>
      </c>
      <c r="AR1041" s="4">
        <v>195</v>
      </c>
      <c r="AS1041" s="4" t="s">
        <v>155</v>
      </c>
      <c r="AT1041" s="4">
        <v>2</v>
      </c>
      <c r="AU1041" s="5">
        <v>0.73589120370370376</v>
      </c>
      <c r="AV1041" s="4">
        <v>47.158867000000001</v>
      </c>
      <c r="AW1041" s="4">
        <v>-88.488992999999994</v>
      </c>
      <c r="AX1041" s="4">
        <v>311.60000000000002</v>
      </c>
      <c r="AY1041" s="4">
        <v>36</v>
      </c>
      <c r="AZ1041" s="4">
        <v>12</v>
      </c>
      <c r="BA1041" s="4">
        <v>10</v>
      </c>
      <c r="BB1041" s="4" t="s">
        <v>423</v>
      </c>
      <c r="BC1041" s="4">
        <v>1.105</v>
      </c>
      <c r="BD1041" s="4">
        <v>1.605</v>
      </c>
      <c r="BE1041" s="4">
        <v>2.0070000000000001</v>
      </c>
      <c r="BF1041" s="4">
        <v>14.063000000000001</v>
      </c>
      <c r="BG1041" s="4">
        <v>16.39</v>
      </c>
      <c r="BH1041" s="4">
        <v>1.17</v>
      </c>
      <c r="BI1041" s="4">
        <v>12.632</v>
      </c>
      <c r="BJ1041" s="4">
        <v>3031.2809999999999</v>
      </c>
      <c r="BK1041" s="4">
        <v>0.86899999999999999</v>
      </c>
      <c r="BL1041" s="4">
        <v>29.114999999999998</v>
      </c>
      <c r="BM1041" s="4">
        <v>0</v>
      </c>
      <c r="BN1041" s="4">
        <v>29.114999999999998</v>
      </c>
      <c r="BO1041" s="4">
        <v>23.236999999999998</v>
      </c>
      <c r="BP1041" s="4">
        <v>0</v>
      </c>
      <c r="BQ1041" s="4">
        <v>23.236999999999998</v>
      </c>
      <c r="BR1041" s="4">
        <v>0.49969999999999998</v>
      </c>
      <c r="BU1041" s="4">
        <v>0.502</v>
      </c>
      <c r="BW1041" s="4">
        <v>359.23599999999999</v>
      </c>
      <c r="BX1041" s="4">
        <v>0.29132999999999998</v>
      </c>
      <c r="BY1041" s="4">
        <v>-5</v>
      </c>
      <c r="BZ1041" s="4">
        <v>0.81977800000000001</v>
      </c>
      <c r="CA1041" s="4">
        <v>7.1193770000000001</v>
      </c>
      <c r="CB1041" s="4">
        <v>16.559515999999999</v>
      </c>
    </row>
    <row r="1042" spans="1:80">
      <c r="A1042" s="2">
        <v>42439</v>
      </c>
      <c r="B1042" s="32">
        <v>0.52798131944444437</v>
      </c>
      <c r="C1042" s="4">
        <v>12.99</v>
      </c>
      <c r="D1042" s="4">
        <v>5.3E-3</v>
      </c>
      <c r="E1042" s="4" t="s">
        <v>155</v>
      </c>
      <c r="F1042" s="4">
        <v>52.670549000000001</v>
      </c>
      <c r="G1042" s="4">
        <v>1624.5</v>
      </c>
      <c r="H1042" s="4">
        <v>-14.5</v>
      </c>
      <c r="I1042" s="4">
        <v>53.3</v>
      </c>
      <c r="K1042" s="4">
        <v>2.23</v>
      </c>
      <c r="L1042" s="4">
        <v>11</v>
      </c>
      <c r="M1042" s="4">
        <v>0.88700000000000001</v>
      </c>
      <c r="N1042" s="4">
        <v>11.522399999999999</v>
      </c>
      <c r="O1042" s="4">
        <v>4.7000000000000002E-3</v>
      </c>
      <c r="P1042" s="4">
        <v>1440.9476999999999</v>
      </c>
      <c r="Q1042" s="4">
        <v>0</v>
      </c>
      <c r="R1042" s="4">
        <v>1440.9</v>
      </c>
      <c r="S1042" s="4">
        <v>1150.0510999999999</v>
      </c>
      <c r="T1042" s="4">
        <v>0</v>
      </c>
      <c r="U1042" s="4">
        <v>1150.0999999999999</v>
      </c>
      <c r="V1042" s="4">
        <v>53.2515</v>
      </c>
      <c r="Y1042" s="4">
        <v>9.6690000000000005</v>
      </c>
      <c r="Z1042" s="4">
        <v>0</v>
      </c>
      <c r="AA1042" s="4">
        <v>1.9754</v>
      </c>
      <c r="AB1042" s="4" t="s">
        <v>384</v>
      </c>
      <c r="AC1042" s="4">
        <v>0</v>
      </c>
      <c r="AD1042" s="4">
        <v>11.7</v>
      </c>
      <c r="AE1042" s="4">
        <v>839</v>
      </c>
      <c r="AF1042" s="4">
        <v>851</v>
      </c>
      <c r="AG1042" s="4">
        <v>865</v>
      </c>
      <c r="AH1042" s="4">
        <v>78</v>
      </c>
      <c r="AI1042" s="4">
        <v>21.18</v>
      </c>
      <c r="AJ1042" s="4">
        <v>0.49</v>
      </c>
      <c r="AK1042" s="4">
        <v>983</v>
      </c>
      <c r="AL1042" s="4">
        <v>0</v>
      </c>
      <c r="AM1042" s="4">
        <v>0</v>
      </c>
      <c r="AN1042" s="4">
        <v>19</v>
      </c>
      <c r="AO1042" s="4">
        <v>189</v>
      </c>
      <c r="AP1042" s="4">
        <v>189.6</v>
      </c>
      <c r="AQ1042" s="4">
        <v>2.4</v>
      </c>
      <c r="AR1042" s="4">
        <v>195</v>
      </c>
      <c r="AS1042" s="4" t="s">
        <v>155</v>
      </c>
      <c r="AT1042" s="4">
        <v>2</v>
      </c>
      <c r="AU1042" s="5">
        <v>0.73590277777777768</v>
      </c>
      <c r="AV1042" s="4">
        <v>47.158828</v>
      </c>
      <c r="AW1042" s="4">
        <v>-88.488772999999995</v>
      </c>
      <c r="AX1042" s="4">
        <v>311.8</v>
      </c>
      <c r="AY1042" s="4">
        <v>37.299999999999997</v>
      </c>
      <c r="AZ1042" s="4">
        <v>12</v>
      </c>
      <c r="BA1042" s="4">
        <v>10</v>
      </c>
      <c r="BB1042" s="4" t="s">
        <v>423</v>
      </c>
      <c r="BC1042" s="4">
        <v>1.6020000000000001</v>
      </c>
      <c r="BD1042" s="4">
        <v>2.1019999999999999</v>
      </c>
      <c r="BE1042" s="4">
        <v>2.702</v>
      </c>
      <c r="BF1042" s="4">
        <v>14.063000000000001</v>
      </c>
      <c r="BG1042" s="4">
        <v>16.27</v>
      </c>
      <c r="BH1042" s="4">
        <v>1.1599999999999999</v>
      </c>
      <c r="BI1042" s="4">
        <v>12.737</v>
      </c>
      <c r="BJ1042" s="4">
        <v>3031.4520000000002</v>
      </c>
      <c r="BK1042" s="4">
        <v>0.78200000000000003</v>
      </c>
      <c r="BL1042" s="4">
        <v>39.700000000000003</v>
      </c>
      <c r="BM1042" s="4">
        <v>0</v>
      </c>
      <c r="BN1042" s="4">
        <v>39.700000000000003</v>
      </c>
      <c r="BO1042" s="4">
        <v>31.684999999999999</v>
      </c>
      <c r="BP1042" s="4">
        <v>0</v>
      </c>
      <c r="BQ1042" s="4">
        <v>31.684999999999999</v>
      </c>
      <c r="BR1042" s="4">
        <v>0.46329999999999999</v>
      </c>
      <c r="BU1042" s="4">
        <v>0.505</v>
      </c>
      <c r="BW1042" s="4">
        <v>377.89299999999997</v>
      </c>
      <c r="BX1042" s="4">
        <v>0.32805099999999998</v>
      </c>
      <c r="BY1042" s="4">
        <v>-5</v>
      </c>
      <c r="BZ1042" s="4">
        <v>0.81961099999999998</v>
      </c>
      <c r="CA1042" s="4">
        <v>8.0167459999999995</v>
      </c>
      <c r="CB1042" s="4">
        <v>16.556142000000001</v>
      </c>
    </row>
    <row r="1043" spans="1:80">
      <c r="A1043" s="2">
        <v>42439</v>
      </c>
      <c r="B1043" s="32">
        <v>0.52799289351851852</v>
      </c>
      <c r="C1043" s="4">
        <v>13.037000000000001</v>
      </c>
      <c r="D1043" s="4">
        <v>5.0000000000000001E-3</v>
      </c>
      <c r="E1043" s="4" t="s">
        <v>155</v>
      </c>
      <c r="F1043" s="4">
        <v>50</v>
      </c>
      <c r="G1043" s="4">
        <v>1997.5</v>
      </c>
      <c r="H1043" s="4">
        <v>-10.199999999999999</v>
      </c>
      <c r="I1043" s="4">
        <v>50.9</v>
      </c>
      <c r="K1043" s="4">
        <v>2.2999999999999998</v>
      </c>
      <c r="L1043" s="4">
        <v>11</v>
      </c>
      <c r="M1043" s="4">
        <v>0.88660000000000005</v>
      </c>
      <c r="N1043" s="4">
        <v>11.5589</v>
      </c>
      <c r="O1043" s="4">
        <v>4.4000000000000003E-3</v>
      </c>
      <c r="P1043" s="4">
        <v>1771.0065999999999</v>
      </c>
      <c r="Q1043" s="4">
        <v>0</v>
      </c>
      <c r="R1043" s="4">
        <v>1771</v>
      </c>
      <c r="S1043" s="4">
        <v>1413.4782</v>
      </c>
      <c r="T1043" s="4">
        <v>0</v>
      </c>
      <c r="U1043" s="4">
        <v>1413.5</v>
      </c>
      <c r="V1043" s="4">
        <v>50.872700000000002</v>
      </c>
      <c r="Y1043" s="4">
        <v>9.6639999999999997</v>
      </c>
      <c r="Z1043" s="4">
        <v>0</v>
      </c>
      <c r="AA1043" s="4">
        <v>2.0392000000000001</v>
      </c>
      <c r="AB1043" s="4" t="s">
        <v>384</v>
      </c>
      <c r="AC1043" s="4">
        <v>0</v>
      </c>
      <c r="AD1043" s="4">
        <v>11.7</v>
      </c>
      <c r="AE1043" s="4">
        <v>838</v>
      </c>
      <c r="AF1043" s="4">
        <v>850</v>
      </c>
      <c r="AG1043" s="4">
        <v>865</v>
      </c>
      <c r="AH1043" s="4">
        <v>78</v>
      </c>
      <c r="AI1043" s="4">
        <v>21.18</v>
      </c>
      <c r="AJ1043" s="4">
        <v>0.49</v>
      </c>
      <c r="AK1043" s="4">
        <v>983</v>
      </c>
      <c r="AL1043" s="4">
        <v>0</v>
      </c>
      <c r="AM1043" s="4">
        <v>0</v>
      </c>
      <c r="AN1043" s="4">
        <v>19</v>
      </c>
      <c r="AO1043" s="4">
        <v>189.6</v>
      </c>
      <c r="AP1043" s="4">
        <v>190</v>
      </c>
      <c r="AQ1043" s="4">
        <v>2.2000000000000002</v>
      </c>
      <c r="AR1043" s="4">
        <v>195</v>
      </c>
      <c r="AS1043" s="4" t="s">
        <v>155</v>
      </c>
      <c r="AT1043" s="4">
        <v>2</v>
      </c>
      <c r="AU1043" s="5">
        <v>0.73590277777777768</v>
      </c>
      <c r="AV1043" s="4">
        <v>47.158828</v>
      </c>
      <c r="AW1043" s="4">
        <v>-88.488767999999993</v>
      </c>
      <c r="AX1043" s="4">
        <v>311.8</v>
      </c>
      <c r="AY1043" s="4">
        <v>37.4</v>
      </c>
      <c r="AZ1043" s="4">
        <v>12</v>
      </c>
      <c r="BA1043" s="4">
        <v>10</v>
      </c>
      <c r="BB1043" s="4" t="s">
        <v>423</v>
      </c>
      <c r="BC1043" s="4">
        <v>1.8009999999999999</v>
      </c>
      <c r="BD1043" s="4">
        <v>2.3010000000000002</v>
      </c>
      <c r="BE1043" s="4">
        <v>2.9020000000000001</v>
      </c>
      <c r="BF1043" s="4">
        <v>14.063000000000001</v>
      </c>
      <c r="BG1043" s="4">
        <v>16.22</v>
      </c>
      <c r="BH1043" s="4">
        <v>1.1499999999999999</v>
      </c>
      <c r="BI1043" s="4">
        <v>12.789</v>
      </c>
      <c r="BJ1043" s="4">
        <v>3031.5520000000001</v>
      </c>
      <c r="BK1043" s="4">
        <v>0.74</v>
      </c>
      <c r="BL1043" s="4">
        <v>48.640999999999998</v>
      </c>
      <c r="BM1043" s="4">
        <v>0</v>
      </c>
      <c r="BN1043" s="4">
        <v>48.640999999999998</v>
      </c>
      <c r="BO1043" s="4">
        <v>38.822000000000003</v>
      </c>
      <c r="BP1043" s="4">
        <v>0</v>
      </c>
      <c r="BQ1043" s="4">
        <v>38.822000000000003</v>
      </c>
      <c r="BR1043" s="4">
        <v>0.44119999999999998</v>
      </c>
      <c r="BU1043" s="4">
        <v>0.503</v>
      </c>
      <c r="BW1043" s="4">
        <v>388.87400000000002</v>
      </c>
      <c r="BX1043" s="4">
        <v>0.343389</v>
      </c>
      <c r="BY1043" s="4">
        <v>-5</v>
      </c>
      <c r="BZ1043" s="4">
        <v>0.82061099999999998</v>
      </c>
      <c r="CA1043" s="4">
        <v>8.3915690000000005</v>
      </c>
      <c r="CB1043" s="4">
        <v>16.576342</v>
      </c>
    </row>
    <row r="1044" spans="1:80">
      <c r="A1044" s="2">
        <v>42439</v>
      </c>
      <c r="B1044" s="32">
        <v>0.52800446759259256</v>
      </c>
      <c r="C1044" s="4">
        <v>13.175000000000001</v>
      </c>
      <c r="D1044" s="4">
        <v>4.5999999999999999E-3</v>
      </c>
      <c r="E1044" s="4" t="s">
        <v>155</v>
      </c>
      <c r="F1044" s="4">
        <v>45.888615999999999</v>
      </c>
      <c r="G1044" s="4">
        <v>2128.6</v>
      </c>
      <c r="H1044" s="4">
        <v>-0.5</v>
      </c>
      <c r="I1044" s="4">
        <v>52.1</v>
      </c>
      <c r="K1044" s="4">
        <v>2.2999999999999998</v>
      </c>
      <c r="L1044" s="4">
        <v>11</v>
      </c>
      <c r="M1044" s="4">
        <v>0.88560000000000005</v>
      </c>
      <c r="N1044" s="4">
        <v>11.6669</v>
      </c>
      <c r="O1044" s="4">
        <v>4.1000000000000003E-3</v>
      </c>
      <c r="P1044" s="4">
        <v>1884.9902999999999</v>
      </c>
      <c r="Q1044" s="4">
        <v>0</v>
      </c>
      <c r="R1044" s="4">
        <v>1885</v>
      </c>
      <c r="S1044" s="4">
        <v>1504.4509</v>
      </c>
      <c r="T1044" s="4">
        <v>0</v>
      </c>
      <c r="U1044" s="4">
        <v>1504.5</v>
      </c>
      <c r="V1044" s="4">
        <v>52.1158</v>
      </c>
      <c r="Y1044" s="4">
        <v>9.6530000000000005</v>
      </c>
      <c r="Z1044" s="4">
        <v>0</v>
      </c>
      <c r="AA1044" s="4">
        <v>2.0367999999999999</v>
      </c>
      <c r="AB1044" s="4" t="s">
        <v>384</v>
      </c>
      <c r="AC1044" s="4">
        <v>0</v>
      </c>
      <c r="AD1044" s="4">
        <v>11.7</v>
      </c>
      <c r="AE1044" s="4">
        <v>838</v>
      </c>
      <c r="AF1044" s="4">
        <v>850</v>
      </c>
      <c r="AG1044" s="4">
        <v>865</v>
      </c>
      <c r="AH1044" s="4">
        <v>78</v>
      </c>
      <c r="AI1044" s="4">
        <v>21.18</v>
      </c>
      <c r="AJ1044" s="4">
        <v>0.49</v>
      </c>
      <c r="AK1044" s="4">
        <v>983</v>
      </c>
      <c r="AL1044" s="4">
        <v>0</v>
      </c>
      <c r="AM1044" s="4">
        <v>0</v>
      </c>
      <c r="AN1044" s="4">
        <v>19</v>
      </c>
      <c r="AO1044" s="4">
        <v>190</v>
      </c>
      <c r="AP1044" s="4">
        <v>190</v>
      </c>
      <c r="AQ1044" s="4">
        <v>2.2999999999999998</v>
      </c>
      <c r="AR1044" s="4">
        <v>195</v>
      </c>
      <c r="AS1044" s="4" t="s">
        <v>155</v>
      </c>
      <c r="AT1044" s="4">
        <v>2</v>
      </c>
      <c r="AU1044" s="5">
        <v>0.73592592592592598</v>
      </c>
      <c r="AV1044" s="4">
        <v>47.158817999999997</v>
      </c>
      <c r="AW1044" s="4">
        <v>-88.488281999999998</v>
      </c>
      <c r="AX1044" s="4">
        <v>312.3</v>
      </c>
      <c r="AY1044" s="4">
        <v>39.5</v>
      </c>
      <c r="AZ1044" s="4">
        <v>12</v>
      </c>
      <c r="BA1044" s="4">
        <v>10</v>
      </c>
      <c r="BB1044" s="4" t="s">
        <v>423</v>
      </c>
      <c r="BC1044" s="4">
        <v>1.901</v>
      </c>
      <c r="BD1044" s="4">
        <v>2.3860000000000001</v>
      </c>
      <c r="BE1044" s="4">
        <v>3.1</v>
      </c>
      <c r="BF1044" s="4">
        <v>14.063000000000001</v>
      </c>
      <c r="BG1044" s="4">
        <v>16.059999999999999</v>
      </c>
      <c r="BH1044" s="4">
        <v>1.1399999999999999</v>
      </c>
      <c r="BI1044" s="4">
        <v>12.923</v>
      </c>
      <c r="BJ1044" s="4">
        <v>3031.5419999999999</v>
      </c>
      <c r="BK1044" s="4">
        <v>0.67200000000000004</v>
      </c>
      <c r="BL1044" s="4">
        <v>51.292999999999999</v>
      </c>
      <c r="BM1044" s="4">
        <v>0</v>
      </c>
      <c r="BN1044" s="4">
        <v>51.292999999999999</v>
      </c>
      <c r="BO1044" s="4">
        <v>40.938000000000002</v>
      </c>
      <c r="BP1044" s="4">
        <v>0</v>
      </c>
      <c r="BQ1044" s="4">
        <v>40.938000000000002</v>
      </c>
      <c r="BR1044" s="4">
        <v>0.44779999999999998</v>
      </c>
      <c r="BU1044" s="4">
        <v>0.498</v>
      </c>
      <c r="BW1044" s="4">
        <v>384.81700000000001</v>
      </c>
      <c r="BX1044" s="4">
        <v>0.37110599999999999</v>
      </c>
      <c r="BY1044" s="4">
        <v>-5</v>
      </c>
      <c r="BZ1044" s="4">
        <v>0.82038900000000003</v>
      </c>
      <c r="CA1044" s="4">
        <v>9.0689030000000006</v>
      </c>
      <c r="CB1044" s="4">
        <v>16.571857999999999</v>
      </c>
    </row>
    <row r="1045" spans="1:80">
      <c r="A1045" s="2">
        <v>42439</v>
      </c>
      <c r="B1045" s="32">
        <v>0.52801604166666671</v>
      </c>
      <c r="C1045" s="4">
        <v>13.007</v>
      </c>
      <c r="D1045" s="4">
        <v>4.1999999999999997E-3</v>
      </c>
      <c r="E1045" s="4" t="s">
        <v>155</v>
      </c>
      <c r="F1045" s="4">
        <v>42.337769999999999</v>
      </c>
      <c r="G1045" s="4">
        <v>2170</v>
      </c>
      <c r="H1045" s="4">
        <v>-0.5</v>
      </c>
      <c r="I1045" s="4">
        <v>51.7</v>
      </c>
      <c r="K1045" s="4">
        <v>2.2999999999999998</v>
      </c>
      <c r="L1045" s="4">
        <v>11</v>
      </c>
      <c r="M1045" s="4">
        <v>0.88680000000000003</v>
      </c>
      <c r="N1045" s="4">
        <v>11.534800000000001</v>
      </c>
      <c r="O1045" s="4">
        <v>3.8E-3</v>
      </c>
      <c r="P1045" s="4">
        <v>1924.4139</v>
      </c>
      <c r="Q1045" s="4">
        <v>0</v>
      </c>
      <c r="R1045" s="4">
        <v>1924.4</v>
      </c>
      <c r="S1045" s="4">
        <v>1535.9158</v>
      </c>
      <c r="T1045" s="4">
        <v>0</v>
      </c>
      <c r="U1045" s="4">
        <v>1535.9</v>
      </c>
      <c r="V1045" s="4">
        <v>51.701700000000002</v>
      </c>
      <c r="Y1045" s="4">
        <v>9.6660000000000004</v>
      </c>
      <c r="Z1045" s="4">
        <v>0</v>
      </c>
      <c r="AA1045" s="4">
        <v>2.0396999999999998</v>
      </c>
      <c r="AB1045" s="4" t="s">
        <v>384</v>
      </c>
      <c r="AC1045" s="4">
        <v>0</v>
      </c>
      <c r="AD1045" s="4">
        <v>11.7</v>
      </c>
      <c r="AE1045" s="4">
        <v>837</v>
      </c>
      <c r="AF1045" s="4">
        <v>850</v>
      </c>
      <c r="AG1045" s="4">
        <v>864</v>
      </c>
      <c r="AH1045" s="4">
        <v>78</v>
      </c>
      <c r="AI1045" s="4">
        <v>21.18</v>
      </c>
      <c r="AJ1045" s="4">
        <v>0.49</v>
      </c>
      <c r="AK1045" s="4">
        <v>983</v>
      </c>
      <c r="AL1045" s="4">
        <v>0</v>
      </c>
      <c r="AM1045" s="4">
        <v>0</v>
      </c>
      <c r="AN1045" s="4">
        <v>19</v>
      </c>
      <c r="AO1045" s="4">
        <v>190</v>
      </c>
      <c r="AP1045" s="4">
        <v>190</v>
      </c>
      <c r="AQ1045" s="4">
        <v>2.2000000000000002</v>
      </c>
      <c r="AR1045" s="4">
        <v>195</v>
      </c>
      <c r="AS1045" s="4" t="s">
        <v>155</v>
      </c>
      <c r="AT1045" s="4">
        <v>2</v>
      </c>
      <c r="AU1045" s="5">
        <v>0.73593750000000002</v>
      </c>
      <c r="AV1045" s="4">
        <v>47.158828</v>
      </c>
      <c r="AW1045" s="4">
        <v>-88.488023999999996</v>
      </c>
      <c r="AX1045" s="4">
        <v>312.60000000000002</v>
      </c>
      <c r="AY1045" s="4">
        <v>40.700000000000003</v>
      </c>
      <c r="AZ1045" s="4">
        <v>12</v>
      </c>
      <c r="BA1045" s="4">
        <v>10</v>
      </c>
      <c r="BB1045" s="4" t="s">
        <v>423</v>
      </c>
      <c r="BC1045" s="4">
        <v>2</v>
      </c>
      <c r="BD1045" s="4">
        <v>1</v>
      </c>
      <c r="BE1045" s="4">
        <v>3.1</v>
      </c>
      <c r="BF1045" s="4">
        <v>14.063000000000001</v>
      </c>
      <c r="BG1045" s="4">
        <v>16.25</v>
      </c>
      <c r="BH1045" s="4">
        <v>1.1599999999999999</v>
      </c>
      <c r="BI1045" s="4">
        <v>12.762</v>
      </c>
      <c r="BJ1045" s="4">
        <v>3031.7260000000001</v>
      </c>
      <c r="BK1045" s="4">
        <v>0.628</v>
      </c>
      <c r="BL1045" s="4">
        <v>52.968000000000004</v>
      </c>
      <c r="BM1045" s="4">
        <v>0</v>
      </c>
      <c r="BN1045" s="4">
        <v>52.968000000000004</v>
      </c>
      <c r="BO1045" s="4">
        <v>42.274999999999999</v>
      </c>
      <c r="BP1045" s="4">
        <v>0</v>
      </c>
      <c r="BQ1045" s="4">
        <v>42.274999999999999</v>
      </c>
      <c r="BR1045" s="4">
        <v>0.44929999999999998</v>
      </c>
      <c r="BU1045" s="4">
        <v>0.504</v>
      </c>
      <c r="BW1045" s="4">
        <v>389.80399999999997</v>
      </c>
      <c r="BX1045" s="4">
        <v>0.38533400000000001</v>
      </c>
      <c r="BY1045" s="4">
        <v>-5</v>
      </c>
      <c r="BZ1045" s="4">
        <v>0.82183300000000004</v>
      </c>
      <c r="CA1045" s="4">
        <v>9.4166000000000007</v>
      </c>
      <c r="CB1045" s="4">
        <v>16.601026999999998</v>
      </c>
    </row>
    <row r="1046" spans="1:80">
      <c r="A1046" s="2">
        <v>42439</v>
      </c>
      <c r="B1046" s="32">
        <v>0.52802761574074075</v>
      </c>
      <c r="C1046" s="4">
        <v>13.013</v>
      </c>
      <c r="D1046" s="4">
        <v>5.0000000000000001E-3</v>
      </c>
      <c r="E1046" s="4" t="s">
        <v>155</v>
      </c>
      <c r="F1046" s="4">
        <v>50</v>
      </c>
      <c r="G1046" s="4">
        <v>2208.3000000000002</v>
      </c>
      <c r="H1046" s="4">
        <v>-5.3</v>
      </c>
      <c r="I1046" s="4">
        <v>48.1</v>
      </c>
      <c r="K1046" s="4">
        <v>2.2000000000000002</v>
      </c>
      <c r="L1046" s="4">
        <v>11</v>
      </c>
      <c r="M1046" s="4">
        <v>0.88670000000000004</v>
      </c>
      <c r="N1046" s="4">
        <v>11.538500000000001</v>
      </c>
      <c r="O1046" s="4">
        <v>4.4000000000000003E-3</v>
      </c>
      <c r="P1046" s="4">
        <v>1958.0844999999999</v>
      </c>
      <c r="Q1046" s="4">
        <v>0</v>
      </c>
      <c r="R1046" s="4">
        <v>1958.1</v>
      </c>
      <c r="S1046" s="4">
        <v>1562.789</v>
      </c>
      <c r="T1046" s="4">
        <v>0</v>
      </c>
      <c r="U1046" s="4">
        <v>1562.8</v>
      </c>
      <c r="V1046" s="4">
        <v>48.1</v>
      </c>
      <c r="Y1046" s="4">
        <v>9.6649999999999991</v>
      </c>
      <c r="Z1046" s="4">
        <v>0</v>
      </c>
      <c r="AA1046" s="4">
        <v>1.9507000000000001</v>
      </c>
      <c r="AB1046" s="4" t="s">
        <v>384</v>
      </c>
      <c r="AC1046" s="4">
        <v>0</v>
      </c>
      <c r="AD1046" s="4">
        <v>11.6</v>
      </c>
      <c r="AE1046" s="4">
        <v>838</v>
      </c>
      <c r="AF1046" s="4">
        <v>850</v>
      </c>
      <c r="AG1046" s="4">
        <v>864</v>
      </c>
      <c r="AH1046" s="4">
        <v>78</v>
      </c>
      <c r="AI1046" s="4">
        <v>21.18</v>
      </c>
      <c r="AJ1046" s="4">
        <v>0.49</v>
      </c>
      <c r="AK1046" s="4">
        <v>983</v>
      </c>
      <c r="AL1046" s="4">
        <v>0</v>
      </c>
      <c r="AM1046" s="4">
        <v>0</v>
      </c>
      <c r="AN1046" s="4">
        <v>19</v>
      </c>
      <c r="AO1046" s="4">
        <v>190</v>
      </c>
      <c r="AP1046" s="4">
        <v>190</v>
      </c>
      <c r="AQ1046" s="4">
        <v>1.9</v>
      </c>
      <c r="AR1046" s="4">
        <v>195</v>
      </c>
      <c r="AS1046" s="4" t="s">
        <v>155</v>
      </c>
      <c r="AT1046" s="4">
        <v>2</v>
      </c>
      <c r="AU1046" s="5">
        <v>0.73594907407407406</v>
      </c>
      <c r="AV1046" s="4">
        <v>47.158825</v>
      </c>
      <c r="AW1046" s="4">
        <v>-88.487763999999999</v>
      </c>
      <c r="AX1046" s="4">
        <v>312.60000000000002</v>
      </c>
      <c r="AY1046" s="4">
        <v>42.3</v>
      </c>
      <c r="AZ1046" s="4">
        <v>12</v>
      </c>
      <c r="BA1046" s="4">
        <v>10</v>
      </c>
      <c r="BB1046" s="4" t="s">
        <v>423</v>
      </c>
      <c r="BC1046" s="4">
        <v>2.0030000000000001</v>
      </c>
      <c r="BD1046" s="4">
        <v>1.0049999999999999</v>
      </c>
      <c r="BE1046" s="4">
        <v>3.105</v>
      </c>
      <c r="BF1046" s="4">
        <v>14.063000000000001</v>
      </c>
      <c r="BG1046" s="4">
        <v>16.239999999999998</v>
      </c>
      <c r="BH1046" s="4">
        <v>1.1599999999999999</v>
      </c>
      <c r="BI1046" s="4">
        <v>12.776999999999999</v>
      </c>
      <c r="BJ1046" s="4">
        <v>3031.6390000000001</v>
      </c>
      <c r="BK1046" s="4">
        <v>0.74099999999999999</v>
      </c>
      <c r="BL1046" s="4">
        <v>53.875999999999998</v>
      </c>
      <c r="BM1046" s="4">
        <v>0</v>
      </c>
      <c r="BN1046" s="4">
        <v>53.875999999999998</v>
      </c>
      <c r="BO1046" s="4">
        <v>43</v>
      </c>
      <c r="BP1046" s="4">
        <v>0</v>
      </c>
      <c r="BQ1046" s="4">
        <v>43</v>
      </c>
      <c r="BR1046" s="4">
        <v>0.41789999999999999</v>
      </c>
      <c r="BU1046" s="4">
        <v>0.504</v>
      </c>
      <c r="BW1046" s="4">
        <v>372.67500000000001</v>
      </c>
      <c r="BX1046" s="4">
        <v>0.35550500000000002</v>
      </c>
      <c r="BY1046" s="4">
        <v>-5</v>
      </c>
      <c r="BZ1046" s="4">
        <v>0.82177800000000001</v>
      </c>
      <c r="CA1046" s="4">
        <v>8.6876540000000002</v>
      </c>
      <c r="CB1046" s="4">
        <v>16.599916</v>
      </c>
    </row>
    <row r="1047" spans="1:80">
      <c r="A1047" s="2">
        <v>42439</v>
      </c>
      <c r="B1047" s="32">
        <v>0.52803918981481479</v>
      </c>
      <c r="C1047" s="4">
        <v>13.038</v>
      </c>
      <c r="D1047" s="4">
        <v>5.0000000000000001E-3</v>
      </c>
      <c r="E1047" s="4" t="s">
        <v>155</v>
      </c>
      <c r="F1047" s="4">
        <v>50</v>
      </c>
      <c r="G1047" s="4">
        <v>2208.5</v>
      </c>
      <c r="H1047" s="4">
        <v>12.7</v>
      </c>
      <c r="I1047" s="4">
        <v>58.4</v>
      </c>
      <c r="K1047" s="4">
        <v>2.2000000000000002</v>
      </c>
      <c r="L1047" s="4">
        <v>11</v>
      </c>
      <c r="M1047" s="4">
        <v>0.88649999999999995</v>
      </c>
      <c r="N1047" s="4">
        <v>11.557399999999999</v>
      </c>
      <c r="O1047" s="4">
        <v>4.4000000000000003E-3</v>
      </c>
      <c r="P1047" s="4">
        <v>1957.7348</v>
      </c>
      <c r="Q1047" s="4">
        <v>11.2828</v>
      </c>
      <c r="R1047" s="4">
        <v>1969</v>
      </c>
      <c r="S1047" s="4">
        <v>1562.5099</v>
      </c>
      <c r="T1047" s="4">
        <v>9.0051000000000005</v>
      </c>
      <c r="U1047" s="4">
        <v>1571.5</v>
      </c>
      <c r="V1047" s="4">
        <v>58.422400000000003</v>
      </c>
      <c r="Y1047" s="4">
        <v>9.6620000000000008</v>
      </c>
      <c r="Z1047" s="4">
        <v>0</v>
      </c>
      <c r="AA1047" s="4">
        <v>1.9501999999999999</v>
      </c>
      <c r="AB1047" s="4" t="s">
        <v>384</v>
      </c>
      <c r="AC1047" s="4">
        <v>0</v>
      </c>
      <c r="AD1047" s="4">
        <v>11.7</v>
      </c>
      <c r="AE1047" s="4">
        <v>838</v>
      </c>
      <c r="AF1047" s="4">
        <v>850</v>
      </c>
      <c r="AG1047" s="4">
        <v>865</v>
      </c>
      <c r="AH1047" s="4">
        <v>78</v>
      </c>
      <c r="AI1047" s="4">
        <v>21.18</v>
      </c>
      <c r="AJ1047" s="4">
        <v>0.49</v>
      </c>
      <c r="AK1047" s="4">
        <v>983</v>
      </c>
      <c r="AL1047" s="4">
        <v>0</v>
      </c>
      <c r="AM1047" s="4">
        <v>0</v>
      </c>
      <c r="AN1047" s="4">
        <v>19</v>
      </c>
      <c r="AO1047" s="4">
        <v>190</v>
      </c>
      <c r="AP1047" s="4">
        <v>190</v>
      </c>
      <c r="AQ1047" s="4">
        <v>1.8</v>
      </c>
      <c r="AR1047" s="4">
        <v>195</v>
      </c>
      <c r="AS1047" s="4" t="s">
        <v>155</v>
      </c>
      <c r="AT1047" s="4">
        <v>2</v>
      </c>
      <c r="AU1047" s="5">
        <v>0.7359606481481481</v>
      </c>
      <c r="AV1047" s="4">
        <v>47.158830000000002</v>
      </c>
      <c r="AW1047" s="4">
        <v>-88.487506999999994</v>
      </c>
      <c r="AX1047" s="4">
        <v>312.5</v>
      </c>
      <c r="AY1047" s="4">
        <v>42.6</v>
      </c>
      <c r="AZ1047" s="4">
        <v>12</v>
      </c>
      <c r="BA1047" s="4">
        <v>10</v>
      </c>
      <c r="BB1047" s="4" t="s">
        <v>423</v>
      </c>
      <c r="BC1047" s="4">
        <v>2.2869999999999999</v>
      </c>
      <c r="BD1047" s="4">
        <v>1.4950000000000001</v>
      </c>
      <c r="BE1047" s="4">
        <v>3.58</v>
      </c>
      <c r="BF1047" s="4">
        <v>14.063000000000001</v>
      </c>
      <c r="BG1047" s="4">
        <v>16.21</v>
      </c>
      <c r="BH1047" s="4">
        <v>1.1499999999999999</v>
      </c>
      <c r="BI1047" s="4">
        <v>12.808</v>
      </c>
      <c r="BJ1047" s="4">
        <v>3031.355</v>
      </c>
      <c r="BK1047" s="4">
        <v>0.74</v>
      </c>
      <c r="BL1047" s="4">
        <v>53.773000000000003</v>
      </c>
      <c r="BM1047" s="4">
        <v>0.31</v>
      </c>
      <c r="BN1047" s="4">
        <v>54.082999999999998</v>
      </c>
      <c r="BO1047" s="4">
        <v>42.917999999999999</v>
      </c>
      <c r="BP1047" s="4">
        <v>0.247</v>
      </c>
      <c r="BQ1047" s="4">
        <v>43.164999999999999</v>
      </c>
      <c r="BR1047" s="4">
        <v>0.50670000000000004</v>
      </c>
      <c r="BU1047" s="4">
        <v>0.503</v>
      </c>
      <c r="BW1047" s="4">
        <v>371.928</v>
      </c>
      <c r="BX1047" s="4">
        <v>0.33005699999999999</v>
      </c>
      <c r="BY1047" s="4">
        <v>-5</v>
      </c>
      <c r="BZ1047" s="4">
        <v>0.82038900000000003</v>
      </c>
      <c r="CA1047" s="4">
        <v>8.0657680000000003</v>
      </c>
      <c r="CB1047" s="4">
        <v>16.571857999999999</v>
      </c>
    </row>
    <row r="1048" spans="1:80">
      <c r="A1048" s="2">
        <v>42439</v>
      </c>
      <c r="B1048" s="32">
        <v>0.52805076388888883</v>
      </c>
      <c r="C1048" s="4">
        <v>13.288</v>
      </c>
      <c r="D1048" s="4">
        <v>5.0000000000000001E-3</v>
      </c>
      <c r="E1048" s="4" t="s">
        <v>155</v>
      </c>
      <c r="F1048" s="4">
        <v>50</v>
      </c>
      <c r="G1048" s="4">
        <v>2023.3</v>
      </c>
      <c r="H1048" s="4">
        <v>2.2000000000000002</v>
      </c>
      <c r="I1048" s="4">
        <v>47.3</v>
      </c>
      <c r="K1048" s="4">
        <v>2.2000000000000002</v>
      </c>
      <c r="L1048" s="4">
        <v>11</v>
      </c>
      <c r="M1048" s="4">
        <v>0.88449999999999995</v>
      </c>
      <c r="N1048" s="4">
        <v>11.7537</v>
      </c>
      <c r="O1048" s="4">
        <v>4.4000000000000003E-3</v>
      </c>
      <c r="P1048" s="4">
        <v>1789.7289000000001</v>
      </c>
      <c r="Q1048" s="4">
        <v>1.946</v>
      </c>
      <c r="R1048" s="4">
        <v>1791.7</v>
      </c>
      <c r="S1048" s="4">
        <v>1428.4208000000001</v>
      </c>
      <c r="T1048" s="4">
        <v>1.5530999999999999</v>
      </c>
      <c r="U1048" s="4">
        <v>1430</v>
      </c>
      <c r="V1048" s="4">
        <v>47.323900000000002</v>
      </c>
      <c r="Y1048" s="4">
        <v>9.6489999999999991</v>
      </c>
      <c r="Z1048" s="4">
        <v>0</v>
      </c>
      <c r="AA1048" s="4">
        <v>1.946</v>
      </c>
      <c r="AB1048" s="4" t="s">
        <v>384</v>
      </c>
      <c r="AC1048" s="4">
        <v>0</v>
      </c>
      <c r="AD1048" s="4">
        <v>11.7</v>
      </c>
      <c r="AE1048" s="4">
        <v>839</v>
      </c>
      <c r="AF1048" s="4">
        <v>850</v>
      </c>
      <c r="AG1048" s="4">
        <v>866</v>
      </c>
      <c r="AH1048" s="4">
        <v>78</v>
      </c>
      <c r="AI1048" s="4">
        <v>21.18</v>
      </c>
      <c r="AJ1048" s="4">
        <v>0.49</v>
      </c>
      <c r="AK1048" s="4">
        <v>983</v>
      </c>
      <c r="AL1048" s="4">
        <v>0</v>
      </c>
      <c r="AM1048" s="4">
        <v>0</v>
      </c>
      <c r="AN1048" s="4">
        <v>19</v>
      </c>
      <c r="AO1048" s="4">
        <v>190</v>
      </c>
      <c r="AP1048" s="4">
        <v>189.4</v>
      </c>
      <c r="AQ1048" s="4">
        <v>1.9</v>
      </c>
      <c r="AR1048" s="4">
        <v>195</v>
      </c>
      <c r="AS1048" s="4" t="s">
        <v>155</v>
      </c>
      <c r="AT1048" s="4">
        <v>2</v>
      </c>
      <c r="AU1048" s="5">
        <v>0.73597222222222225</v>
      </c>
      <c r="AV1048" s="4">
        <v>47.158838000000003</v>
      </c>
      <c r="AW1048" s="4">
        <v>-88.487243000000007</v>
      </c>
      <c r="AX1048" s="4">
        <v>312.2</v>
      </c>
      <c r="AY1048" s="4">
        <v>43.4</v>
      </c>
      <c r="AZ1048" s="4">
        <v>12</v>
      </c>
      <c r="BA1048" s="4">
        <v>9</v>
      </c>
      <c r="BB1048" s="4" t="s">
        <v>428</v>
      </c>
      <c r="BC1048" s="4">
        <v>1.0009999999999999</v>
      </c>
      <c r="BD1048" s="4">
        <v>1.0029999999999999</v>
      </c>
      <c r="BE1048" s="4">
        <v>1.603</v>
      </c>
      <c r="BF1048" s="4">
        <v>14.063000000000001</v>
      </c>
      <c r="BG1048" s="4">
        <v>15.93</v>
      </c>
      <c r="BH1048" s="4">
        <v>1.1299999999999999</v>
      </c>
      <c r="BI1048" s="4">
        <v>13.053000000000001</v>
      </c>
      <c r="BJ1048" s="4">
        <v>3031.5149999999999</v>
      </c>
      <c r="BK1048" s="4">
        <v>0.72599999999999998</v>
      </c>
      <c r="BL1048" s="4">
        <v>48.34</v>
      </c>
      <c r="BM1048" s="4">
        <v>5.2999999999999999E-2</v>
      </c>
      <c r="BN1048" s="4">
        <v>48.393000000000001</v>
      </c>
      <c r="BO1048" s="4">
        <v>38.582000000000001</v>
      </c>
      <c r="BP1048" s="4">
        <v>4.2000000000000003E-2</v>
      </c>
      <c r="BQ1048" s="4">
        <v>38.622999999999998</v>
      </c>
      <c r="BR1048" s="4">
        <v>0.40360000000000001</v>
      </c>
      <c r="BU1048" s="4">
        <v>0.49399999999999999</v>
      </c>
      <c r="BW1048" s="4">
        <v>364.94400000000002</v>
      </c>
      <c r="BX1048" s="4">
        <v>0.264511</v>
      </c>
      <c r="BY1048" s="4">
        <v>-5</v>
      </c>
      <c r="BZ1048" s="4">
        <v>0.81938900000000003</v>
      </c>
      <c r="CA1048" s="4">
        <v>6.4639879999999996</v>
      </c>
      <c r="CB1048" s="4">
        <v>16.551658</v>
      </c>
    </row>
    <row r="1049" spans="1:80">
      <c r="A1049" s="2">
        <v>42439</v>
      </c>
      <c r="B1049" s="32">
        <v>0.52806233796296298</v>
      </c>
      <c r="C1049" s="4">
        <v>13.613</v>
      </c>
      <c r="D1049" s="4">
        <v>3.3E-3</v>
      </c>
      <c r="E1049" s="4" t="s">
        <v>155</v>
      </c>
      <c r="F1049" s="4">
        <v>32.693288000000003</v>
      </c>
      <c r="G1049" s="4">
        <v>1174.3</v>
      </c>
      <c r="H1049" s="4">
        <v>-24.3</v>
      </c>
      <c r="I1049" s="4">
        <v>48.6</v>
      </c>
      <c r="K1049" s="4">
        <v>2.2000000000000002</v>
      </c>
      <c r="L1049" s="4">
        <v>11</v>
      </c>
      <c r="M1049" s="4">
        <v>0.8821</v>
      </c>
      <c r="N1049" s="4">
        <v>12.0078</v>
      </c>
      <c r="O1049" s="4">
        <v>2.8999999999999998E-3</v>
      </c>
      <c r="P1049" s="4">
        <v>1035.8748000000001</v>
      </c>
      <c r="Q1049" s="4">
        <v>0</v>
      </c>
      <c r="R1049" s="4">
        <v>1035.9000000000001</v>
      </c>
      <c r="S1049" s="4">
        <v>826.75379999999996</v>
      </c>
      <c r="T1049" s="4">
        <v>0</v>
      </c>
      <c r="U1049" s="4">
        <v>826.8</v>
      </c>
      <c r="V1049" s="4">
        <v>48.587899999999998</v>
      </c>
      <c r="Y1049" s="4">
        <v>9.6980000000000004</v>
      </c>
      <c r="Z1049" s="4">
        <v>0</v>
      </c>
      <c r="AA1049" s="4">
        <v>1.9406000000000001</v>
      </c>
      <c r="AB1049" s="4" t="s">
        <v>384</v>
      </c>
      <c r="AC1049" s="4">
        <v>0</v>
      </c>
      <c r="AD1049" s="4">
        <v>11.6</v>
      </c>
      <c r="AE1049" s="4">
        <v>840</v>
      </c>
      <c r="AF1049" s="4">
        <v>851</v>
      </c>
      <c r="AG1049" s="4">
        <v>868</v>
      </c>
      <c r="AH1049" s="4">
        <v>78</v>
      </c>
      <c r="AI1049" s="4">
        <v>21.18</v>
      </c>
      <c r="AJ1049" s="4">
        <v>0.49</v>
      </c>
      <c r="AK1049" s="4">
        <v>983</v>
      </c>
      <c r="AL1049" s="4">
        <v>0</v>
      </c>
      <c r="AM1049" s="4">
        <v>0</v>
      </c>
      <c r="AN1049" s="4">
        <v>19</v>
      </c>
      <c r="AO1049" s="4">
        <v>190</v>
      </c>
      <c r="AP1049" s="4">
        <v>189.6</v>
      </c>
      <c r="AQ1049" s="4">
        <v>2.2000000000000002</v>
      </c>
      <c r="AR1049" s="4">
        <v>195</v>
      </c>
      <c r="AS1049" s="4" t="s">
        <v>155</v>
      </c>
      <c r="AT1049" s="4">
        <v>2</v>
      </c>
      <c r="AU1049" s="5">
        <v>0.73597222222222225</v>
      </c>
      <c r="AV1049" s="4">
        <v>47.158838000000003</v>
      </c>
      <c r="AW1049" s="4">
        <v>-88.48724</v>
      </c>
      <c r="AX1049" s="4">
        <v>312.2</v>
      </c>
      <c r="AY1049" s="4">
        <v>43.4</v>
      </c>
      <c r="AZ1049" s="4">
        <v>12</v>
      </c>
      <c r="BA1049" s="4">
        <v>9</v>
      </c>
      <c r="BB1049" s="4" t="s">
        <v>436</v>
      </c>
      <c r="BC1049" s="4">
        <v>1.099</v>
      </c>
      <c r="BD1049" s="4">
        <v>1.2969999999999999</v>
      </c>
      <c r="BE1049" s="4">
        <v>1.897</v>
      </c>
      <c r="BF1049" s="4">
        <v>14.063000000000001</v>
      </c>
      <c r="BG1049" s="4">
        <v>15.57</v>
      </c>
      <c r="BH1049" s="4">
        <v>1.1100000000000001</v>
      </c>
      <c r="BI1049" s="4">
        <v>13.365</v>
      </c>
      <c r="BJ1049" s="4">
        <v>3031.7049999999999</v>
      </c>
      <c r="BK1049" s="4">
        <v>0.46300000000000002</v>
      </c>
      <c r="BL1049" s="4">
        <v>27.388000000000002</v>
      </c>
      <c r="BM1049" s="4">
        <v>0</v>
      </c>
      <c r="BN1049" s="4">
        <v>27.388000000000002</v>
      </c>
      <c r="BO1049" s="4">
        <v>21.859000000000002</v>
      </c>
      <c r="BP1049" s="4">
        <v>0</v>
      </c>
      <c r="BQ1049" s="4">
        <v>21.859000000000002</v>
      </c>
      <c r="BR1049" s="4">
        <v>0.40560000000000002</v>
      </c>
      <c r="BU1049" s="4">
        <v>0.48599999999999999</v>
      </c>
      <c r="BW1049" s="4">
        <v>356.25900000000001</v>
      </c>
      <c r="BX1049" s="4">
        <v>0.19972699999999999</v>
      </c>
      <c r="BY1049" s="4">
        <v>-5</v>
      </c>
      <c r="BZ1049" s="4">
        <v>0.81716699999999998</v>
      </c>
      <c r="CA1049" s="4">
        <v>4.8808280000000002</v>
      </c>
      <c r="CB1049" s="4">
        <v>16.506772999999999</v>
      </c>
    </row>
    <row r="1050" spans="1:80">
      <c r="A1050" s="2">
        <v>42439</v>
      </c>
      <c r="B1050" s="32">
        <v>0.52807391203703702</v>
      </c>
      <c r="C1050" s="4">
        <v>13.566000000000001</v>
      </c>
      <c r="D1050" s="4">
        <v>2E-3</v>
      </c>
      <c r="E1050" s="4" t="s">
        <v>155</v>
      </c>
      <c r="F1050" s="4">
        <v>20</v>
      </c>
      <c r="G1050" s="4">
        <v>637.70000000000005</v>
      </c>
      <c r="H1050" s="4">
        <v>-26.1</v>
      </c>
      <c r="I1050" s="4">
        <v>60</v>
      </c>
      <c r="K1050" s="4">
        <v>1.85</v>
      </c>
      <c r="L1050" s="4">
        <v>11</v>
      </c>
      <c r="M1050" s="4">
        <v>0.88249999999999995</v>
      </c>
      <c r="N1050" s="4">
        <v>11.972</v>
      </c>
      <c r="O1050" s="4">
        <v>1.8E-3</v>
      </c>
      <c r="P1050" s="4">
        <v>562.75570000000005</v>
      </c>
      <c r="Q1050" s="4">
        <v>0</v>
      </c>
      <c r="R1050" s="4">
        <v>562.79999999999995</v>
      </c>
      <c r="S1050" s="4">
        <v>449.14729999999997</v>
      </c>
      <c r="T1050" s="4">
        <v>0</v>
      </c>
      <c r="U1050" s="4">
        <v>449.1</v>
      </c>
      <c r="V1050" s="4">
        <v>60.024900000000002</v>
      </c>
      <c r="Y1050" s="4">
        <v>9.7080000000000002</v>
      </c>
      <c r="Z1050" s="4">
        <v>0</v>
      </c>
      <c r="AA1050" s="4">
        <v>1.6343000000000001</v>
      </c>
      <c r="AB1050" s="4" t="s">
        <v>384</v>
      </c>
      <c r="AC1050" s="4">
        <v>0</v>
      </c>
      <c r="AD1050" s="4">
        <v>11.7</v>
      </c>
      <c r="AE1050" s="4">
        <v>841</v>
      </c>
      <c r="AF1050" s="4">
        <v>852</v>
      </c>
      <c r="AG1050" s="4">
        <v>867</v>
      </c>
      <c r="AH1050" s="4">
        <v>78</v>
      </c>
      <c r="AI1050" s="4">
        <v>21.18</v>
      </c>
      <c r="AJ1050" s="4">
        <v>0.49</v>
      </c>
      <c r="AK1050" s="4">
        <v>983</v>
      </c>
      <c r="AL1050" s="4">
        <v>0</v>
      </c>
      <c r="AM1050" s="4">
        <v>0</v>
      </c>
      <c r="AN1050" s="4">
        <v>19</v>
      </c>
      <c r="AO1050" s="4">
        <v>190</v>
      </c>
      <c r="AP1050" s="4">
        <v>190</v>
      </c>
      <c r="AQ1050" s="4">
        <v>2.2999999999999998</v>
      </c>
      <c r="AR1050" s="4">
        <v>195</v>
      </c>
      <c r="AS1050" s="4" t="s">
        <v>155</v>
      </c>
      <c r="AT1050" s="4">
        <v>2</v>
      </c>
      <c r="AU1050" s="5">
        <v>0.7359837962962964</v>
      </c>
      <c r="AV1050" s="4">
        <v>47.158842999999997</v>
      </c>
      <c r="AW1050" s="4">
        <v>-88.486975000000001</v>
      </c>
      <c r="AX1050" s="4">
        <v>311.8</v>
      </c>
      <c r="AY1050" s="4">
        <v>43.8</v>
      </c>
      <c r="AZ1050" s="4">
        <v>12</v>
      </c>
      <c r="BA1050" s="4">
        <v>9</v>
      </c>
      <c r="BB1050" s="4" t="s">
        <v>436</v>
      </c>
      <c r="BC1050" s="4">
        <v>1.008</v>
      </c>
      <c r="BD1050" s="4">
        <v>1</v>
      </c>
      <c r="BE1050" s="4">
        <v>1.605</v>
      </c>
      <c r="BF1050" s="4">
        <v>14.063000000000001</v>
      </c>
      <c r="BG1050" s="4">
        <v>15.62</v>
      </c>
      <c r="BH1050" s="4">
        <v>1.1100000000000001</v>
      </c>
      <c r="BI1050" s="4">
        <v>13.313000000000001</v>
      </c>
      <c r="BJ1050" s="4">
        <v>3031.723</v>
      </c>
      <c r="BK1050" s="4">
        <v>0.28399999999999997</v>
      </c>
      <c r="BL1050" s="4">
        <v>14.923999999999999</v>
      </c>
      <c r="BM1050" s="4">
        <v>0</v>
      </c>
      <c r="BN1050" s="4">
        <v>14.923999999999999</v>
      </c>
      <c r="BO1050" s="4">
        <v>11.911</v>
      </c>
      <c r="BP1050" s="4">
        <v>0</v>
      </c>
      <c r="BQ1050" s="4">
        <v>11.911</v>
      </c>
      <c r="BR1050" s="4">
        <v>0.50260000000000005</v>
      </c>
      <c r="BU1050" s="4">
        <v>0.48799999999999999</v>
      </c>
      <c r="BW1050" s="4">
        <v>300.93</v>
      </c>
      <c r="BX1050" s="4">
        <v>0.17811199999999999</v>
      </c>
      <c r="BY1050" s="4">
        <v>-5</v>
      </c>
      <c r="BZ1050" s="4">
        <v>0.817222</v>
      </c>
      <c r="CA1050" s="4">
        <v>4.3526119999999997</v>
      </c>
      <c r="CB1050" s="4">
        <v>16.507884000000001</v>
      </c>
    </row>
    <row r="1051" spans="1:80">
      <c r="A1051" s="2">
        <v>42439</v>
      </c>
      <c r="B1051" s="32">
        <v>0.52808548611111117</v>
      </c>
      <c r="C1051" s="4">
        <v>13.023999999999999</v>
      </c>
      <c r="D1051" s="4">
        <v>2.7000000000000001E-3</v>
      </c>
      <c r="E1051" s="4" t="s">
        <v>155</v>
      </c>
      <c r="F1051" s="4">
        <v>27.178388000000002</v>
      </c>
      <c r="G1051" s="4">
        <v>529.29999999999995</v>
      </c>
      <c r="H1051" s="4">
        <v>-26</v>
      </c>
      <c r="I1051" s="4">
        <v>105.1</v>
      </c>
      <c r="K1051" s="4">
        <v>1.53</v>
      </c>
      <c r="L1051" s="4">
        <v>11</v>
      </c>
      <c r="M1051" s="4">
        <v>0.88670000000000004</v>
      </c>
      <c r="N1051" s="4">
        <v>11.5479</v>
      </c>
      <c r="O1051" s="4">
        <v>2.3999999999999998E-3</v>
      </c>
      <c r="P1051" s="4">
        <v>469.32249999999999</v>
      </c>
      <c r="Q1051" s="4">
        <v>0</v>
      </c>
      <c r="R1051" s="4">
        <v>469.3</v>
      </c>
      <c r="S1051" s="4">
        <v>374.5763</v>
      </c>
      <c r="T1051" s="4">
        <v>0</v>
      </c>
      <c r="U1051" s="4">
        <v>374.6</v>
      </c>
      <c r="V1051" s="4">
        <v>105.0866</v>
      </c>
      <c r="Y1051" s="4">
        <v>9.9589999999999996</v>
      </c>
      <c r="Z1051" s="4">
        <v>0</v>
      </c>
      <c r="AA1051" s="4">
        <v>1.3532999999999999</v>
      </c>
      <c r="AB1051" s="4" t="s">
        <v>384</v>
      </c>
      <c r="AC1051" s="4">
        <v>0</v>
      </c>
      <c r="AD1051" s="4">
        <v>11.6</v>
      </c>
      <c r="AE1051" s="4">
        <v>841</v>
      </c>
      <c r="AF1051" s="4">
        <v>853</v>
      </c>
      <c r="AG1051" s="4">
        <v>868</v>
      </c>
      <c r="AH1051" s="4">
        <v>78</v>
      </c>
      <c r="AI1051" s="4">
        <v>21.18</v>
      </c>
      <c r="AJ1051" s="4">
        <v>0.49</v>
      </c>
      <c r="AK1051" s="4">
        <v>983</v>
      </c>
      <c r="AL1051" s="4">
        <v>0</v>
      </c>
      <c r="AM1051" s="4">
        <v>0</v>
      </c>
      <c r="AN1051" s="4">
        <v>19</v>
      </c>
      <c r="AO1051" s="4">
        <v>190</v>
      </c>
      <c r="AP1051" s="4">
        <v>190</v>
      </c>
      <c r="AQ1051" s="4">
        <v>2.2000000000000002</v>
      </c>
      <c r="AR1051" s="4">
        <v>195</v>
      </c>
      <c r="AS1051" s="4" t="s">
        <v>155</v>
      </c>
      <c r="AT1051" s="4">
        <v>2</v>
      </c>
      <c r="AU1051" s="5">
        <v>0.73599537037037033</v>
      </c>
      <c r="AV1051" s="4">
        <v>47.158844999999999</v>
      </c>
      <c r="AW1051" s="4">
        <v>-88.486711999999997</v>
      </c>
      <c r="AX1051" s="4">
        <v>311.60000000000002</v>
      </c>
      <c r="AY1051" s="4">
        <v>41.5</v>
      </c>
      <c r="AZ1051" s="4">
        <v>12</v>
      </c>
      <c r="BA1051" s="4">
        <v>9</v>
      </c>
      <c r="BB1051" s="4" t="s">
        <v>436</v>
      </c>
      <c r="BC1051" s="4">
        <v>1.8129869999999999</v>
      </c>
      <c r="BD1051" s="4">
        <v>1</v>
      </c>
      <c r="BE1051" s="4">
        <v>2.1119880000000002</v>
      </c>
      <c r="BF1051" s="4">
        <v>14.063000000000001</v>
      </c>
      <c r="BG1051" s="4">
        <v>16.23</v>
      </c>
      <c r="BH1051" s="4">
        <v>1.1499999999999999</v>
      </c>
      <c r="BI1051" s="4">
        <v>12.78</v>
      </c>
      <c r="BJ1051" s="4">
        <v>3030.6660000000002</v>
      </c>
      <c r="BK1051" s="4">
        <v>0.40300000000000002</v>
      </c>
      <c r="BL1051" s="4">
        <v>12.898999999999999</v>
      </c>
      <c r="BM1051" s="4">
        <v>0</v>
      </c>
      <c r="BN1051" s="4">
        <v>12.898999999999999</v>
      </c>
      <c r="BO1051" s="4">
        <v>10.295</v>
      </c>
      <c r="BP1051" s="4">
        <v>0</v>
      </c>
      <c r="BQ1051" s="4">
        <v>10.295</v>
      </c>
      <c r="BR1051" s="4">
        <v>0.91200000000000003</v>
      </c>
      <c r="BU1051" s="4">
        <v>0.51900000000000002</v>
      </c>
      <c r="BW1051" s="4">
        <v>258.233</v>
      </c>
      <c r="BX1051" s="4">
        <v>0.16216900000000001</v>
      </c>
      <c r="BY1051" s="4">
        <v>-5</v>
      </c>
      <c r="BZ1051" s="4">
        <v>0.81616699999999998</v>
      </c>
      <c r="CA1051" s="4">
        <v>3.9630049999999999</v>
      </c>
      <c r="CB1051" s="4">
        <v>16.486573</v>
      </c>
    </row>
    <row r="1052" spans="1:80">
      <c r="A1052" s="2">
        <v>42439</v>
      </c>
      <c r="B1052" s="32">
        <v>0.52809706018518521</v>
      </c>
      <c r="C1052" s="4">
        <v>13.316000000000001</v>
      </c>
      <c r="D1052" s="4">
        <v>4.7999999999999996E-3</v>
      </c>
      <c r="E1052" s="4" t="s">
        <v>155</v>
      </c>
      <c r="F1052" s="4">
        <v>48.138385999999997</v>
      </c>
      <c r="G1052" s="4">
        <v>335.6</v>
      </c>
      <c r="H1052" s="4">
        <v>-26</v>
      </c>
      <c r="I1052" s="4">
        <v>106.9</v>
      </c>
      <c r="K1052" s="4">
        <v>1.55</v>
      </c>
      <c r="L1052" s="4">
        <v>12</v>
      </c>
      <c r="M1052" s="4">
        <v>0.88449999999999995</v>
      </c>
      <c r="N1052" s="4">
        <v>11.7773</v>
      </c>
      <c r="O1052" s="4">
        <v>4.3E-3</v>
      </c>
      <c r="P1052" s="4">
        <v>296.81889999999999</v>
      </c>
      <c r="Q1052" s="4">
        <v>0</v>
      </c>
      <c r="R1052" s="4">
        <v>296.8</v>
      </c>
      <c r="S1052" s="4">
        <v>236.89750000000001</v>
      </c>
      <c r="T1052" s="4">
        <v>0</v>
      </c>
      <c r="U1052" s="4">
        <v>236.9</v>
      </c>
      <c r="V1052" s="4">
        <v>106.9066</v>
      </c>
      <c r="Y1052" s="4">
        <v>10.195</v>
      </c>
      <c r="Z1052" s="4">
        <v>0</v>
      </c>
      <c r="AA1052" s="4">
        <v>1.3724000000000001</v>
      </c>
      <c r="AB1052" s="4" t="s">
        <v>384</v>
      </c>
      <c r="AC1052" s="4">
        <v>0</v>
      </c>
      <c r="AD1052" s="4">
        <v>11.7</v>
      </c>
      <c r="AE1052" s="4">
        <v>842</v>
      </c>
      <c r="AF1052" s="4">
        <v>853</v>
      </c>
      <c r="AG1052" s="4">
        <v>869</v>
      </c>
      <c r="AH1052" s="4">
        <v>78</v>
      </c>
      <c r="AI1052" s="4">
        <v>21.18</v>
      </c>
      <c r="AJ1052" s="4">
        <v>0.49</v>
      </c>
      <c r="AK1052" s="4">
        <v>983</v>
      </c>
      <c r="AL1052" s="4">
        <v>0</v>
      </c>
      <c r="AM1052" s="4">
        <v>0</v>
      </c>
      <c r="AN1052" s="4">
        <v>19</v>
      </c>
      <c r="AO1052" s="4">
        <v>190</v>
      </c>
      <c r="AP1052" s="4">
        <v>190</v>
      </c>
      <c r="AQ1052" s="4">
        <v>2.5</v>
      </c>
      <c r="AR1052" s="4">
        <v>195</v>
      </c>
      <c r="AS1052" s="4" t="s">
        <v>155</v>
      </c>
      <c r="AT1052" s="4">
        <v>2</v>
      </c>
      <c r="AU1052" s="5">
        <v>0.73601851851851852</v>
      </c>
      <c r="AV1052" s="4">
        <v>47.158831999999997</v>
      </c>
      <c r="AW1052" s="4">
        <v>-88.486230000000006</v>
      </c>
      <c r="AX1052" s="4">
        <v>311.3</v>
      </c>
      <c r="AY1052" s="4">
        <v>39.799999999999997</v>
      </c>
      <c r="AZ1052" s="4">
        <v>12</v>
      </c>
      <c r="BA1052" s="4">
        <v>9</v>
      </c>
      <c r="BB1052" s="4" t="s">
        <v>436</v>
      </c>
      <c r="BC1052" s="4">
        <v>3.098198</v>
      </c>
      <c r="BD1052" s="4">
        <v>1.0018020000000001</v>
      </c>
      <c r="BE1052" s="4">
        <v>3.3009010000000001</v>
      </c>
      <c r="BF1052" s="4">
        <v>14.063000000000001</v>
      </c>
      <c r="BG1052" s="4">
        <v>15.89</v>
      </c>
      <c r="BH1052" s="4">
        <v>1.1299999999999999</v>
      </c>
      <c r="BI1052" s="4">
        <v>13.063000000000001</v>
      </c>
      <c r="BJ1052" s="4">
        <v>3030.0050000000001</v>
      </c>
      <c r="BK1052" s="4">
        <v>0.69699999999999995</v>
      </c>
      <c r="BL1052" s="4">
        <v>7.9969999999999999</v>
      </c>
      <c r="BM1052" s="4">
        <v>0</v>
      </c>
      <c r="BN1052" s="4">
        <v>7.9969999999999999</v>
      </c>
      <c r="BO1052" s="4">
        <v>6.383</v>
      </c>
      <c r="BP1052" s="4">
        <v>0</v>
      </c>
      <c r="BQ1052" s="4">
        <v>6.383</v>
      </c>
      <c r="BR1052" s="4">
        <v>0.90949999999999998</v>
      </c>
      <c r="BU1052" s="4">
        <v>0.52</v>
      </c>
      <c r="BW1052" s="4">
        <v>256.738</v>
      </c>
      <c r="BX1052" s="4">
        <v>0.14727899999999999</v>
      </c>
      <c r="BY1052" s="4">
        <v>-5</v>
      </c>
      <c r="BZ1052" s="4">
        <v>0.81561099999999997</v>
      </c>
      <c r="CA1052" s="4">
        <v>3.5991300000000002</v>
      </c>
      <c r="CB1052" s="4">
        <v>16.475342000000001</v>
      </c>
    </row>
    <row r="1053" spans="1:80">
      <c r="A1053" s="2">
        <v>42439</v>
      </c>
      <c r="B1053" s="32">
        <v>0.52810863425925925</v>
      </c>
      <c r="C1053" s="4">
        <v>12.991</v>
      </c>
      <c r="D1053" s="4">
        <v>3.2000000000000002E-3</v>
      </c>
      <c r="E1053" s="4" t="s">
        <v>155</v>
      </c>
      <c r="F1053" s="4">
        <v>31.663920999999998</v>
      </c>
      <c r="G1053" s="4">
        <v>221</v>
      </c>
      <c r="H1053" s="4">
        <v>-31.5</v>
      </c>
      <c r="I1053" s="4">
        <v>117.8</v>
      </c>
      <c r="K1053" s="4">
        <v>1.9</v>
      </c>
      <c r="L1053" s="4">
        <v>12</v>
      </c>
      <c r="M1053" s="4">
        <v>0.8871</v>
      </c>
      <c r="N1053" s="4">
        <v>11.5243</v>
      </c>
      <c r="O1053" s="4">
        <v>2.8E-3</v>
      </c>
      <c r="P1053" s="4">
        <v>196.0138</v>
      </c>
      <c r="Q1053" s="4">
        <v>0</v>
      </c>
      <c r="R1053" s="4">
        <v>196</v>
      </c>
      <c r="S1053" s="4">
        <v>156.44280000000001</v>
      </c>
      <c r="T1053" s="4">
        <v>0</v>
      </c>
      <c r="U1053" s="4">
        <v>156.4</v>
      </c>
      <c r="V1053" s="4">
        <v>117.75960000000001</v>
      </c>
      <c r="Y1053" s="4">
        <v>10.705</v>
      </c>
      <c r="Z1053" s="4">
        <v>0</v>
      </c>
      <c r="AA1053" s="4">
        <v>1.6855</v>
      </c>
      <c r="AB1053" s="4" t="s">
        <v>384</v>
      </c>
      <c r="AC1053" s="4">
        <v>0</v>
      </c>
      <c r="AD1053" s="4">
        <v>11.7</v>
      </c>
      <c r="AE1053" s="4">
        <v>842</v>
      </c>
      <c r="AF1053" s="4">
        <v>854</v>
      </c>
      <c r="AG1053" s="4">
        <v>870</v>
      </c>
      <c r="AH1053" s="4">
        <v>78</v>
      </c>
      <c r="AI1053" s="4">
        <v>21.18</v>
      </c>
      <c r="AJ1053" s="4">
        <v>0.49</v>
      </c>
      <c r="AK1053" s="4">
        <v>983</v>
      </c>
      <c r="AL1053" s="4">
        <v>0</v>
      </c>
      <c r="AM1053" s="4">
        <v>0</v>
      </c>
      <c r="AN1053" s="4">
        <v>19</v>
      </c>
      <c r="AO1053" s="4">
        <v>190.6</v>
      </c>
      <c r="AP1053" s="4">
        <v>189.4</v>
      </c>
      <c r="AQ1053" s="4">
        <v>2.8</v>
      </c>
      <c r="AR1053" s="4">
        <v>195</v>
      </c>
      <c r="AS1053" s="4" t="s">
        <v>155</v>
      </c>
      <c r="AT1053" s="4">
        <v>2</v>
      </c>
      <c r="AU1053" s="5">
        <v>0.73603009259259267</v>
      </c>
      <c r="AV1053" s="4">
        <v>47.158786999999997</v>
      </c>
      <c r="AW1053" s="4">
        <v>-88.48603</v>
      </c>
      <c r="AX1053" s="4">
        <v>310.89999999999998</v>
      </c>
      <c r="AY1053" s="4">
        <v>35.200000000000003</v>
      </c>
      <c r="AZ1053" s="4">
        <v>12</v>
      </c>
      <c r="BA1053" s="4">
        <v>10</v>
      </c>
      <c r="BB1053" s="4" t="s">
        <v>436</v>
      </c>
      <c r="BC1053" s="4">
        <v>2.8809999999999998</v>
      </c>
      <c r="BD1053" s="4">
        <v>1.2010000000000001</v>
      </c>
      <c r="BE1053" s="4">
        <v>3.383</v>
      </c>
      <c r="BF1053" s="4">
        <v>14.063000000000001</v>
      </c>
      <c r="BG1053" s="4">
        <v>16.260000000000002</v>
      </c>
      <c r="BH1053" s="4">
        <v>1.1599999999999999</v>
      </c>
      <c r="BI1053" s="4">
        <v>12.726000000000001</v>
      </c>
      <c r="BJ1053" s="4">
        <v>3030.241</v>
      </c>
      <c r="BK1053" s="4">
        <v>0.47</v>
      </c>
      <c r="BL1053" s="4">
        <v>5.3970000000000002</v>
      </c>
      <c r="BM1053" s="4">
        <v>0</v>
      </c>
      <c r="BN1053" s="4">
        <v>5.3970000000000002</v>
      </c>
      <c r="BO1053" s="4">
        <v>4.3079999999999998</v>
      </c>
      <c r="BP1053" s="4">
        <v>0</v>
      </c>
      <c r="BQ1053" s="4">
        <v>4.3079999999999998</v>
      </c>
      <c r="BR1053" s="4">
        <v>1.0239</v>
      </c>
      <c r="BU1053" s="4">
        <v>0.55800000000000005</v>
      </c>
      <c r="BW1053" s="4">
        <v>322.24900000000002</v>
      </c>
      <c r="BX1053" s="4">
        <v>0.15033199999999999</v>
      </c>
      <c r="BY1053" s="4">
        <v>-5</v>
      </c>
      <c r="BZ1053" s="4">
        <v>0.81599999999999995</v>
      </c>
      <c r="CA1053" s="4">
        <v>3.6737380000000002</v>
      </c>
      <c r="CB1053" s="4">
        <v>16.4832</v>
      </c>
    </row>
    <row r="1054" spans="1:80">
      <c r="A1054" s="2">
        <v>42439</v>
      </c>
      <c r="B1054" s="32">
        <v>0.52812020833333329</v>
      </c>
      <c r="C1054" s="4">
        <v>12.694000000000001</v>
      </c>
      <c r="D1054" s="4">
        <v>6.0000000000000001E-3</v>
      </c>
      <c r="E1054" s="4" t="s">
        <v>155</v>
      </c>
      <c r="F1054" s="4">
        <v>59.916804999999997</v>
      </c>
      <c r="G1054" s="4">
        <v>177.1</v>
      </c>
      <c r="H1054" s="4">
        <v>-32</v>
      </c>
      <c r="I1054" s="4">
        <v>146.30000000000001</v>
      </c>
      <c r="K1054" s="4">
        <v>1.9</v>
      </c>
      <c r="L1054" s="4">
        <v>13</v>
      </c>
      <c r="M1054" s="4">
        <v>0.88929999999999998</v>
      </c>
      <c r="N1054" s="4">
        <v>11.289199999999999</v>
      </c>
      <c r="O1054" s="4">
        <v>5.3E-3</v>
      </c>
      <c r="P1054" s="4">
        <v>157.52600000000001</v>
      </c>
      <c r="Q1054" s="4">
        <v>0</v>
      </c>
      <c r="R1054" s="4">
        <v>157.5</v>
      </c>
      <c r="S1054" s="4">
        <v>125.72490000000001</v>
      </c>
      <c r="T1054" s="4">
        <v>0</v>
      </c>
      <c r="U1054" s="4">
        <v>125.7</v>
      </c>
      <c r="V1054" s="4">
        <v>146.30000000000001</v>
      </c>
      <c r="Y1054" s="4">
        <v>11.65</v>
      </c>
      <c r="Z1054" s="4">
        <v>0</v>
      </c>
      <c r="AA1054" s="4">
        <v>1.6898</v>
      </c>
      <c r="AB1054" s="4" t="s">
        <v>384</v>
      </c>
      <c r="AC1054" s="4">
        <v>0</v>
      </c>
      <c r="AD1054" s="4">
        <v>11.6</v>
      </c>
      <c r="AE1054" s="4">
        <v>843</v>
      </c>
      <c r="AF1054" s="4">
        <v>854</v>
      </c>
      <c r="AG1054" s="4">
        <v>870</v>
      </c>
      <c r="AH1054" s="4">
        <v>78</v>
      </c>
      <c r="AI1054" s="4">
        <v>21.18</v>
      </c>
      <c r="AJ1054" s="4">
        <v>0.49</v>
      </c>
      <c r="AK1054" s="4">
        <v>983</v>
      </c>
      <c r="AL1054" s="4">
        <v>0</v>
      </c>
      <c r="AM1054" s="4">
        <v>0</v>
      </c>
      <c r="AN1054" s="4">
        <v>19</v>
      </c>
      <c r="AO1054" s="4">
        <v>190.4</v>
      </c>
      <c r="AP1054" s="4">
        <v>189.6</v>
      </c>
      <c r="AQ1054" s="4">
        <v>2.6</v>
      </c>
      <c r="AR1054" s="4">
        <v>195</v>
      </c>
      <c r="AS1054" s="4" t="s">
        <v>155</v>
      </c>
      <c r="AT1054" s="4">
        <v>2</v>
      </c>
      <c r="AU1054" s="5">
        <v>0.73604166666666659</v>
      </c>
      <c r="AV1054" s="4">
        <v>47.158735999999998</v>
      </c>
      <c r="AW1054" s="4">
        <v>-88.485849000000002</v>
      </c>
      <c r="AX1054" s="4">
        <v>310.7</v>
      </c>
      <c r="AY1054" s="4">
        <v>32.700000000000003</v>
      </c>
      <c r="AZ1054" s="4">
        <v>12</v>
      </c>
      <c r="BA1054" s="4">
        <v>10</v>
      </c>
      <c r="BB1054" s="4" t="s">
        <v>428</v>
      </c>
      <c r="BC1054" s="4">
        <v>0.998</v>
      </c>
      <c r="BD1054" s="4">
        <v>1.298</v>
      </c>
      <c r="BE1054" s="4">
        <v>1.6970000000000001</v>
      </c>
      <c r="BF1054" s="4">
        <v>14.063000000000001</v>
      </c>
      <c r="BG1054" s="4">
        <v>16.61</v>
      </c>
      <c r="BH1054" s="4">
        <v>1.18</v>
      </c>
      <c r="BI1054" s="4">
        <v>12.442</v>
      </c>
      <c r="BJ1054" s="4">
        <v>3028.9340000000002</v>
      </c>
      <c r="BK1054" s="4">
        <v>0.91</v>
      </c>
      <c r="BL1054" s="4">
        <v>4.4260000000000002</v>
      </c>
      <c r="BM1054" s="4">
        <v>0</v>
      </c>
      <c r="BN1054" s="4">
        <v>4.4260000000000002</v>
      </c>
      <c r="BO1054" s="4">
        <v>3.5329999999999999</v>
      </c>
      <c r="BP1054" s="4">
        <v>0</v>
      </c>
      <c r="BQ1054" s="4">
        <v>3.5329999999999999</v>
      </c>
      <c r="BR1054" s="4">
        <v>1.298</v>
      </c>
      <c r="BU1054" s="4">
        <v>0.62</v>
      </c>
      <c r="BW1054" s="4">
        <v>329.64800000000002</v>
      </c>
      <c r="BX1054" s="4">
        <v>0.13850299999999999</v>
      </c>
      <c r="BY1054" s="4">
        <v>-5</v>
      </c>
      <c r="BZ1054" s="4">
        <v>0.81599999999999995</v>
      </c>
      <c r="CA1054" s="4">
        <v>3.3846669999999999</v>
      </c>
      <c r="CB1054" s="4">
        <v>16.4832</v>
      </c>
    </row>
    <row r="1055" spans="1:80">
      <c r="A1055" s="2">
        <v>42439</v>
      </c>
      <c r="B1055" s="32">
        <v>0.52813178240740744</v>
      </c>
      <c r="C1055" s="4">
        <v>12.792</v>
      </c>
      <c r="D1055" s="4">
        <v>6.4000000000000003E-3</v>
      </c>
      <c r="E1055" s="4" t="s">
        <v>155</v>
      </c>
      <c r="F1055" s="4">
        <v>64.167364000000006</v>
      </c>
      <c r="G1055" s="4">
        <v>204.4</v>
      </c>
      <c r="H1055" s="4">
        <v>-32</v>
      </c>
      <c r="I1055" s="4">
        <v>113.8</v>
      </c>
      <c r="K1055" s="4">
        <v>2.15</v>
      </c>
      <c r="L1055" s="4">
        <v>13</v>
      </c>
      <c r="M1055" s="4">
        <v>0.88849999999999996</v>
      </c>
      <c r="N1055" s="4">
        <v>11.366099999999999</v>
      </c>
      <c r="O1055" s="4">
        <v>5.7000000000000002E-3</v>
      </c>
      <c r="P1055" s="4">
        <v>181.62530000000001</v>
      </c>
      <c r="Q1055" s="4">
        <v>0</v>
      </c>
      <c r="R1055" s="4">
        <v>181.6</v>
      </c>
      <c r="S1055" s="4">
        <v>144.959</v>
      </c>
      <c r="T1055" s="4">
        <v>0</v>
      </c>
      <c r="U1055" s="4">
        <v>145</v>
      </c>
      <c r="V1055" s="4">
        <v>113.7563</v>
      </c>
      <c r="Y1055" s="4">
        <v>11.64</v>
      </c>
      <c r="Z1055" s="4">
        <v>0</v>
      </c>
      <c r="AA1055" s="4">
        <v>1.9140999999999999</v>
      </c>
      <c r="AB1055" s="4" t="s">
        <v>384</v>
      </c>
      <c r="AC1055" s="4">
        <v>0</v>
      </c>
      <c r="AD1055" s="4">
        <v>11.7</v>
      </c>
      <c r="AE1055" s="4">
        <v>842</v>
      </c>
      <c r="AF1055" s="4">
        <v>854</v>
      </c>
      <c r="AG1055" s="4">
        <v>869</v>
      </c>
      <c r="AH1055" s="4">
        <v>78</v>
      </c>
      <c r="AI1055" s="4">
        <v>21.18</v>
      </c>
      <c r="AJ1055" s="4">
        <v>0.49</v>
      </c>
      <c r="AK1055" s="4">
        <v>983</v>
      </c>
      <c r="AL1055" s="4">
        <v>0</v>
      </c>
      <c r="AM1055" s="4">
        <v>0</v>
      </c>
      <c r="AN1055" s="4">
        <v>19</v>
      </c>
      <c r="AO1055" s="4">
        <v>190</v>
      </c>
      <c r="AP1055" s="4">
        <v>190</v>
      </c>
      <c r="AQ1055" s="4">
        <v>2.4</v>
      </c>
      <c r="AR1055" s="4">
        <v>195</v>
      </c>
      <c r="AS1055" s="4" t="s">
        <v>155</v>
      </c>
      <c r="AT1055" s="4">
        <v>2</v>
      </c>
      <c r="AU1055" s="5">
        <v>0.73605324074074074</v>
      </c>
      <c r="AV1055" s="4">
        <v>47.158678999999999</v>
      </c>
      <c r="AW1055" s="4">
        <v>-88.485702000000003</v>
      </c>
      <c r="AX1055" s="4">
        <v>310.8</v>
      </c>
      <c r="AY1055" s="4">
        <v>30.3</v>
      </c>
      <c r="AZ1055" s="4">
        <v>12</v>
      </c>
      <c r="BA1055" s="4">
        <v>10</v>
      </c>
      <c r="BB1055" s="4" t="s">
        <v>428</v>
      </c>
      <c r="BC1055" s="4">
        <v>0.80100000000000005</v>
      </c>
      <c r="BD1055" s="4">
        <v>1.101</v>
      </c>
      <c r="BE1055" s="4">
        <v>1.401</v>
      </c>
      <c r="BF1055" s="4">
        <v>14.063000000000001</v>
      </c>
      <c r="BG1055" s="4">
        <v>16.5</v>
      </c>
      <c r="BH1055" s="4">
        <v>1.17</v>
      </c>
      <c r="BI1055" s="4">
        <v>12.547000000000001</v>
      </c>
      <c r="BJ1055" s="4">
        <v>3029.6680000000001</v>
      </c>
      <c r="BK1055" s="4">
        <v>0.96699999999999997</v>
      </c>
      <c r="BL1055" s="4">
        <v>5.07</v>
      </c>
      <c r="BM1055" s="4">
        <v>0</v>
      </c>
      <c r="BN1055" s="4">
        <v>5.07</v>
      </c>
      <c r="BO1055" s="4">
        <v>4.0460000000000003</v>
      </c>
      <c r="BP1055" s="4">
        <v>0</v>
      </c>
      <c r="BQ1055" s="4">
        <v>4.0460000000000003</v>
      </c>
      <c r="BR1055" s="4">
        <v>1.0026999999999999</v>
      </c>
      <c r="BU1055" s="4">
        <v>0.61599999999999999</v>
      </c>
      <c r="BW1055" s="4">
        <v>370.98200000000003</v>
      </c>
      <c r="BX1055" s="4">
        <v>0.14083100000000001</v>
      </c>
      <c r="BY1055" s="4">
        <v>-5</v>
      </c>
      <c r="BZ1055" s="4">
        <v>0.817222</v>
      </c>
      <c r="CA1055" s="4">
        <v>3.4415580000000001</v>
      </c>
      <c r="CB1055" s="4">
        <v>16.507884000000001</v>
      </c>
    </row>
    <row r="1056" spans="1:80">
      <c r="A1056" s="2">
        <v>42439</v>
      </c>
      <c r="B1056" s="32">
        <v>0.52814335648148147</v>
      </c>
      <c r="C1056" s="4">
        <v>12.927</v>
      </c>
      <c r="D1056" s="4">
        <v>5.5999999999999999E-3</v>
      </c>
      <c r="E1056" s="4" t="s">
        <v>155</v>
      </c>
      <c r="F1056" s="4">
        <v>55.905383</v>
      </c>
      <c r="G1056" s="4">
        <v>243</v>
      </c>
      <c r="H1056" s="4">
        <v>-32</v>
      </c>
      <c r="I1056" s="4">
        <v>92.4</v>
      </c>
      <c r="K1056" s="4">
        <v>2.5</v>
      </c>
      <c r="L1056" s="4">
        <v>13</v>
      </c>
      <c r="M1056" s="4">
        <v>0.88749999999999996</v>
      </c>
      <c r="N1056" s="4">
        <v>11.472099999999999</v>
      </c>
      <c r="O1056" s="4">
        <v>5.0000000000000001E-3</v>
      </c>
      <c r="P1056" s="4">
        <v>215.64850000000001</v>
      </c>
      <c r="Q1056" s="4">
        <v>0</v>
      </c>
      <c r="R1056" s="4">
        <v>215.6</v>
      </c>
      <c r="S1056" s="4">
        <v>172.11369999999999</v>
      </c>
      <c r="T1056" s="4">
        <v>0</v>
      </c>
      <c r="U1056" s="4">
        <v>172.1</v>
      </c>
      <c r="V1056" s="4">
        <v>92.423599999999993</v>
      </c>
      <c r="Y1056" s="4">
        <v>11.691000000000001</v>
      </c>
      <c r="Z1056" s="4">
        <v>0</v>
      </c>
      <c r="AA1056" s="4">
        <v>2.2185999999999999</v>
      </c>
      <c r="AB1056" s="4" t="s">
        <v>384</v>
      </c>
      <c r="AC1056" s="4">
        <v>0</v>
      </c>
      <c r="AD1056" s="4">
        <v>11.7</v>
      </c>
      <c r="AE1056" s="4">
        <v>843</v>
      </c>
      <c r="AF1056" s="4">
        <v>854</v>
      </c>
      <c r="AG1056" s="4">
        <v>868</v>
      </c>
      <c r="AH1056" s="4">
        <v>78</v>
      </c>
      <c r="AI1056" s="4">
        <v>21.18</v>
      </c>
      <c r="AJ1056" s="4">
        <v>0.49</v>
      </c>
      <c r="AK1056" s="4">
        <v>983</v>
      </c>
      <c r="AL1056" s="4">
        <v>0</v>
      </c>
      <c r="AM1056" s="4">
        <v>0</v>
      </c>
      <c r="AN1056" s="4">
        <v>19</v>
      </c>
      <c r="AO1056" s="4">
        <v>190</v>
      </c>
      <c r="AP1056" s="4">
        <v>189.4</v>
      </c>
      <c r="AQ1056" s="4">
        <v>2.2999999999999998</v>
      </c>
      <c r="AR1056" s="4">
        <v>195</v>
      </c>
      <c r="AS1056" s="4" t="s">
        <v>155</v>
      </c>
      <c r="AT1056" s="4">
        <v>2</v>
      </c>
      <c r="AU1056" s="5">
        <v>0.73606481481481489</v>
      </c>
      <c r="AV1056" s="4">
        <v>47.158628</v>
      </c>
      <c r="AW1056" s="4">
        <v>-88.485566000000006</v>
      </c>
      <c r="AX1056" s="4">
        <v>310.7</v>
      </c>
      <c r="AY1056" s="4">
        <v>28.3</v>
      </c>
      <c r="AZ1056" s="4">
        <v>12</v>
      </c>
      <c r="BA1056" s="4">
        <v>10</v>
      </c>
      <c r="BB1056" s="4" t="s">
        <v>428</v>
      </c>
      <c r="BC1056" s="4">
        <v>0.90300000000000002</v>
      </c>
      <c r="BD1056" s="4">
        <v>1.2030000000000001</v>
      </c>
      <c r="BE1056" s="4">
        <v>1.504</v>
      </c>
      <c r="BF1056" s="4">
        <v>14.063000000000001</v>
      </c>
      <c r="BG1056" s="4">
        <v>16.34</v>
      </c>
      <c r="BH1056" s="4">
        <v>1.1599999999999999</v>
      </c>
      <c r="BI1056" s="4">
        <v>12.682</v>
      </c>
      <c r="BJ1056" s="4">
        <v>3030.3719999999998</v>
      </c>
      <c r="BK1056" s="4">
        <v>0.83399999999999996</v>
      </c>
      <c r="BL1056" s="4">
        <v>5.9649999999999999</v>
      </c>
      <c r="BM1056" s="4">
        <v>0</v>
      </c>
      <c r="BN1056" s="4">
        <v>5.9649999999999999</v>
      </c>
      <c r="BO1056" s="4">
        <v>4.7610000000000001</v>
      </c>
      <c r="BP1056" s="4">
        <v>0</v>
      </c>
      <c r="BQ1056" s="4">
        <v>4.7610000000000001</v>
      </c>
      <c r="BR1056" s="4">
        <v>0.80730000000000002</v>
      </c>
      <c r="BU1056" s="4">
        <v>0.61299999999999999</v>
      </c>
      <c r="BW1056" s="4">
        <v>426.125</v>
      </c>
      <c r="BX1056" s="4">
        <v>0.138623</v>
      </c>
      <c r="BY1056" s="4">
        <v>-5</v>
      </c>
      <c r="BZ1056" s="4">
        <v>0.81677900000000003</v>
      </c>
      <c r="CA1056" s="4">
        <v>3.3876089999999999</v>
      </c>
      <c r="CB1056" s="4">
        <v>16.498940000000001</v>
      </c>
    </row>
    <row r="1057" spans="1:80">
      <c r="A1057" s="2">
        <v>42439</v>
      </c>
      <c r="B1057" s="32">
        <v>0.52815493055555562</v>
      </c>
      <c r="C1057" s="4">
        <v>12.811</v>
      </c>
      <c r="D1057" s="4">
        <v>4.7999999999999996E-3</v>
      </c>
      <c r="E1057" s="4" t="s">
        <v>155</v>
      </c>
      <c r="F1057" s="4">
        <v>47.678722</v>
      </c>
      <c r="G1057" s="4">
        <v>243</v>
      </c>
      <c r="H1057" s="4">
        <v>-32</v>
      </c>
      <c r="I1057" s="4">
        <v>92.3</v>
      </c>
      <c r="K1057" s="4">
        <v>2.5</v>
      </c>
      <c r="L1057" s="4">
        <v>13</v>
      </c>
      <c r="M1057" s="4">
        <v>0.88849999999999996</v>
      </c>
      <c r="N1057" s="4">
        <v>11.382</v>
      </c>
      <c r="O1057" s="4">
        <v>4.1999999999999997E-3</v>
      </c>
      <c r="P1057" s="4">
        <v>215.89529999999999</v>
      </c>
      <c r="Q1057" s="4">
        <v>0</v>
      </c>
      <c r="R1057" s="4">
        <v>215.9</v>
      </c>
      <c r="S1057" s="4">
        <v>172.3107</v>
      </c>
      <c r="T1057" s="4">
        <v>0</v>
      </c>
      <c r="U1057" s="4">
        <v>172.3</v>
      </c>
      <c r="V1057" s="4">
        <v>92.2727</v>
      </c>
      <c r="Y1057" s="4">
        <v>11.676</v>
      </c>
      <c r="Z1057" s="4">
        <v>0</v>
      </c>
      <c r="AA1057" s="4">
        <v>2.2210999999999999</v>
      </c>
      <c r="AB1057" s="4" t="s">
        <v>384</v>
      </c>
      <c r="AC1057" s="4">
        <v>0</v>
      </c>
      <c r="AD1057" s="4">
        <v>11.7</v>
      </c>
      <c r="AE1057" s="4">
        <v>844</v>
      </c>
      <c r="AF1057" s="4">
        <v>853</v>
      </c>
      <c r="AG1057" s="4">
        <v>869</v>
      </c>
      <c r="AH1057" s="4">
        <v>78</v>
      </c>
      <c r="AI1057" s="4">
        <v>21.18</v>
      </c>
      <c r="AJ1057" s="4">
        <v>0.49</v>
      </c>
      <c r="AK1057" s="4">
        <v>983</v>
      </c>
      <c r="AL1057" s="4">
        <v>0</v>
      </c>
      <c r="AM1057" s="4">
        <v>0</v>
      </c>
      <c r="AN1057" s="4">
        <v>19</v>
      </c>
      <c r="AO1057" s="4">
        <v>190</v>
      </c>
      <c r="AP1057" s="4">
        <v>189.6</v>
      </c>
      <c r="AQ1057" s="4">
        <v>2.5</v>
      </c>
      <c r="AR1057" s="4">
        <v>195</v>
      </c>
      <c r="AS1057" s="4" t="s">
        <v>155</v>
      </c>
      <c r="AT1057" s="4">
        <v>2</v>
      </c>
      <c r="AU1057" s="5">
        <v>0.73607638888888882</v>
      </c>
      <c r="AV1057" s="4">
        <v>47.158586999999997</v>
      </c>
      <c r="AW1057" s="4">
        <v>-88.485416999999998</v>
      </c>
      <c r="AX1057" s="4">
        <v>310.39999999999998</v>
      </c>
      <c r="AY1057" s="4">
        <v>27.4</v>
      </c>
      <c r="AZ1057" s="4">
        <v>12</v>
      </c>
      <c r="BA1057" s="4">
        <v>10</v>
      </c>
      <c r="BB1057" s="4" t="s">
        <v>428</v>
      </c>
      <c r="BC1057" s="4">
        <v>1.2050000000000001</v>
      </c>
      <c r="BD1057" s="4">
        <v>1.506</v>
      </c>
      <c r="BE1057" s="4">
        <v>1.9079999999999999</v>
      </c>
      <c r="BF1057" s="4">
        <v>14.063000000000001</v>
      </c>
      <c r="BG1057" s="4">
        <v>16.48</v>
      </c>
      <c r="BH1057" s="4">
        <v>1.17</v>
      </c>
      <c r="BI1057" s="4">
        <v>12.555</v>
      </c>
      <c r="BJ1057" s="4">
        <v>3030.623</v>
      </c>
      <c r="BK1057" s="4">
        <v>0.71799999999999997</v>
      </c>
      <c r="BL1057" s="4">
        <v>6.02</v>
      </c>
      <c r="BM1057" s="4">
        <v>0</v>
      </c>
      <c r="BN1057" s="4">
        <v>6.02</v>
      </c>
      <c r="BO1057" s="4">
        <v>4.8049999999999997</v>
      </c>
      <c r="BP1057" s="4">
        <v>0</v>
      </c>
      <c r="BQ1057" s="4">
        <v>4.8049999999999997</v>
      </c>
      <c r="BR1057" s="4">
        <v>0.81240000000000001</v>
      </c>
      <c r="BU1057" s="4">
        <v>0.61699999999999999</v>
      </c>
      <c r="BW1057" s="4">
        <v>430.02199999999999</v>
      </c>
      <c r="BX1057" s="4">
        <v>0.13322100000000001</v>
      </c>
      <c r="BY1057" s="4">
        <v>-5</v>
      </c>
      <c r="BZ1057" s="4">
        <v>0.81661099999999998</v>
      </c>
      <c r="CA1057" s="4">
        <v>3.2555939999999999</v>
      </c>
      <c r="CB1057" s="4">
        <v>16.495533999999999</v>
      </c>
    </row>
    <row r="1058" spans="1:80">
      <c r="A1058" s="2">
        <v>42439</v>
      </c>
      <c r="B1058" s="32">
        <v>0.52816650462962966</v>
      </c>
      <c r="C1058" s="4">
        <v>13.095000000000001</v>
      </c>
      <c r="D1058" s="4">
        <v>3.8999999999999998E-3</v>
      </c>
      <c r="E1058" s="4" t="s">
        <v>155</v>
      </c>
      <c r="F1058" s="4">
        <v>38.560794000000001</v>
      </c>
      <c r="G1058" s="4">
        <v>245.2</v>
      </c>
      <c r="H1058" s="4">
        <v>-32</v>
      </c>
      <c r="I1058" s="4">
        <v>81.3</v>
      </c>
      <c r="K1058" s="4">
        <v>2.5</v>
      </c>
      <c r="L1058" s="4">
        <v>13</v>
      </c>
      <c r="M1058" s="4">
        <v>0.8861</v>
      </c>
      <c r="N1058" s="4">
        <v>11.604200000000001</v>
      </c>
      <c r="O1058" s="4">
        <v>3.3999999999999998E-3</v>
      </c>
      <c r="P1058" s="4">
        <v>217.2647</v>
      </c>
      <c r="Q1058" s="4">
        <v>0</v>
      </c>
      <c r="R1058" s="4">
        <v>217.3</v>
      </c>
      <c r="S1058" s="4">
        <v>173.40360000000001</v>
      </c>
      <c r="T1058" s="4">
        <v>0</v>
      </c>
      <c r="U1058" s="4">
        <v>173.4</v>
      </c>
      <c r="V1058" s="4">
        <v>81.314400000000006</v>
      </c>
      <c r="Y1058" s="4">
        <v>11.645</v>
      </c>
      <c r="Z1058" s="4">
        <v>0</v>
      </c>
      <c r="AA1058" s="4">
        <v>2.2153999999999998</v>
      </c>
      <c r="AB1058" s="4" t="s">
        <v>384</v>
      </c>
      <c r="AC1058" s="4">
        <v>0</v>
      </c>
      <c r="AD1058" s="4">
        <v>11.7</v>
      </c>
      <c r="AE1058" s="4">
        <v>843</v>
      </c>
      <c r="AF1058" s="4">
        <v>853</v>
      </c>
      <c r="AG1058" s="4">
        <v>870</v>
      </c>
      <c r="AH1058" s="4">
        <v>78</v>
      </c>
      <c r="AI1058" s="4">
        <v>21.18</v>
      </c>
      <c r="AJ1058" s="4">
        <v>0.49</v>
      </c>
      <c r="AK1058" s="4">
        <v>983</v>
      </c>
      <c r="AL1058" s="4">
        <v>0</v>
      </c>
      <c r="AM1058" s="4">
        <v>0</v>
      </c>
      <c r="AN1058" s="4">
        <v>19</v>
      </c>
      <c r="AO1058" s="4">
        <v>190</v>
      </c>
      <c r="AP1058" s="4">
        <v>190</v>
      </c>
      <c r="AQ1058" s="4">
        <v>2.2999999999999998</v>
      </c>
      <c r="AR1058" s="4">
        <v>195</v>
      </c>
      <c r="AS1058" s="4" t="s">
        <v>155</v>
      </c>
      <c r="AT1058" s="4">
        <v>2</v>
      </c>
      <c r="AU1058" s="5">
        <v>0.73608796296296297</v>
      </c>
      <c r="AV1058" s="4">
        <v>47.158557000000002</v>
      </c>
      <c r="AW1058" s="4">
        <v>-88.485271999999995</v>
      </c>
      <c r="AX1058" s="4">
        <v>310.39999999999998</v>
      </c>
      <c r="AY1058" s="4">
        <v>26.2</v>
      </c>
      <c r="AZ1058" s="4">
        <v>12</v>
      </c>
      <c r="BA1058" s="4">
        <v>10</v>
      </c>
      <c r="BB1058" s="4" t="s">
        <v>428</v>
      </c>
      <c r="BC1058" s="4">
        <v>1.6930000000000001</v>
      </c>
      <c r="BD1058" s="4">
        <v>2.093</v>
      </c>
      <c r="BE1058" s="4">
        <v>2.69</v>
      </c>
      <c r="BF1058" s="4">
        <v>14.063000000000001</v>
      </c>
      <c r="BG1058" s="4">
        <v>16.149999999999999</v>
      </c>
      <c r="BH1058" s="4">
        <v>1.1499999999999999</v>
      </c>
      <c r="BI1058" s="4">
        <v>12.848000000000001</v>
      </c>
      <c r="BJ1058" s="4">
        <v>3030.99</v>
      </c>
      <c r="BK1058" s="4">
        <v>0.56799999999999995</v>
      </c>
      <c r="BL1058" s="4">
        <v>5.9429999999999996</v>
      </c>
      <c r="BM1058" s="4">
        <v>0</v>
      </c>
      <c r="BN1058" s="4">
        <v>5.9429999999999996</v>
      </c>
      <c r="BO1058" s="4">
        <v>4.7430000000000003</v>
      </c>
      <c r="BP1058" s="4">
        <v>0</v>
      </c>
      <c r="BQ1058" s="4">
        <v>4.7430000000000003</v>
      </c>
      <c r="BR1058" s="4">
        <v>0.70230000000000004</v>
      </c>
      <c r="BU1058" s="4">
        <v>0.60299999999999998</v>
      </c>
      <c r="BW1058" s="4">
        <v>420.74</v>
      </c>
      <c r="BX1058" s="4">
        <v>0.128501</v>
      </c>
      <c r="BY1058" s="4">
        <v>-5</v>
      </c>
      <c r="BZ1058" s="4">
        <v>0.81761099999999998</v>
      </c>
      <c r="CA1058" s="4">
        <v>3.1402429999999999</v>
      </c>
      <c r="CB1058" s="4">
        <v>16.515741999999999</v>
      </c>
    </row>
    <row r="1059" spans="1:80">
      <c r="A1059" s="2">
        <v>42439</v>
      </c>
      <c r="B1059" s="32">
        <v>0.5281780787037037</v>
      </c>
      <c r="C1059" s="4">
        <v>13.321</v>
      </c>
      <c r="D1059" s="4">
        <v>2.2000000000000001E-3</v>
      </c>
      <c r="E1059" s="4" t="s">
        <v>155</v>
      </c>
      <c r="F1059" s="4">
        <v>22.018197000000001</v>
      </c>
      <c r="G1059" s="4">
        <v>267</v>
      </c>
      <c r="H1059" s="4">
        <v>-32</v>
      </c>
      <c r="I1059" s="4">
        <v>83.9</v>
      </c>
      <c r="K1059" s="4">
        <v>2.5</v>
      </c>
      <c r="L1059" s="4">
        <v>13</v>
      </c>
      <c r="M1059" s="4">
        <v>0.88429999999999997</v>
      </c>
      <c r="N1059" s="4">
        <v>11.779500000000001</v>
      </c>
      <c r="O1059" s="4">
        <v>1.9E-3</v>
      </c>
      <c r="P1059" s="4">
        <v>236.13800000000001</v>
      </c>
      <c r="Q1059" s="4">
        <v>0</v>
      </c>
      <c r="R1059" s="4">
        <v>236.1</v>
      </c>
      <c r="S1059" s="4">
        <v>188.46680000000001</v>
      </c>
      <c r="T1059" s="4">
        <v>0</v>
      </c>
      <c r="U1059" s="4">
        <v>188.5</v>
      </c>
      <c r="V1059" s="4">
        <v>83.890299999999996</v>
      </c>
      <c r="Y1059" s="4">
        <v>11.715</v>
      </c>
      <c r="Z1059" s="4">
        <v>0</v>
      </c>
      <c r="AA1059" s="4">
        <v>2.2107000000000001</v>
      </c>
      <c r="AB1059" s="4" t="s">
        <v>384</v>
      </c>
      <c r="AC1059" s="4">
        <v>0</v>
      </c>
      <c r="AD1059" s="4">
        <v>11.7</v>
      </c>
      <c r="AE1059" s="4">
        <v>844</v>
      </c>
      <c r="AF1059" s="4">
        <v>852</v>
      </c>
      <c r="AG1059" s="4">
        <v>870</v>
      </c>
      <c r="AH1059" s="4">
        <v>78</v>
      </c>
      <c r="AI1059" s="4">
        <v>21.18</v>
      </c>
      <c r="AJ1059" s="4">
        <v>0.49</v>
      </c>
      <c r="AK1059" s="4">
        <v>983</v>
      </c>
      <c r="AL1059" s="4">
        <v>0</v>
      </c>
      <c r="AM1059" s="4">
        <v>0</v>
      </c>
      <c r="AN1059" s="4">
        <v>19</v>
      </c>
      <c r="AO1059" s="4">
        <v>190</v>
      </c>
      <c r="AP1059" s="4">
        <v>189.4</v>
      </c>
      <c r="AQ1059" s="4">
        <v>1.9</v>
      </c>
      <c r="AR1059" s="4">
        <v>195</v>
      </c>
      <c r="AS1059" s="4" t="s">
        <v>155</v>
      </c>
      <c r="AT1059" s="4">
        <v>2</v>
      </c>
      <c r="AU1059" s="5">
        <v>0.73609953703703701</v>
      </c>
      <c r="AV1059" s="4">
        <v>47.158540000000002</v>
      </c>
      <c r="AW1059" s="4">
        <v>-88.485125999999994</v>
      </c>
      <c r="AX1059" s="4">
        <v>310.2</v>
      </c>
      <c r="AY1059" s="4">
        <v>25.3</v>
      </c>
      <c r="AZ1059" s="4">
        <v>12</v>
      </c>
      <c r="BA1059" s="4">
        <v>10</v>
      </c>
      <c r="BB1059" s="4" t="s">
        <v>428</v>
      </c>
      <c r="BC1059" s="4">
        <v>1</v>
      </c>
      <c r="BD1059" s="4">
        <v>1.4</v>
      </c>
      <c r="BE1059" s="4">
        <v>1.7</v>
      </c>
      <c r="BF1059" s="4">
        <v>14.063000000000001</v>
      </c>
      <c r="BG1059" s="4">
        <v>15.89</v>
      </c>
      <c r="BH1059" s="4">
        <v>1.1299999999999999</v>
      </c>
      <c r="BI1059" s="4">
        <v>13.087</v>
      </c>
      <c r="BJ1059" s="4">
        <v>3031.1930000000002</v>
      </c>
      <c r="BK1059" s="4">
        <v>0.31900000000000001</v>
      </c>
      <c r="BL1059" s="4">
        <v>6.3630000000000004</v>
      </c>
      <c r="BM1059" s="4">
        <v>0</v>
      </c>
      <c r="BN1059" s="4">
        <v>6.3630000000000004</v>
      </c>
      <c r="BO1059" s="4">
        <v>5.0789999999999997</v>
      </c>
      <c r="BP1059" s="4">
        <v>0</v>
      </c>
      <c r="BQ1059" s="4">
        <v>5.0789999999999997</v>
      </c>
      <c r="BR1059" s="4">
        <v>0.71379999999999999</v>
      </c>
      <c r="BU1059" s="4">
        <v>0.59799999999999998</v>
      </c>
      <c r="BW1059" s="4">
        <v>413.63099999999997</v>
      </c>
      <c r="BX1059" s="4">
        <v>0.13477600000000001</v>
      </c>
      <c r="BY1059" s="4">
        <v>-5</v>
      </c>
      <c r="BZ1059" s="4">
        <v>0.81738900000000003</v>
      </c>
      <c r="CA1059" s="4">
        <v>3.2935880000000002</v>
      </c>
      <c r="CB1059" s="4">
        <v>16.511258000000002</v>
      </c>
    </row>
    <row r="1060" spans="1:80">
      <c r="A1060" s="2">
        <v>42439</v>
      </c>
      <c r="B1060" s="32">
        <v>0.52818965277777774</v>
      </c>
      <c r="C1060" s="4">
        <v>13.38</v>
      </c>
      <c r="D1060" s="4">
        <v>1.2999999999999999E-3</v>
      </c>
      <c r="E1060" s="4" t="s">
        <v>155</v>
      </c>
      <c r="F1060" s="4">
        <v>12.701579000000001</v>
      </c>
      <c r="G1060" s="4">
        <v>236.8</v>
      </c>
      <c r="H1060" s="4">
        <v>-32</v>
      </c>
      <c r="I1060" s="4">
        <v>112.7</v>
      </c>
      <c r="K1060" s="4">
        <v>2.25</v>
      </c>
      <c r="L1060" s="4">
        <v>13</v>
      </c>
      <c r="M1060" s="4">
        <v>0.88380000000000003</v>
      </c>
      <c r="N1060" s="4">
        <v>11.825699999999999</v>
      </c>
      <c r="O1060" s="4">
        <v>1.1000000000000001E-3</v>
      </c>
      <c r="P1060" s="4">
        <v>209.3236</v>
      </c>
      <c r="Q1060" s="4">
        <v>0</v>
      </c>
      <c r="R1060" s="4">
        <v>209.3</v>
      </c>
      <c r="S1060" s="4">
        <v>167.06569999999999</v>
      </c>
      <c r="T1060" s="4">
        <v>0</v>
      </c>
      <c r="U1060" s="4">
        <v>167.1</v>
      </c>
      <c r="V1060" s="4">
        <v>112.6709</v>
      </c>
      <c r="Y1060" s="4">
        <v>11.843</v>
      </c>
      <c r="Z1060" s="4">
        <v>0</v>
      </c>
      <c r="AA1060" s="4">
        <v>1.9886999999999999</v>
      </c>
      <c r="AB1060" s="4" t="s">
        <v>384</v>
      </c>
      <c r="AC1060" s="4">
        <v>0</v>
      </c>
      <c r="AD1060" s="4">
        <v>11.8</v>
      </c>
      <c r="AE1060" s="4">
        <v>843</v>
      </c>
      <c r="AF1060" s="4">
        <v>853</v>
      </c>
      <c r="AG1060" s="4">
        <v>869</v>
      </c>
      <c r="AH1060" s="4">
        <v>78</v>
      </c>
      <c r="AI1060" s="4">
        <v>21.18</v>
      </c>
      <c r="AJ1060" s="4">
        <v>0.49</v>
      </c>
      <c r="AK1060" s="4">
        <v>983</v>
      </c>
      <c r="AL1060" s="4">
        <v>0</v>
      </c>
      <c r="AM1060" s="4">
        <v>0</v>
      </c>
      <c r="AN1060" s="4">
        <v>19</v>
      </c>
      <c r="AO1060" s="4">
        <v>190.6</v>
      </c>
      <c r="AP1060" s="4">
        <v>189</v>
      </c>
      <c r="AQ1060" s="4">
        <v>2</v>
      </c>
      <c r="AR1060" s="4">
        <v>195</v>
      </c>
      <c r="AS1060" s="4" t="s">
        <v>155</v>
      </c>
      <c r="AT1060" s="4">
        <v>2</v>
      </c>
      <c r="AU1060" s="5">
        <v>0.73611111111111116</v>
      </c>
      <c r="AV1060" s="4">
        <v>47.158527999999997</v>
      </c>
      <c r="AW1060" s="4">
        <v>-88.484981000000005</v>
      </c>
      <c r="AX1060" s="4">
        <v>310.10000000000002</v>
      </c>
      <c r="AY1060" s="4">
        <v>24.9</v>
      </c>
      <c r="AZ1060" s="4">
        <v>12</v>
      </c>
      <c r="BA1060" s="4">
        <v>10</v>
      </c>
      <c r="BB1060" s="4" t="s">
        <v>428</v>
      </c>
      <c r="BC1060" s="4">
        <v>1.0009999999999999</v>
      </c>
      <c r="BD1060" s="4">
        <v>1.401</v>
      </c>
      <c r="BE1060" s="4">
        <v>1.702</v>
      </c>
      <c r="BF1060" s="4">
        <v>14.063000000000001</v>
      </c>
      <c r="BG1060" s="4">
        <v>15.82</v>
      </c>
      <c r="BH1060" s="4">
        <v>1.1299999999999999</v>
      </c>
      <c r="BI1060" s="4">
        <v>13.147</v>
      </c>
      <c r="BJ1060" s="4">
        <v>3030.636</v>
      </c>
      <c r="BK1060" s="4">
        <v>0.183</v>
      </c>
      <c r="BL1060" s="4">
        <v>5.6180000000000003</v>
      </c>
      <c r="BM1060" s="4">
        <v>0</v>
      </c>
      <c r="BN1060" s="4">
        <v>5.6180000000000003</v>
      </c>
      <c r="BO1060" s="4">
        <v>4.484</v>
      </c>
      <c r="BP1060" s="4">
        <v>0</v>
      </c>
      <c r="BQ1060" s="4">
        <v>4.484</v>
      </c>
      <c r="BR1060" s="4">
        <v>0.95479999999999998</v>
      </c>
      <c r="BU1060" s="4">
        <v>0.60199999999999998</v>
      </c>
      <c r="BW1060" s="4">
        <v>370.56599999999997</v>
      </c>
      <c r="BX1060" s="4">
        <v>0.123892</v>
      </c>
      <c r="BY1060" s="4">
        <v>-5</v>
      </c>
      <c r="BZ1060" s="4">
        <v>0.81883300000000003</v>
      </c>
      <c r="CA1060" s="4">
        <v>3.0276109999999998</v>
      </c>
      <c r="CB1060" s="4">
        <v>16.540427000000001</v>
      </c>
    </row>
    <row r="1061" spans="1:80">
      <c r="A1061" s="2">
        <v>42439</v>
      </c>
      <c r="B1061" s="32">
        <v>0.52820122685185178</v>
      </c>
      <c r="C1061" s="4">
        <v>13.212</v>
      </c>
      <c r="D1061" s="4">
        <v>1.6000000000000001E-3</v>
      </c>
      <c r="E1061" s="4" t="s">
        <v>155</v>
      </c>
      <c r="F1061" s="4">
        <v>15.754476</v>
      </c>
      <c r="G1061" s="4">
        <v>176.3</v>
      </c>
      <c r="H1061" s="4">
        <v>-32</v>
      </c>
      <c r="I1061" s="4">
        <v>132.69999999999999</v>
      </c>
      <c r="K1061" s="4">
        <v>1.92</v>
      </c>
      <c r="L1061" s="4">
        <v>13</v>
      </c>
      <c r="M1061" s="4">
        <v>0.88519999999999999</v>
      </c>
      <c r="N1061" s="4">
        <v>11.694599999999999</v>
      </c>
      <c r="O1061" s="4">
        <v>1.4E-3</v>
      </c>
      <c r="P1061" s="4">
        <v>156.06960000000001</v>
      </c>
      <c r="Q1061" s="4">
        <v>0</v>
      </c>
      <c r="R1061" s="4">
        <v>156.1</v>
      </c>
      <c r="S1061" s="4">
        <v>124.5625</v>
      </c>
      <c r="T1061" s="4">
        <v>0</v>
      </c>
      <c r="U1061" s="4">
        <v>124.6</v>
      </c>
      <c r="V1061" s="4">
        <v>132.72659999999999</v>
      </c>
      <c r="Y1061" s="4">
        <v>11.861000000000001</v>
      </c>
      <c r="Z1061" s="4">
        <v>0</v>
      </c>
      <c r="AA1061" s="4">
        <v>1.7036</v>
      </c>
      <c r="AB1061" s="4" t="s">
        <v>384</v>
      </c>
      <c r="AC1061" s="4">
        <v>0</v>
      </c>
      <c r="AD1061" s="4">
        <v>11.7</v>
      </c>
      <c r="AE1061" s="4">
        <v>842</v>
      </c>
      <c r="AF1061" s="4">
        <v>853</v>
      </c>
      <c r="AG1061" s="4">
        <v>870</v>
      </c>
      <c r="AH1061" s="4">
        <v>78</v>
      </c>
      <c r="AI1061" s="4">
        <v>21.18</v>
      </c>
      <c r="AJ1061" s="4">
        <v>0.49</v>
      </c>
      <c r="AK1061" s="4">
        <v>983</v>
      </c>
      <c r="AL1061" s="4">
        <v>0</v>
      </c>
      <c r="AM1061" s="4">
        <v>0</v>
      </c>
      <c r="AN1061" s="4">
        <v>19</v>
      </c>
      <c r="AO1061" s="4">
        <v>191</v>
      </c>
      <c r="AP1061" s="4">
        <v>189.6</v>
      </c>
      <c r="AQ1061" s="4">
        <v>2.1</v>
      </c>
      <c r="AR1061" s="4">
        <v>195</v>
      </c>
      <c r="AS1061" s="4" t="s">
        <v>155</v>
      </c>
      <c r="AT1061" s="4">
        <v>2</v>
      </c>
      <c r="AU1061" s="5">
        <v>0.73612268518518509</v>
      </c>
      <c r="AV1061" s="4">
        <v>47.158517000000003</v>
      </c>
      <c r="AW1061" s="4">
        <v>-88.484841000000003</v>
      </c>
      <c r="AX1061" s="4">
        <v>309.89999999999998</v>
      </c>
      <c r="AY1061" s="4">
        <v>24.2</v>
      </c>
      <c r="AZ1061" s="4">
        <v>12</v>
      </c>
      <c r="BA1061" s="4">
        <v>10</v>
      </c>
      <c r="BB1061" s="4" t="s">
        <v>428</v>
      </c>
      <c r="BC1061" s="4">
        <v>1.1000000000000001</v>
      </c>
      <c r="BD1061" s="4">
        <v>1.5</v>
      </c>
      <c r="BE1061" s="4">
        <v>1.9</v>
      </c>
      <c r="BF1061" s="4">
        <v>14.063000000000001</v>
      </c>
      <c r="BG1061" s="4">
        <v>16.010000000000002</v>
      </c>
      <c r="BH1061" s="4">
        <v>1.1399999999999999</v>
      </c>
      <c r="BI1061" s="4">
        <v>12.975</v>
      </c>
      <c r="BJ1061" s="4">
        <v>3030.123</v>
      </c>
      <c r="BK1061" s="4">
        <v>0.23</v>
      </c>
      <c r="BL1061" s="4">
        <v>4.2350000000000003</v>
      </c>
      <c r="BM1061" s="4">
        <v>0</v>
      </c>
      <c r="BN1061" s="4">
        <v>4.2350000000000003</v>
      </c>
      <c r="BO1061" s="4">
        <v>3.38</v>
      </c>
      <c r="BP1061" s="4">
        <v>0</v>
      </c>
      <c r="BQ1061" s="4">
        <v>3.38</v>
      </c>
      <c r="BR1061" s="4">
        <v>1.1372</v>
      </c>
      <c r="BU1061" s="4">
        <v>0.61</v>
      </c>
      <c r="BW1061" s="4">
        <v>320.95299999999997</v>
      </c>
      <c r="BX1061" s="4">
        <v>0.109945</v>
      </c>
      <c r="BY1061" s="4">
        <v>-5</v>
      </c>
      <c r="BZ1061" s="4">
        <v>0.81938900000000003</v>
      </c>
      <c r="CA1061" s="4">
        <v>2.6867809999999999</v>
      </c>
      <c r="CB1061" s="4">
        <v>16.551658</v>
      </c>
    </row>
    <row r="1062" spans="1:80">
      <c r="A1062" s="2">
        <v>42439</v>
      </c>
      <c r="B1062" s="32">
        <v>0.52821280092592593</v>
      </c>
      <c r="C1062" s="4">
        <v>12.859</v>
      </c>
      <c r="D1062" s="4">
        <v>2.8E-3</v>
      </c>
      <c r="E1062" s="4" t="s">
        <v>155</v>
      </c>
      <c r="F1062" s="4">
        <v>28.380634000000001</v>
      </c>
      <c r="G1062" s="4">
        <v>167.6</v>
      </c>
      <c r="H1062" s="4">
        <v>-32</v>
      </c>
      <c r="I1062" s="4">
        <v>134.19999999999999</v>
      </c>
      <c r="K1062" s="4">
        <v>1.8</v>
      </c>
      <c r="L1062" s="4">
        <v>13</v>
      </c>
      <c r="M1062" s="4">
        <v>0.88800000000000001</v>
      </c>
      <c r="N1062" s="4">
        <v>11.4183</v>
      </c>
      <c r="O1062" s="4">
        <v>2.5000000000000001E-3</v>
      </c>
      <c r="P1062" s="4">
        <v>148.82210000000001</v>
      </c>
      <c r="Q1062" s="4">
        <v>0</v>
      </c>
      <c r="R1062" s="4">
        <v>148.80000000000001</v>
      </c>
      <c r="S1062" s="4">
        <v>118.77809999999999</v>
      </c>
      <c r="T1062" s="4">
        <v>0</v>
      </c>
      <c r="U1062" s="4">
        <v>118.8</v>
      </c>
      <c r="V1062" s="4">
        <v>134.17930000000001</v>
      </c>
      <c r="Y1062" s="4">
        <v>11.831</v>
      </c>
      <c r="Z1062" s="4">
        <v>0</v>
      </c>
      <c r="AA1062" s="4">
        <v>1.5983000000000001</v>
      </c>
      <c r="AB1062" s="4" t="s">
        <v>384</v>
      </c>
      <c r="AC1062" s="4">
        <v>0</v>
      </c>
      <c r="AD1062" s="4">
        <v>11.7</v>
      </c>
      <c r="AE1062" s="4">
        <v>843</v>
      </c>
      <c r="AF1062" s="4">
        <v>852</v>
      </c>
      <c r="AG1062" s="4">
        <v>870</v>
      </c>
      <c r="AH1062" s="4">
        <v>78</v>
      </c>
      <c r="AI1062" s="4">
        <v>21.18</v>
      </c>
      <c r="AJ1062" s="4">
        <v>0.49</v>
      </c>
      <c r="AK1062" s="4">
        <v>983</v>
      </c>
      <c r="AL1062" s="4">
        <v>0</v>
      </c>
      <c r="AM1062" s="4">
        <v>0</v>
      </c>
      <c r="AN1062" s="4">
        <v>19</v>
      </c>
      <c r="AO1062" s="4">
        <v>191</v>
      </c>
      <c r="AP1062" s="4">
        <v>190</v>
      </c>
      <c r="AQ1062" s="4">
        <v>2.2999999999999998</v>
      </c>
      <c r="AR1062" s="4">
        <v>195</v>
      </c>
      <c r="AS1062" s="4" t="s">
        <v>155</v>
      </c>
      <c r="AT1062" s="4">
        <v>1</v>
      </c>
      <c r="AU1062" s="5">
        <v>0.73613425925925924</v>
      </c>
      <c r="AV1062" s="4">
        <v>47.158512999999999</v>
      </c>
      <c r="AW1062" s="4">
        <v>-88.484711000000004</v>
      </c>
      <c r="AX1062" s="4">
        <v>309.8</v>
      </c>
      <c r="AY1062" s="4">
        <v>22.9</v>
      </c>
      <c r="AZ1062" s="4">
        <v>12</v>
      </c>
      <c r="BA1062" s="4">
        <v>10</v>
      </c>
      <c r="BB1062" s="4" t="s">
        <v>428</v>
      </c>
      <c r="BC1062" s="4">
        <v>1.105</v>
      </c>
      <c r="BD1062" s="4">
        <v>1.504</v>
      </c>
      <c r="BE1062" s="4">
        <v>1.9059999999999999</v>
      </c>
      <c r="BF1062" s="4">
        <v>14.063000000000001</v>
      </c>
      <c r="BG1062" s="4">
        <v>16.420000000000002</v>
      </c>
      <c r="BH1062" s="4">
        <v>1.17</v>
      </c>
      <c r="BI1062" s="4">
        <v>12.618</v>
      </c>
      <c r="BJ1062" s="4">
        <v>3029.9430000000002</v>
      </c>
      <c r="BK1062" s="4">
        <v>0.42599999999999999</v>
      </c>
      <c r="BL1062" s="4">
        <v>4.1360000000000001</v>
      </c>
      <c r="BM1062" s="4">
        <v>0</v>
      </c>
      <c r="BN1062" s="4">
        <v>4.1360000000000001</v>
      </c>
      <c r="BO1062" s="4">
        <v>3.3010000000000002</v>
      </c>
      <c r="BP1062" s="4">
        <v>0</v>
      </c>
      <c r="BQ1062" s="4">
        <v>3.3010000000000002</v>
      </c>
      <c r="BR1062" s="4">
        <v>1.1774</v>
      </c>
      <c r="BU1062" s="4">
        <v>0.623</v>
      </c>
      <c r="BW1062" s="4">
        <v>308.387</v>
      </c>
      <c r="BX1062" s="4">
        <v>0.15993499999999999</v>
      </c>
      <c r="BY1062" s="4">
        <v>-5</v>
      </c>
      <c r="BZ1062" s="4">
        <v>0.81838900000000003</v>
      </c>
      <c r="CA1062" s="4">
        <v>3.9084120000000002</v>
      </c>
      <c r="CB1062" s="4">
        <v>16.531458000000001</v>
      </c>
    </row>
    <row r="1063" spans="1:80">
      <c r="A1063" s="2">
        <v>42439</v>
      </c>
      <c r="B1063" s="32">
        <v>0.52822437499999997</v>
      </c>
      <c r="C1063" s="4">
        <v>13.061999999999999</v>
      </c>
      <c r="D1063" s="4">
        <v>3.8E-3</v>
      </c>
      <c r="E1063" s="4" t="s">
        <v>155</v>
      </c>
      <c r="F1063" s="4">
        <v>37.524430000000002</v>
      </c>
      <c r="G1063" s="4">
        <v>193.3</v>
      </c>
      <c r="H1063" s="4">
        <v>-32</v>
      </c>
      <c r="I1063" s="4">
        <v>103.3</v>
      </c>
      <c r="K1063" s="4">
        <v>1.98</v>
      </c>
      <c r="L1063" s="4">
        <v>13</v>
      </c>
      <c r="M1063" s="4">
        <v>0.88649999999999995</v>
      </c>
      <c r="N1063" s="4">
        <v>11.579800000000001</v>
      </c>
      <c r="O1063" s="4">
        <v>3.3E-3</v>
      </c>
      <c r="P1063" s="4">
        <v>171.36920000000001</v>
      </c>
      <c r="Q1063" s="4">
        <v>0</v>
      </c>
      <c r="R1063" s="4">
        <v>171.4</v>
      </c>
      <c r="S1063" s="4">
        <v>136.77340000000001</v>
      </c>
      <c r="T1063" s="4">
        <v>0</v>
      </c>
      <c r="U1063" s="4">
        <v>136.80000000000001</v>
      </c>
      <c r="V1063" s="4">
        <v>103.34310000000001</v>
      </c>
      <c r="Y1063" s="4">
        <v>11.843999999999999</v>
      </c>
      <c r="Z1063" s="4">
        <v>0</v>
      </c>
      <c r="AA1063" s="4">
        <v>1.7527999999999999</v>
      </c>
      <c r="AB1063" s="4" t="s">
        <v>384</v>
      </c>
      <c r="AC1063" s="4">
        <v>0</v>
      </c>
      <c r="AD1063" s="4">
        <v>11.7</v>
      </c>
      <c r="AE1063" s="4">
        <v>843</v>
      </c>
      <c r="AF1063" s="4">
        <v>851</v>
      </c>
      <c r="AG1063" s="4">
        <v>871</v>
      </c>
      <c r="AH1063" s="4">
        <v>78</v>
      </c>
      <c r="AI1063" s="4">
        <v>21.18</v>
      </c>
      <c r="AJ1063" s="4">
        <v>0.49</v>
      </c>
      <c r="AK1063" s="4">
        <v>983</v>
      </c>
      <c r="AL1063" s="4">
        <v>0</v>
      </c>
      <c r="AM1063" s="4">
        <v>0</v>
      </c>
      <c r="AN1063" s="4">
        <v>19</v>
      </c>
      <c r="AO1063" s="4">
        <v>191</v>
      </c>
      <c r="AP1063" s="4">
        <v>190</v>
      </c>
      <c r="AQ1063" s="4">
        <v>2.7</v>
      </c>
      <c r="AR1063" s="4">
        <v>195</v>
      </c>
      <c r="AS1063" s="4" t="s">
        <v>155</v>
      </c>
      <c r="AT1063" s="4">
        <v>1</v>
      </c>
      <c r="AU1063" s="5">
        <v>0.73614583333333339</v>
      </c>
      <c r="AV1063" s="4">
        <v>47.158512999999999</v>
      </c>
      <c r="AW1063" s="4">
        <v>-88.484585999999993</v>
      </c>
      <c r="AX1063" s="4">
        <v>309.5</v>
      </c>
      <c r="AY1063" s="4">
        <v>21.7</v>
      </c>
      <c r="AZ1063" s="4">
        <v>12</v>
      </c>
      <c r="BA1063" s="4">
        <v>10</v>
      </c>
      <c r="BB1063" s="4" t="s">
        <v>428</v>
      </c>
      <c r="BC1063" s="4">
        <v>1.593</v>
      </c>
      <c r="BD1063" s="4">
        <v>1.891</v>
      </c>
      <c r="BE1063" s="4">
        <v>2.4910000000000001</v>
      </c>
      <c r="BF1063" s="4">
        <v>14.063000000000001</v>
      </c>
      <c r="BG1063" s="4">
        <v>16.18</v>
      </c>
      <c r="BH1063" s="4">
        <v>1.1499999999999999</v>
      </c>
      <c r="BI1063" s="4">
        <v>12.797000000000001</v>
      </c>
      <c r="BJ1063" s="4">
        <v>3030.451</v>
      </c>
      <c r="BK1063" s="4">
        <v>0.55400000000000005</v>
      </c>
      <c r="BL1063" s="4">
        <v>4.6959999999999997</v>
      </c>
      <c r="BM1063" s="4">
        <v>0</v>
      </c>
      <c r="BN1063" s="4">
        <v>4.6959999999999997</v>
      </c>
      <c r="BO1063" s="4">
        <v>3.7480000000000002</v>
      </c>
      <c r="BP1063" s="4">
        <v>0</v>
      </c>
      <c r="BQ1063" s="4">
        <v>3.7480000000000002</v>
      </c>
      <c r="BR1063" s="4">
        <v>0.89429999999999998</v>
      </c>
      <c r="BU1063" s="4">
        <v>0.61499999999999999</v>
      </c>
      <c r="BW1063" s="4">
        <v>333.53800000000001</v>
      </c>
      <c r="BX1063" s="4">
        <v>0.182002</v>
      </c>
      <c r="BY1063" s="4">
        <v>-5</v>
      </c>
      <c r="BZ1063" s="4">
        <v>0.81799999999999995</v>
      </c>
      <c r="CA1063" s="4">
        <v>4.4476740000000001</v>
      </c>
      <c r="CB1063" s="4">
        <v>16.523599999999998</v>
      </c>
    </row>
    <row r="1064" spans="1:80">
      <c r="A1064" s="2">
        <v>42439</v>
      </c>
      <c r="B1064" s="32">
        <v>0.52823594907407412</v>
      </c>
      <c r="C1064" s="4">
        <v>12.89</v>
      </c>
      <c r="D1064" s="4">
        <v>3.0999999999999999E-3</v>
      </c>
      <c r="E1064" s="4" t="s">
        <v>155</v>
      </c>
      <c r="F1064" s="4">
        <v>30.650127999999999</v>
      </c>
      <c r="G1064" s="4">
        <v>219.7</v>
      </c>
      <c r="H1064" s="4">
        <v>-25.5</v>
      </c>
      <c r="I1064" s="4">
        <v>113.9</v>
      </c>
      <c r="K1064" s="4">
        <v>2.2000000000000002</v>
      </c>
      <c r="L1064" s="4">
        <v>13</v>
      </c>
      <c r="M1064" s="4">
        <v>0.88800000000000001</v>
      </c>
      <c r="N1064" s="4">
        <v>11.446400000000001</v>
      </c>
      <c r="O1064" s="4">
        <v>2.7000000000000001E-3</v>
      </c>
      <c r="P1064" s="4">
        <v>195.1129</v>
      </c>
      <c r="Q1064" s="4">
        <v>0</v>
      </c>
      <c r="R1064" s="4">
        <v>195.1</v>
      </c>
      <c r="S1064" s="4">
        <v>155.72380000000001</v>
      </c>
      <c r="T1064" s="4">
        <v>0</v>
      </c>
      <c r="U1064" s="4">
        <v>155.69999999999999</v>
      </c>
      <c r="V1064" s="4">
        <v>113.89060000000001</v>
      </c>
      <c r="Y1064" s="4">
        <v>11.936</v>
      </c>
      <c r="Z1064" s="4">
        <v>0</v>
      </c>
      <c r="AA1064" s="4">
        <v>1.9536</v>
      </c>
      <c r="AB1064" s="4" t="s">
        <v>384</v>
      </c>
      <c r="AC1064" s="4">
        <v>0</v>
      </c>
      <c r="AD1064" s="4">
        <v>11.6</v>
      </c>
      <c r="AE1064" s="4">
        <v>843</v>
      </c>
      <c r="AF1064" s="4">
        <v>852</v>
      </c>
      <c r="AG1064" s="4">
        <v>870</v>
      </c>
      <c r="AH1064" s="4">
        <v>78</v>
      </c>
      <c r="AI1064" s="4">
        <v>21.18</v>
      </c>
      <c r="AJ1064" s="4">
        <v>0.49</v>
      </c>
      <c r="AK1064" s="4">
        <v>983</v>
      </c>
      <c r="AL1064" s="4">
        <v>0</v>
      </c>
      <c r="AM1064" s="4">
        <v>0</v>
      </c>
      <c r="AN1064" s="4">
        <v>19</v>
      </c>
      <c r="AO1064" s="4">
        <v>191</v>
      </c>
      <c r="AP1064" s="4">
        <v>190</v>
      </c>
      <c r="AQ1064" s="4">
        <v>3.1</v>
      </c>
      <c r="AR1064" s="4">
        <v>195</v>
      </c>
      <c r="AS1064" s="4" t="s">
        <v>155</v>
      </c>
      <c r="AT1064" s="4">
        <v>1</v>
      </c>
      <c r="AU1064" s="5">
        <v>0.73615740740740743</v>
      </c>
      <c r="AV1064" s="4">
        <v>47.158526999999999</v>
      </c>
      <c r="AW1064" s="4">
        <v>-88.484461999999994</v>
      </c>
      <c r="AX1064" s="4">
        <v>309.39999999999998</v>
      </c>
      <c r="AY1064" s="4">
        <v>20.8</v>
      </c>
      <c r="AZ1064" s="4">
        <v>12</v>
      </c>
      <c r="BA1064" s="4">
        <v>10</v>
      </c>
      <c r="BB1064" s="4" t="s">
        <v>428</v>
      </c>
      <c r="BC1064" s="4">
        <v>0.9</v>
      </c>
      <c r="BD1064" s="4">
        <v>1</v>
      </c>
      <c r="BE1064" s="4">
        <v>1.6</v>
      </c>
      <c r="BF1064" s="4">
        <v>14.063000000000001</v>
      </c>
      <c r="BG1064" s="4">
        <v>16.38</v>
      </c>
      <c r="BH1064" s="4">
        <v>1.17</v>
      </c>
      <c r="BI1064" s="4">
        <v>12.611000000000001</v>
      </c>
      <c r="BJ1064" s="4">
        <v>3030.4119999999998</v>
      </c>
      <c r="BK1064" s="4">
        <v>0.45900000000000002</v>
      </c>
      <c r="BL1064" s="4">
        <v>5.4089999999999998</v>
      </c>
      <c r="BM1064" s="4">
        <v>0</v>
      </c>
      <c r="BN1064" s="4">
        <v>5.4089999999999998</v>
      </c>
      <c r="BO1064" s="4">
        <v>4.3170000000000002</v>
      </c>
      <c r="BP1064" s="4">
        <v>0</v>
      </c>
      <c r="BQ1064" s="4">
        <v>4.3170000000000002</v>
      </c>
      <c r="BR1064" s="4">
        <v>0.99709999999999999</v>
      </c>
      <c r="BU1064" s="4">
        <v>0.627</v>
      </c>
      <c r="BW1064" s="4">
        <v>376.07299999999998</v>
      </c>
      <c r="BX1064" s="4">
        <v>0.17255599999999999</v>
      </c>
      <c r="BY1064" s="4">
        <v>-5</v>
      </c>
      <c r="BZ1064" s="4">
        <v>0.81738900000000003</v>
      </c>
      <c r="CA1064" s="4">
        <v>4.2168369999999999</v>
      </c>
      <c r="CB1064" s="4">
        <v>16.511258000000002</v>
      </c>
    </row>
    <row r="1065" spans="1:80">
      <c r="A1065" s="2">
        <v>42439</v>
      </c>
      <c r="B1065" s="32">
        <v>0.52824752314814816</v>
      </c>
      <c r="C1065" s="4">
        <v>12.83</v>
      </c>
      <c r="D1065" s="4">
        <v>3.8999999999999998E-3</v>
      </c>
      <c r="E1065" s="4" t="s">
        <v>155</v>
      </c>
      <c r="F1065" s="4">
        <v>39.204447999999999</v>
      </c>
      <c r="G1065" s="4">
        <v>190.4</v>
      </c>
      <c r="H1065" s="4">
        <v>-27.4</v>
      </c>
      <c r="I1065" s="4">
        <v>141</v>
      </c>
      <c r="K1065" s="4">
        <v>2.2000000000000002</v>
      </c>
      <c r="L1065" s="4">
        <v>14</v>
      </c>
      <c r="M1065" s="4">
        <v>0.88839999999999997</v>
      </c>
      <c r="N1065" s="4">
        <v>11.397600000000001</v>
      </c>
      <c r="O1065" s="4">
        <v>3.5000000000000001E-3</v>
      </c>
      <c r="P1065" s="4">
        <v>169.11660000000001</v>
      </c>
      <c r="Q1065" s="4">
        <v>0</v>
      </c>
      <c r="R1065" s="4">
        <v>169.1</v>
      </c>
      <c r="S1065" s="4">
        <v>134.97559999999999</v>
      </c>
      <c r="T1065" s="4">
        <v>0</v>
      </c>
      <c r="U1065" s="4">
        <v>135</v>
      </c>
      <c r="V1065" s="4">
        <v>141.02500000000001</v>
      </c>
      <c r="Y1065" s="4">
        <v>11.993</v>
      </c>
      <c r="Z1065" s="4">
        <v>0</v>
      </c>
      <c r="AA1065" s="4">
        <v>1.9543999999999999</v>
      </c>
      <c r="AB1065" s="4" t="s">
        <v>384</v>
      </c>
      <c r="AC1065" s="4">
        <v>0</v>
      </c>
      <c r="AD1065" s="4">
        <v>11.7</v>
      </c>
      <c r="AE1065" s="4">
        <v>842</v>
      </c>
      <c r="AF1065" s="4">
        <v>851</v>
      </c>
      <c r="AG1065" s="4">
        <v>869</v>
      </c>
      <c r="AH1065" s="4">
        <v>78</v>
      </c>
      <c r="AI1065" s="4">
        <v>21.18</v>
      </c>
      <c r="AJ1065" s="4">
        <v>0.49</v>
      </c>
      <c r="AK1065" s="4">
        <v>983</v>
      </c>
      <c r="AL1065" s="4">
        <v>0</v>
      </c>
      <c r="AM1065" s="4">
        <v>0</v>
      </c>
      <c r="AN1065" s="4">
        <v>19</v>
      </c>
      <c r="AO1065" s="4">
        <v>191</v>
      </c>
      <c r="AP1065" s="4">
        <v>190</v>
      </c>
      <c r="AQ1065" s="4">
        <v>2.8</v>
      </c>
      <c r="AR1065" s="4">
        <v>195</v>
      </c>
      <c r="AS1065" s="4" t="s">
        <v>155</v>
      </c>
      <c r="AT1065" s="4">
        <v>1</v>
      </c>
      <c r="AU1065" s="5">
        <v>0.73616898148148147</v>
      </c>
      <c r="AV1065" s="4">
        <v>47.158571999999999</v>
      </c>
      <c r="AW1065" s="4">
        <v>-88.484345000000005</v>
      </c>
      <c r="AX1065" s="4">
        <v>309.3</v>
      </c>
      <c r="AY1065" s="4">
        <v>21.4</v>
      </c>
      <c r="AZ1065" s="4">
        <v>12</v>
      </c>
      <c r="BA1065" s="4">
        <v>10</v>
      </c>
      <c r="BB1065" s="4" t="s">
        <v>428</v>
      </c>
      <c r="BC1065" s="4">
        <v>0.90200000000000002</v>
      </c>
      <c r="BD1065" s="4">
        <v>1</v>
      </c>
      <c r="BE1065" s="4">
        <v>1.601</v>
      </c>
      <c r="BF1065" s="4">
        <v>14.063000000000001</v>
      </c>
      <c r="BG1065" s="4">
        <v>16.45</v>
      </c>
      <c r="BH1065" s="4">
        <v>1.17</v>
      </c>
      <c r="BI1065" s="4">
        <v>12.568</v>
      </c>
      <c r="BJ1065" s="4">
        <v>3029.5160000000001</v>
      </c>
      <c r="BK1065" s="4">
        <v>0.58899999999999997</v>
      </c>
      <c r="BL1065" s="4">
        <v>4.7069999999999999</v>
      </c>
      <c r="BM1065" s="4">
        <v>0</v>
      </c>
      <c r="BN1065" s="4">
        <v>4.7069999999999999</v>
      </c>
      <c r="BO1065" s="4">
        <v>3.7570000000000001</v>
      </c>
      <c r="BP1065" s="4">
        <v>0</v>
      </c>
      <c r="BQ1065" s="4">
        <v>3.7570000000000001</v>
      </c>
      <c r="BR1065" s="4">
        <v>1.2395</v>
      </c>
      <c r="BU1065" s="4">
        <v>0.63200000000000001</v>
      </c>
      <c r="BW1065" s="4">
        <v>377.71800000000002</v>
      </c>
      <c r="BX1065" s="4">
        <v>0.145949</v>
      </c>
      <c r="BY1065" s="4">
        <v>-5</v>
      </c>
      <c r="BZ1065" s="4">
        <v>0.82066600000000001</v>
      </c>
      <c r="CA1065" s="4">
        <v>3.5666289999999998</v>
      </c>
      <c r="CB1065" s="4">
        <v>16.577452999999998</v>
      </c>
    </row>
    <row r="1066" spans="1:80">
      <c r="A1066" s="2">
        <v>42439</v>
      </c>
      <c r="B1066" s="32">
        <v>0.5282590972222222</v>
      </c>
      <c r="C1066" s="4">
        <v>12.904</v>
      </c>
      <c r="D1066" s="4">
        <v>4.0000000000000001E-3</v>
      </c>
      <c r="E1066" s="4" t="s">
        <v>155</v>
      </c>
      <c r="F1066" s="4">
        <v>40</v>
      </c>
      <c r="G1066" s="4">
        <v>202.8</v>
      </c>
      <c r="H1066" s="4">
        <v>-32</v>
      </c>
      <c r="I1066" s="4">
        <v>108.8</v>
      </c>
      <c r="K1066" s="4">
        <v>2.3199999999999998</v>
      </c>
      <c r="L1066" s="4">
        <v>14</v>
      </c>
      <c r="M1066" s="4">
        <v>0.88759999999999994</v>
      </c>
      <c r="N1066" s="4">
        <v>11.4537</v>
      </c>
      <c r="O1066" s="4">
        <v>3.5999999999999999E-3</v>
      </c>
      <c r="P1066" s="4">
        <v>180.01050000000001</v>
      </c>
      <c r="Q1066" s="4">
        <v>0</v>
      </c>
      <c r="R1066" s="4">
        <v>180</v>
      </c>
      <c r="S1066" s="4">
        <v>143.67019999999999</v>
      </c>
      <c r="T1066" s="4">
        <v>0</v>
      </c>
      <c r="U1066" s="4">
        <v>143.69999999999999</v>
      </c>
      <c r="V1066" s="4">
        <v>108.8287</v>
      </c>
      <c r="Y1066" s="4">
        <v>11.983000000000001</v>
      </c>
      <c r="Z1066" s="4">
        <v>0</v>
      </c>
      <c r="AA1066" s="4">
        <v>2.0602</v>
      </c>
      <c r="AB1066" s="4" t="s">
        <v>384</v>
      </c>
      <c r="AC1066" s="4">
        <v>0</v>
      </c>
      <c r="AD1066" s="4">
        <v>11.7</v>
      </c>
      <c r="AE1066" s="4">
        <v>843</v>
      </c>
      <c r="AF1066" s="4">
        <v>851</v>
      </c>
      <c r="AG1066" s="4">
        <v>869</v>
      </c>
      <c r="AH1066" s="4">
        <v>78</v>
      </c>
      <c r="AI1066" s="4">
        <v>21.18</v>
      </c>
      <c r="AJ1066" s="4">
        <v>0.49</v>
      </c>
      <c r="AK1066" s="4">
        <v>983</v>
      </c>
      <c r="AL1066" s="4">
        <v>0</v>
      </c>
      <c r="AM1066" s="4">
        <v>0</v>
      </c>
      <c r="AN1066" s="4">
        <v>19</v>
      </c>
      <c r="AO1066" s="4">
        <v>191</v>
      </c>
      <c r="AP1066" s="4">
        <v>189.4</v>
      </c>
      <c r="AQ1066" s="4">
        <v>2.2999999999999998</v>
      </c>
      <c r="AR1066" s="4">
        <v>195</v>
      </c>
      <c r="AS1066" s="4" t="s">
        <v>155</v>
      </c>
      <c r="AT1066" s="4">
        <v>1</v>
      </c>
      <c r="AU1066" s="5">
        <v>0.73616898148148147</v>
      </c>
      <c r="AV1066" s="4">
        <v>47.158572999999997</v>
      </c>
      <c r="AW1066" s="4">
        <v>-88.484342999999996</v>
      </c>
      <c r="AX1066" s="4">
        <v>309.3</v>
      </c>
      <c r="AY1066" s="4">
        <v>21.4</v>
      </c>
      <c r="AZ1066" s="4">
        <v>12</v>
      </c>
      <c r="BA1066" s="4">
        <v>10</v>
      </c>
      <c r="BB1066" s="4" t="s">
        <v>428</v>
      </c>
      <c r="BC1066" s="4">
        <v>1.101</v>
      </c>
      <c r="BD1066" s="4">
        <v>1</v>
      </c>
      <c r="BE1066" s="4">
        <v>1.7</v>
      </c>
      <c r="BF1066" s="4">
        <v>14.063000000000001</v>
      </c>
      <c r="BG1066" s="4">
        <v>16.37</v>
      </c>
      <c r="BH1066" s="4">
        <v>1.1599999999999999</v>
      </c>
      <c r="BI1066" s="4">
        <v>12.659000000000001</v>
      </c>
      <c r="BJ1066" s="4">
        <v>3030.3220000000001</v>
      </c>
      <c r="BK1066" s="4">
        <v>0.59799999999999998</v>
      </c>
      <c r="BL1066" s="4">
        <v>4.9870000000000001</v>
      </c>
      <c r="BM1066" s="4">
        <v>0</v>
      </c>
      <c r="BN1066" s="4">
        <v>4.9870000000000001</v>
      </c>
      <c r="BO1066" s="4">
        <v>3.9809999999999999</v>
      </c>
      <c r="BP1066" s="4">
        <v>0</v>
      </c>
      <c r="BQ1066" s="4">
        <v>3.9809999999999999</v>
      </c>
      <c r="BR1066" s="4">
        <v>0.95209999999999995</v>
      </c>
      <c r="BU1066" s="4">
        <v>0.629</v>
      </c>
      <c r="BW1066" s="4">
        <v>396.32400000000001</v>
      </c>
      <c r="BX1066" s="4">
        <v>0.15443999999999999</v>
      </c>
      <c r="BY1066" s="4">
        <v>-5</v>
      </c>
      <c r="BZ1066" s="4">
        <v>0.82116699999999998</v>
      </c>
      <c r="CA1066" s="4">
        <v>3.7741280000000001</v>
      </c>
      <c r="CB1066" s="4">
        <v>16.587572999999999</v>
      </c>
    </row>
    <row r="1067" spans="1:80">
      <c r="A1067" s="2">
        <v>42439</v>
      </c>
      <c r="B1067" s="32">
        <v>0.52827067129629623</v>
      </c>
      <c r="C1067" s="4">
        <v>13.068</v>
      </c>
      <c r="D1067" s="4">
        <v>3.3999999999999998E-3</v>
      </c>
      <c r="E1067" s="4" t="s">
        <v>155</v>
      </c>
      <c r="F1067" s="4">
        <v>34.160401</v>
      </c>
      <c r="G1067" s="4">
        <v>325.7</v>
      </c>
      <c r="H1067" s="4">
        <v>-32</v>
      </c>
      <c r="I1067" s="4">
        <v>77.2</v>
      </c>
      <c r="K1067" s="4">
        <v>2.5</v>
      </c>
      <c r="L1067" s="4">
        <v>14</v>
      </c>
      <c r="M1067" s="4">
        <v>0.88629999999999998</v>
      </c>
      <c r="N1067" s="4">
        <v>11.582100000000001</v>
      </c>
      <c r="O1067" s="4">
        <v>3.0000000000000001E-3</v>
      </c>
      <c r="P1067" s="4">
        <v>288.61529999999999</v>
      </c>
      <c r="Q1067" s="4">
        <v>0</v>
      </c>
      <c r="R1067" s="4">
        <v>288.60000000000002</v>
      </c>
      <c r="S1067" s="4">
        <v>230.35</v>
      </c>
      <c r="T1067" s="4">
        <v>0</v>
      </c>
      <c r="U1067" s="4">
        <v>230.4</v>
      </c>
      <c r="V1067" s="4">
        <v>77.165400000000005</v>
      </c>
      <c r="Y1067" s="4">
        <v>11.965</v>
      </c>
      <c r="Z1067" s="4">
        <v>0</v>
      </c>
      <c r="AA1067" s="4">
        <v>2.2157</v>
      </c>
      <c r="AB1067" s="4" t="s">
        <v>384</v>
      </c>
      <c r="AC1067" s="4">
        <v>0</v>
      </c>
      <c r="AD1067" s="4">
        <v>11.7</v>
      </c>
      <c r="AE1067" s="4">
        <v>843</v>
      </c>
      <c r="AF1067" s="4">
        <v>851</v>
      </c>
      <c r="AG1067" s="4">
        <v>868</v>
      </c>
      <c r="AH1067" s="4">
        <v>78</v>
      </c>
      <c r="AI1067" s="4">
        <v>21.18</v>
      </c>
      <c r="AJ1067" s="4">
        <v>0.49</v>
      </c>
      <c r="AK1067" s="4">
        <v>983</v>
      </c>
      <c r="AL1067" s="4">
        <v>0</v>
      </c>
      <c r="AM1067" s="4">
        <v>0</v>
      </c>
      <c r="AN1067" s="4">
        <v>19</v>
      </c>
      <c r="AO1067" s="4">
        <v>191</v>
      </c>
      <c r="AP1067" s="4">
        <v>189.6</v>
      </c>
      <c r="AQ1067" s="4">
        <v>2</v>
      </c>
      <c r="AR1067" s="4">
        <v>195</v>
      </c>
      <c r="AS1067" s="4" t="s">
        <v>155</v>
      </c>
      <c r="AT1067" s="4">
        <v>1</v>
      </c>
      <c r="AU1067" s="5">
        <v>0.73619212962962965</v>
      </c>
      <c r="AV1067" s="4">
        <v>47.158698000000001</v>
      </c>
      <c r="AW1067" s="4">
        <v>-88.484172999999998</v>
      </c>
      <c r="AX1067" s="4">
        <v>309.10000000000002</v>
      </c>
      <c r="AY1067" s="4">
        <v>20.3</v>
      </c>
      <c r="AZ1067" s="4">
        <v>12</v>
      </c>
      <c r="BA1067" s="4">
        <v>10</v>
      </c>
      <c r="BB1067" s="4" t="s">
        <v>428</v>
      </c>
      <c r="BC1067" s="4">
        <v>1.2</v>
      </c>
      <c r="BD1067" s="4">
        <v>1.0019979999999999</v>
      </c>
      <c r="BE1067" s="4">
        <v>1.7019979999999999</v>
      </c>
      <c r="BF1067" s="4">
        <v>14.063000000000001</v>
      </c>
      <c r="BG1067" s="4">
        <v>16.18</v>
      </c>
      <c r="BH1067" s="4">
        <v>1.1499999999999999</v>
      </c>
      <c r="BI1067" s="4">
        <v>12.833</v>
      </c>
      <c r="BJ1067" s="4">
        <v>3031.2150000000001</v>
      </c>
      <c r="BK1067" s="4">
        <v>0.504</v>
      </c>
      <c r="BL1067" s="4">
        <v>7.91</v>
      </c>
      <c r="BM1067" s="4">
        <v>0</v>
      </c>
      <c r="BN1067" s="4">
        <v>7.91</v>
      </c>
      <c r="BO1067" s="4">
        <v>6.3129999999999997</v>
      </c>
      <c r="BP1067" s="4">
        <v>0</v>
      </c>
      <c r="BQ1067" s="4">
        <v>6.3129999999999997</v>
      </c>
      <c r="BR1067" s="4">
        <v>0.66779999999999995</v>
      </c>
      <c r="BU1067" s="4">
        <v>0.621</v>
      </c>
      <c r="BW1067" s="4">
        <v>421.62900000000002</v>
      </c>
      <c r="BX1067" s="4">
        <v>0.18221999999999999</v>
      </c>
      <c r="BY1067" s="4">
        <v>-5</v>
      </c>
      <c r="BZ1067" s="4">
        <v>0.82</v>
      </c>
      <c r="CA1067" s="4">
        <v>4.4530010000000004</v>
      </c>
      <c r="CB1067" s="4">
        <v>16.564</v>
      </c>
    </row>
    <row r="1068" spans="1:80">
      <c r="A1068" s="2">
        <v>42439</v>
      </c>
      <c r="B1068" s="32">
        <v>0.52828224537037038</v>
      </c>
      <c r="C1068" s="4">
        <v>13.233000000000001</v>
      </c>
      <c r="D1068" s="4">
        <v>2.5999999999999999E-3</v>
      </c>
      <c r="E1068" s="4" t="s">
        <v>155</v>
      </c>
      <c r="F1068" s="4">
        <v>25.912051999999999</v>
      </c>
      <c r="G1068" s="4">
        <v>551.20000000000005</v>
      </c>
      <c r="H1068" s="4">
        <v>-32</v>
      </c>
      <c r="I1068" s="4">
        <v>65.3</v>
      </c>
      <c r="K1068" s="4">
        <v>2.48</v>
      </c>
      <c r="L1068" s="4">
        <v>13</v>
      </c>
      <c r="M1068" s="4">
        <v>0.8851</v>
      </c>
      <c r="N1068" s="4">
        <v>11.711499999999999</v>
      </c>
      <c r="O1068" s="4">
        <v>2.3E-3</v>
      </c>
      <c r="P1068" s="4">
        <v>487.84129999999999</v>
      </c>
      <c r="Q1068" s="4">
        <v>0</v>
      </c>
      <c r="R1068" s="4">
        <v>487.8</v>
      </c>
      <c r="S1068" s="4">
        <v>389.35649999999998</v>
      </c>
      <c r="T1068" s="4">
        <v>0</v>
      </c>
      <c r="U1068" s="4">
        <v>389.4</v>
      </c>
      <c r="V1068" s="4">
        <v>65.296000000000006</v>
      </c>
      <c r="Y1068" s="4">
        <v>11.882</v>
      </c>
      <c r="Z1068" s="4">
        <v>0</v>
      </c>
      <c r="AA1068" s="4">
        <v>2.1918000000000002</v>
      </c>
      <c r="AB1068" s="4" t="s">
        <v>384</v>
      </c>
      <c r="AC1068" s="4">
        <v>0</v>
      </c>
      <c r="AD1068" s="4">
        <v>11.7</v>
      </c>
      <c r="AE1068" s="4">
        <v>842</v>
      </c>
      <c r="AF1068" s="4">
        <v>851</v>
      </c>
      <c r="AG1068" s="4">
        <v>868</v>
      </c>
      <c r="AH1068" s="4">
        <v>78</v>
      </c>
      <c r="AI1068" s="4">
        <v>21.18</v>
      </c>
      <c r="AJ1068" s="4">
        <v>0.49</v>
      </c>
      <c r="AK1068" s="4">
        <v>983</v>
      </c>
      <c r="AL1068" s="4">
        <v>0</v>
      </c>
      <c r="AM1068" s="4">
        <v>0</v>
      </c>
      <c r="AN1068" s="4">
        <v>19</v>
      </c>
      <c r="AO1068" s="4">
        <v>191</v>
      </c>
      <c r="AP1068" s="4">
        <v>190</v>
      </c>
      <c r="AQ1068" s="4">
        <v>2.1</v>
      </c>
      <c r="AR1068" s="4">
        <v>195</v>
      </c>
      <c r="AS1068" s="4" t="s">
        <v>155</v>
      </c>
      <c r="AT1068" s="4">
        <v>1</v>
      </c>
      <c r="AU1068" s="5">
        <v>0.73619212962962965</v>
      </c>
      <c r="AV1068" s="4">
        <v>47.158698999999999</v>
      </c>
      <c r="AW1068" s="4">
        <v>-88.484172999999998</v>
      </c>
      <c r="AX1068" s="4">
        <v>309.10000000000002</v>
      </c>
      <c r="AY1068" s="4">
        <v>20.3</v>
      </c>
      <c r="AZ1068" s="4">
        <v>12</v>
      </c>
      <c r="BA1068" s="4">
        <v>10</v>
      </c>
      <c r="BB1068" s="4" t="s">
        <v>428</v>
      </c>
      <c r="BC1068" s="4">
        <v>1.1972970000000001</v>
      </c>
      <c r="BD1068" s="4">
        <v>1.2</v>
      </c>
      <c r="BE1068" s="4">
        <v>1.896396</v>
      </c>
      <c r="BF1068" s="4">
        <v>14.063000000000001</v>
      </c>
      <c r="BG1068" s="4">
        <v>15.99</v>
      </c>
      <c r="BH1068" s="4">
        <v>1.1399999999999999</v>
      </c>
      <c r="BI1068" s="4">
        <v>12.988</v>
      </c>
      <c r="BJ1068" s="4">
        <v>3031.63</v>
      </c>
      <c r="BK1068" s="4">
        <v>0.378</v>
      </c>
      <c r="BL1068" s="4">
        <v>13.224</v>
      </c>
      <c r="BM1068" s="4">
        <v>0</v>
      </c>
      <c r="BN1068" s="4">
        <v>13.224</v>
      </c>
      <c r="BO1068" s="4">
        <v>10.555</v>
      </c>
      <c r="BP1068" s="4">
        <v>0</v>
      </c>
      <c r="BQ1068" s="4">
        <v>10.555</v>
      </c>
      <c r="BR1068" s="4">
        <v>0.55889999999999995</v>
      </c>
      <c r="BU1068" s="4">
        <v>0.61</v>
      </c>
      <c r="BW1068" s="4">
        <v>412.52800000000002</v>
      </c>
      <c r="BX1068" s="4">
        <v>0.21688399999999999</v>
      </c>
      <c r="BY1068" s="4">
        <v>-5</v>
      </c>
      <c r="BZ1068" s="4">
        <v>0.82</v>
      </c>
      <c r="CA1068" s="4">
        <v>5.300103</v>
      </c>
      <c r="CB1068" s="4">
        <v>16.564</v>
      </c>
    </row>
    <row r="1069" spans="1:80">
      <c r="A1069" s="2">
        <v>42439</v>
      </c>
      <c r="B1069" s="32">
        <v>0.52829381944444442</v>
      </c>
      <c r="C1069" s="4">
        <v>12.946999999999999</v>
      </c>
      <c r="D1069" s="4">
        <v>2.5000000000000001E-3</v>
      </c>
      <c r="E1069" s="4" t="s">
        <v>155</v>
      </c>
      <c r="F1069" s="4">
        <v>24.716007000000001</v>
      </c>
      <c r="G1069" s="4">
        <v>659.4</v>
      </c>
      <c r="H1069" s="4">
        <v>-32</v>
      </c>
      <c r="I1069" s="4">
        <v>67.8</v>
      </c>
      <c r="K1069" s="4">
        <v>2.15</v>
      </c>
      <c r="L1069" s="4">
        <v>13</v>
      </c>
      <c r="M1069" s="4">
        <v>0.88739999999999997</v>
      </c>
      <c r="N1069" s="4">
        <v>11.4892</v>
      </c>
      <c r="O1069" s="4">
        <v>2.2000000000000001E-3</v>
      </c>
      <c r="P1069" s="4">
        <v>585.15779999999995</v>
      </c>
      <c r="Q1069" s="4">
        <v>0</v>
      </c>
      <c r="R1069" s="4">
        <v>585.20000000000005</v>
      </c>
      <c r="S1069" s="4">
        <v>467.02690000000001</v>
      </c>
      <c r="T1069" s="4">
        <v>0</v>
      </c>
      <c r="U1069" s="4">
        <v>467</v>
      </c>
      <c r="V1069" s="4">
        <v>67.792100000000005</v>
      </c>
      <c r="Y1069" s="4">
        <v>11.531000000000001</v>
      </c>
      <c r="Z1069" s="4">
        <v>0</v>
      </c>
      <c r="AA1069" s="4">
        <v>1.9089</v>
      </c>
      <c r="AB1069" s="4" t="s">
        <v>384</v>
      </c>
      <c r="AC1069" s="4">
        <v>0</v>
      </c>
      <c r="AD1069" s="4">
        <v>11.6</v>
      </c>
      <c r="AE1069" s="4">
        <v>842</v>
      </c>
      <c r="AF1069" s="4">
        <v>850</v>
      </c>
      <c r="AG1069" s="4">
        <v>868</v>
      </c>
      <c r="AH1069" s="4">
        <v>78</v>
      </c>
      <c r="AI1069" s="4">
        <v>21.18</v>
      </c>
      <c r="AJ1069" s="4">
        <v>0.49</v>
      </c>
      <c r="AK1069" s="4">
        <v>983</v>
      </c>
      <c r="AL1069" s="4">
        <v>0</v>
      </c>
      <c r="AM1069" s="4">
        <v>0</v>
      </c>
      <c r="AN1069" s="4">
        <v>19.611000000000001</v>
      </c>
      <c r="AO1069" s="4">
        <v>191</v>
      </c>
      <c r="AP1069" s="4">
        <v>190</v>
      </c>
      <c r="AQ1069" s="4">
        <v>2.5</v>
      </c>
      <c r="AR1069" s="4">
        <v>195</v>
      </c>
      <c r="AS1069" s="4" t="s">
        <v>155</v>
      </c>
      <c r="AT1069" s="4">
        <v>1</v>
      </c>
      <c r="AU1069" s="5">
        <v>0.7362037037037038</v>
      </c>
      <c r="AV1069" s="4">
        <v>47.158777999999998</v>
      </c>
      <c r="AW1069" s="4">
        <v>-88.484120000000004</v>
      </c>
      <c r="AX1069" s="4">
        <v>309</v>
      </c>
      <c r="AY1069" s="4">
        <v>23.2</v>
      </c>
      <c r="AZ1069" s="4">
        <v>12</v>
      </c>
      <c r="BA1069" s="4">
        <v>10</v>
      </c>
      <c r="BB1069" s="4" t="s">
        <v>428</v>
      </c>
      <c r="BC1069" s="4">
        <v>0.90300000000000002</v>
      </c>
      <c r="BD1069" s="4">
        <v>1.2050000000000001</v>
      </c>
      <c r="BE1069" s="4">
        <v>1.506</v>
      </c>
      <c r="BF1069" s="4">
        <v>14.063000000000001</v>
      </c>
      <c r="BG1069" s="4">
        <v>16.32</v>
      </c>
      <c r="BH1069" s="4">
        <v>1.1599999999999999</v>
      </c>
      <c r="BI1069" s="4">
        <v>12.688000000000001</v>
      </c>
      <c r="BJ1069" s="4">
        <v>3031.7460000000001</v>
      </c>
      <c r="BK1069" s="4">
        <v>0.36799999999999999</v>
      </c>
      <c r="BL1069" s="4">
        <v>16.170000000000002</v>
      </c>
      <c r="BM1069" s="4">
        <v>0</v>
      </c>
      <c r="BN1069" s="4">
        <v>16.170000000000002</v>
      </c>
      <c r="BO1069" s="4">
        <v>12.906000000000001</v>
      </c>
      <c r="BP1069" s="4">
        <v>0</v>
      </c>
      <c r="BQ1069" s="4">
        <v>12.906000000000001</v>
      </c>
      <c r="BR1069" s="4">
        <v>0.59150000000000003</v>
      </c>
      <c r="BU1069" s="4">
        <v>0.60399999999999998</v>
      </c>
      <c r="BW1069" s="4">
        <v>366.25599999999997</v>
      </c>
      <c r="BX1069" s="4">
        <v>0.24499799999999999</v>
      </c>
      <c r="BY1069" s="4">
        <v>-5</v>
      </c>
      <c r="BZ1069" s="4">
        <v>0.81816699999999998</v>
      </c>
      <c r="CA1069" s="4">
        <v>5.987139</v>
      </c>
      <c r="CB1069" s="4">
        <v>16.526973000000002</v>
      </c>
    </row>
    <row r="1070" spans="1:80">
      <c r="A1070" s="2">
        <v>42439</v>
      </c>
      <c r="B1070" s="32">
        <v>0.52830539351851857</v>
      </c>
      <c r="C1070" s="4">
        <v>13.154999999999999</v>
      </c>
      <c r="D1070" s="4">
        <v>3.8E-3</v>
      </c>
      <c r="E1070" s="4" t="s">
        <v>155</v>
      </c>
      <c r="F1070" s="4">
        <v>38.180340999999999</v>
      </c>
      <c r="G1070" s="4">
        <v>899.8</v>
      </c>
      <c r="H1070" s="4">
        <v>-29.6</v>
      </c>
      <c r="I1070" s="4">
        <v>71.5</v>
      </c>
      <c r="K1070" s="4">
        <v>2.1</v>
      </c>
      <c r="L1070" s="4">
        <v>13</v>
      </c>
      <c r="M1070" s="4">
        <v>0.88580000000000003</v>
      </c>
      <c r="N1070" s="4">
        <v>11.653499999999999</v>
      </c>
      <c r="O1070" s="4">
        <v>3.3999999999999998E-3</v>
      </c>
      <c r="P1070" s="4">
        <v>797.04150000000004</v>
      </c>
      <c r="Q1070" s="4">
        <v>0</v>
      </c>
      <c r="R1070" s="4">
        <v>797</v>
      </c>
      <c r="S1070" s="4">
        <v>636.13580000000002</v>
      </c>
      <c r="T1070" s="4">
        <v>0</v>
      </c>
      <c r="U1070" s="4">
        <v>636.1</v>
      </c>
      <c r="V1070" s="4">
        <v>71.483099999999993</v>
      </c>
      <c r="Y1070" s="4">
        <v>11.25</v>
      </c>
      <c r="Z1070" s="4">
        <v>0</v>
      </c>
      <c r="AA1070" s="4">
        <v>1.8603000000000001</v>
      </c>
      <c r="AB1070" s="4" t="s">
        <v>384</v>
      </c>
      <c r="AC1070" s="4">
        <v>0</v>
      </c>
      <c r="AD1070" s="4">
        <v>11.7</v>
      </c>
      <c r="AE1070" s="4">
        <v>842</v>
      </c>
      <c r="AF1070" s="4">
        <v>850</v>
      </c>
      <c r="AG1070" s="4">
        <v>867</v>
      </c>
      <c r="AH1070" s="4">
        <v>78</v>
      </c>
      <c r="AI1070" s="4">
        <v>21.18</v>
      </c>
      <c r="AJ1070" s="4">
        <v>0.49</v>
      </c>
      <c r="AK1070" s="4">
        <v>983</v>
      </c>
      <c r="AL1070" s="4">
        <v>0</v>
      </c>
      <c r="AM1070" s="4">
        <v>0</v>
      </c>
      <c r="AN1070" s="4">
        <v>19.388999999999999</v>
      </c>
      <c r="AO1070" s="4">
        <v>191.6</v>
      </c>
      <c r="AP1070" s="4">
        <v>190.6</v>
      </c>
      <c r="AQ1070" s="4">
        <v>2.7</v>
      </c>
      <c r="AR1070" s="4">
        <v>195</v>
      </c>
      <c r="AS1070" s="4" t="s">
        <v>155</v>
      </c>
      <c r="AT1070" s="4">
        <v>1</v>
      </c>
      <c r="AU1070" s="5">
        <v>0.73621527777777773</v>
      </c>
      <c r="AV1070" s="4">
        <v>47.158870999999998</v>
      </c>
      <c r="AW1070" s="4">
        <v>-88.484082999999998</v>
      </c>
      <c r="AX1070" s="4">
        <v>308.89999999999998</v>
      </c>
      <c r="AY1070" s="4">
        <v>24.7</v>
      </c>
      <c r="AZ1070" s="4">
        <v>12</v>
      </c>
      <c r="BA1070" s="4">
        <v>10</v>
      </c>
      <c r="BB1070" s="4" t="s">
        <v>428</v>
      </c>
      <c r="BC1070" s="4">
        <v>1.1990000000000001</v>
      </c>
      <c r="BD1070" s="4">
        <v>1.7</v>
      </c>
      <c r="BE1070" s="4">
        <v>2.0990000000000002</v>
      </c>
      <c r="BF1070" s="4">
        <v>14.063000000000001</v>
      </c>
      <c r="BG1070" s="4">
        <v>16.079999999999998</v>
      </c>
      <c r="BH1070" s="4">
        <v>1.1399999999999999</v>
      </c>
      <c r="BI1070" s="4">
        <v>12.887</v>
      </c>
      <c r="BJ1070" s="4">
        <v>3031.2240000000002</v>
      </c>
      <c r="BK1070" s="4">
        <v>0.56000000000000005</v>
      </c>
      <c r="BL1070" s="4">
        <v>21.710999999999999</v>
      </c>
      <c r="BM1070" s="4">
        <v>0</v>
      </c>
      <c r="BN1070" s="4">
        <v>21.710999999999999</v>
      </c>
      <c r="BO1070" s="4">
        <v>17.327999999999999</v>
      </c>
      <c r="BP1070" s="4">
        <v>0</v>
      </c>
      <c r="BQ1070" s="4">
        <v>17.327999999999999</v>
      </c>
      <c r="BR1070" s="4">
        <v>0.61480000000000001</v>
      </c>
      <c r="BU1070" s="4">
        <v>0.58099999999999996</v>
      </c>
      <c r="BW1070" s="4">
        <v>351.83100000000002</v>
      </c>
      <c r="BX1070" s="4">
        <v>0.26422000000000001</v>
      </c>
      <c r="BY1070" s="4">
        <v>-5</v>
      </c>
      <c r="BZ1070" s="4">
        <v>0.82066600000000001</v>
      </c>
      <c r="CA1070" s="4">
        <v>6.4568760000000003</v>
      </c>
      <c r="CB1070" s="4">
        <v>16.577452999999998</v>
      </c>
    </row>
    <row r="1071" spans="1:80">
      <c r="A1071" s="2">
        <v>42439</v>
      </c>
      <c r="B1071" s="32">
        <v>0.52831696759259261</v>
      </c>
      <c r="C1071" s="4">
        <v>12.97</v>
      </c>
      <c r="D1071" s="4">
        <v>2.2000000000000001E-3</v>
      </c>
      <c r="E1071" s="4" t="s">
        <v>155</v>
      </c>
      <c r="F1071" s="4">
        <v>21.933387</v>
      </c>
      <c r="G1071" s="4">
        <v>1097.5999999999999</v>
      </c>
      <c r="H1071" s="4">
        <v>-24.3</v>
      </c>
      <c r="I1071" s="4">
        <v>62.9</v>
      </c>
      <c r="K1071" s="4">
        <v>2.2000000000000002</v>
      </c>
      <c r="L1071" s="4">
        <v>13</v>
      </c>
      <c r="M1071" s="4">
        <v>0.88719999999999999</v>
      </c>
      <c r="N1071" s="4">
        <v>11.507300000000001</v>
      </c>
      <c r="O1071" s="4">
        <v>1.9E-3</v>
      </c>
      <c r="P1071" s="4">
        <v>973.87639999999999</v>
      </c>
      <c r="Q1071" s="4">
        <v>0</v>
      </c>
      <c r="R1071" s="4">
        <v>973.9</v>
      </c>
      <c r="S1071" s="4">
        <v>777.27160000000003</v>
      </c>
      <c r="T1071" s="4">
        <v>0</v>
      </c>
      <c r="U1071" s="4">
        <v>777.3</v>
      </c>
      <c r="V1071" s="4">
        <v>62.93</v>
      </c>
      <c r="Y1071" s="4">
        <v>11.226000000000001</v>
      </c>
      <c r="Z1071" s="4">
        <v>0</v>
      </c>
      <c r="AA1071" s="4">
        <v>1.9519</v>
      </c>
      <c r="AB1071" s="4" t="s">
        <v>384</v>
      </c>
      <c r="AC1071" s="4">
        <v>0</v>
      </c>
      <c r="AD1071" s="4">
        <v>11.8</v>
      </c>
      <c r="AE1071" s="4">
        <v>841</v>
      </c>
      <c r="AF1071" s="4">
        <v>850</v>
      </c>
      <c r="AG1071" s="4">
        <v>867</v>
      </c>
      <c r="AH1071" s="4">
        <v>78</v>
      </c>
      <c r="AI1071" s="4">
        <v>21.18</v>
      </c>
      <c r="AJ1071" s="4">
        <v>0.49</v>
      </c>
      <c r="AK1071" s="4">
        <v>983</v>
      </c>
      <c r="AL1071" s="4">
        <v>0</v>
      </c>
      <c r="AM1071" s="4">
        <v>0</v>
      </c>
      <c r="AN1071" s="4">
        <v>19</v>
      </c>
      <c r="AO1071" s="4">
        <v>192</v>
      </c>
      <c r="AP1071" s="4">
        <v>191</v>
      </c>
      <c r="AQ1071" s="4">
        <v>2.5</v>
      </c>
      <c r="AR1071" s="4">
        <v>195</v>
      </c>
      <c r="AS1071" s="4" t="s">
        <v>155</v>
      </c>
      <c r="AT1071" s="4">
        <v>1</v>
      </c>
      <c r="AU1071" s="5">
        <v>0.73622685185185188</v>
      </c>
      <c r="AV1071" s="4">
        <v>47.158974000000001</v>
      </c>
      <c r="AW1071" s="4">
        <v>-88.484080000000006</v>
      </c>
      <c r="AX1071" s="4">
        <v>308.8</v>
      </c>
      <c r="AY1071" s="4">
        <v>26.2</v>
      </c>
      <c r="AZ1071" s="4">
        <v>12</v>
      </c>
      <c r="BA1071" s="4">
        <v>10</v>
      </c>
      <c r="BB1071" s="4" t="s">
        <v>428</v>
      </c>
      <c r="BC1071" s="4">
        <v>1.1000000000000001</v>
      </c>
      <c r="BD1071" s="4">
        <v>1.6990000000000001</v>
      </c>
      <c r="BE1071" s="4">
        <v>1.9990000000000001</v>
      </c>
      <c r="BF1071" s="4">
        <v>14.063000000000001</v>
      </c>
      <c r="BG1071" s="4">
        <v>16.3</v>
      </c>
      <c r="BH1071" s="4">
        <v>1.1599999999999999</v>
      </c>
      <c r="BI1071" s="4">
        <v>12.709</v>
      </c>
      <c r="BJ1071" s="4">
        <v>3031.9270000000001</v>
      </c>
      <c r="BK1071" s="4">
        <v>0.32600000000000001</v>
      </c>
      <c r="BL1071" s="4">
        <v>26.870999999999999</v>
      </c>
      <c r="BM1071" s="4">
        <v>0</v>
      </c>
      <c r="BN1071" s="4">
        <v>26.870999999999999</v>
      </c>
      <c r="BO1071" s="4">
        <v>21.446000000000002</v>
      </c>
      <c r="BP1071" s="4">
        <v>0</v>
      </c>
      <c r="BQ1071" s="4">
        <v>21.446000000000002</v>
      </c>
      <c r="BR1071" s="4">
        <v>0.54830000000000001</v>
      </c>
      <c r="BU1071" s="4">
        <v>0.58699999999999997</v>
      </c>
      <c r="BW1071" s="4">
        <v>373.947</v>
      </c>
      <c r="BX1071" s="4">
        <v>0.25061499999999998</v>
      </c>
      <c r="BY1071" s="4">
        <v>-5</v>
      </c>
      <c r="BZ1071" s="4">
        <v>0.82238900000000004</v>
      </c>
      <c r="CA1071" s="4">
        <v>6.1244040000000002</v>
      </c>
      <c r="CB1071" s="4">
        <v>16.612258000000001</v>
      </c>
    </row>
    <row r="1072" spans="1:80">
      <c r="A1072" s="2">
        <v>42439</v>
      </c>
      <c r="B1072" s="32">
        <v>0.52832854166666665</v>
      </c>
      <c r="C1072" s="4">
        <v>12.611000000000001</v>
      </c>
      <c r="D1072" s="4">
        <v>3.5000000000000001E-3</v>
      </c>
      <c r="E1072" s="4" t="s">
        <v>155</v>
      </c>
      <c r="F1072" s="4">
        <v>34.586092999999998</v>
      </c>
      <c r="G1072" s="4">
        <v>1053.4000000000001</v>
      </c>
      <c r="H1072" s="4">
        <v>-23.4</v>
      </c>
      <c r="I1072" s="4">
        <v>75.5</v>
      </c>
      <c r="K1072" s="4">
        <v>2.1800000000000002</v>
      </c>
      <c r="L1072" s="4">
        <v>12</v>
      </c>
      <c r="M1072" s="4">
        <v>0.89</v>
      </c>
      <c r="N1072" s="4">
        <v>11.2241</v>
      </c>
      <c r="O1072" s="4">
        <v>3.0999999999999999E-3</v>
      </c>
      <c r="P1072" s="4">
        <v>937.53579999999999</v>
      </c>
      <c r="Q1072" s="4">
        <v>0</v>
      </c>
      <c r="R1072" s="4">
        <v>937.5</v>
      </c>
      <c r="S1072" s="4">
        <v>748.26729999999998</v>
      </c>
      <c r="T1072" s="4">
        <v>0</v>
      </c>
      <c r="U1072" s="4">
        <v>748.3</v>
      </c>
      <c r="V1072" s="4">
        <v>75.504400000000004</v>
      </c>
      <c r="Y1072" s="4">
        <v>11.102</v>
      </c>
      <c r="Z1072" s="4">
        <v>0</v>
      </c>
      <c r="AA1072" s="4">
        <v>1.9409000000000001</v>
      </c>
      <c r="AB1072" s="4" t="s">
        <v>384</v>
      </c>
      <c r="AC1072" s="4">
        <v>0</v>
      </c>
      <c r="AD1072" s="4">
        <v>11.8</v>
      </c>
      <c r="AE1072" s="4">
        <v>841</v>
      </c>
      <c r="AF1072" s="4">
        <v>851</v>
      </c>
      <c r="AG1072" s="4">
        <v>867</v>
      </c>
      <c r="AH1072" s="4">
        <v>78</v>
      </c>
      <c r="AI1072" s="4">
        <v>21.18</v>
      </c>
      <c r="AJ1072" s="4">
        <v>0.49</v>
      </c>
      <c r="AK1072" s="4">
        <v>983</v>
      </c>
      <c r="AL1072" s="4">
        <v>0</v>
      </c>
      <c r="AM1072" s="4">
        <v>0</v>
      </c>
      <c r="AN1072" s="4">
        <v>19</v>
      </c>
      <c r="AO1072" s="4">
        <v>192</v>
      </c>
      <c r="AP1072" s="4">
        <v>190.4</v>
      </c>
      <c r="AQ1072" s="4">
        <v>2.4</v>
      </c>
      <c r="AR1072" s="4">
        <v>195</v>
      </c>
      <c r="AS1072" s="4" t="s">
        <v>155</v>
      </c>
      <c r="AT1072" s="4">
        <v>1</v>
      </c>
      <c r="AU1072" s="5">
        <v>0.73625000000000007</v>
      </c>
      <c r="AV1072" s="4">
        <v>47.159199999999998</v>
      </c>
      <c r="AW1072" s="4">
        <v>-88.484094999999996</v>
      </c>
      <c r="AX1072" s="4">
        <v>308.5</v>
      </c>
      <c r="AY1072" s="4">
        <v>27.7</v>
      </c>
      <c r="AZ1072" s="4">
        <v>12</v>
      </c>
      <c r="BA1072" s="4">
        <v>11</v>
      </c>
      <c r="BB1072" s="4" t="s">
        <v>428</v>
      </c>
      <c r="BC1072" s="4">
        <v>1.101</v>
      </c>
      <c r="BD1072" s="4">
        <v>1.5940000000000001</v>
      </c>
      <c r="BE1072" s="4">
        <v>1.9</v>
      </c>
      <c r="BF1072" s="4">
        <v>14.063000000000001</v>
      </c>
      <c r="BG1072" s="4">
        <v>16.73</v>
      </c>
      <c r="BH1072" s="4">
        <v>1.19</v>
      </c>
      <c r="BI1072" s="4">
        <v>12.356999999999999</v>
      </c>
      <c r="BJ1072" s="4">
        <v>3031.49</v>
      </c>
      <c r="BK1072" s="4">
        <v>0.52900000000000003</v>
      </c>
      <c r="BL1072" s="4">
        <v>26.516999999999999</v>
      </c>
      <c r="BM1072" s="4">
        <v>0</v>
      </c>
      <c r="BN1072" s="4">
        <v>26.516999999999999</v>
      </c>
      <c r="BO1072" s="4">
        <v>21.164000000000001</v>
      </c>
      <c r="BP1072" s="4">
        <v>0</v>
      </c>
      <c r="BQ1072" s="4">
        <v>21.164000000000001</v>
      </c>
      <c r="BR1072" s="4">
        <v>0.67430000000000001</v>
      </c>
      <c r="BU1072" s="4">
        <v>0.59499999999999997</v>
      </c>
      <c r="BW1072" s="4">
        <v>381.16300000000001</v>
      </c>
      <c r="BX1072" s="4">
        <v>0.22784399999999999</v>
      </c>
      <c r="BY1072" s="4">
        <v>-5</v>
      </c>
      <c r="BZ1072" s="4">
        <v>0.82260999999999995</v>
      </c>
      <c r="CA1072" s="4">
        <v>5.5679420000000004</v>
      </c>
      <c r="CB1072" s="4">
        <v>16.61673</v>
      </c>
    </row>
    <row r="1073" spans="1:80">
      <c r="A1073" s="2">
        <v>42439</v>
      </c>
      <c r="B1073" s="32">
        <v>0.52834011574074069</v>
      </c>
      <c r="C1073" s="4">
        <v>12.38</v>
      </c>
      <c r="D1073" s="4">
        <v>5.1000000000000004E-3</v>
      </c>
      <c r="E1073" s="4" t="s">
        <v>155</v>
      </c>
      <c r="F1073" s="4">
        <v>51.494449000000003</v>
      </c>
      <c r="G1073" s="4">
        <v>1054.5</v>
      </c>
      <c r="H1073" s="4">
        <v>-23.4</v>
      </c>
      <c r="I1073" s="4">
        <v>65.8</v>
      </c>
      <c r="K1073" s="4">
        <v>2.2400000000000002</v>
      </c>
      <c r="L1073" s="4">
        <v>12</v>
      </c>
      <c r="M1073" s="4">
        <v>0.89200000000000002</v>
      </c>
      <c r="N1073" s="4">
        <v>11.0425</v>
      </c>
      <c r="O1073" s="4">
        <v>4.5999999999999999E-3</v>
      </c>
      <c r="P1073" s="4">
        <v>940.60029999999995</v>
      </c>
      <c r="Q1073" s="4">
        <v>0</v>
      </c>
      <c r="R1073" s="4">
        <v>940.6</v>
      </c>
      <c r="S1073" s="4">
        <v>750.71320000000003</v>
      </c>
      <c r="T1073" s="4">
        <v>0</v>
      </c>
      <c r="U1073" s="4">
        <v>750.7</v>
      </c>
      <c r="V1073" s="4">
        <v>65.843500000000006</v>
      </c>
      <c r="Y1073" s="4">
        <v>10.829000000000001</v>
      </c>
      <c r="Z1073" s="4">
        <v>0</v>
      </c>
      <c r="AA1073" s="4">
        <v>1.9964</v>
      </c>
      <c r="AB1073" s="4" t="s">
        <v>384</v>
      </c>
      <c r="AC1073" s="4">
        <v>0</v>
      </c>
      <c r="AD1073" s="4">
        <v>11.8</v>
      </c>
      <c r="AE1073" s="4">
        <v>841</v>
      </c>
      <c r="AF1073" s="4">
        <v>851</v>
      </c>
      <c r="AG1073" s="4">
        <v>867</v>
      </c>
      <c r="AH1073" s="4">
        <v>78</v>
      </c>
      <c r="AI1073" s="4">
        <v>21.18</v>
      </c>
      <c r="AJ1073" s="4">
        <v>0.49</v>
      </c>
      <c r="AK1073" s="4">
        <v>983</v>
      </c>
      <c r="AL1073" s="4">
        <v>0</v>
      </c>
      <c r="AM1073" s="4">
        <v>0</v>
      </c>
      <c r="AN1073" s="4">
        <v>19</v>
      </c>
      <c r="AO1073" s="4">
        <v>192</v>
      </c>
      <c r="AP1073" s="4">
        <v>190</v>
      </c>
      <c r="AQ1073" s="4">
        <v>2.7</v>
      </c>
      <c r="AR1073" s="4">
        <v>195</v>
      </c>
      <c r="AS1073" s="4" t="s">
        <v>155</v>
      </c>
      <c r="AT1073" s="4">
        <v>1</v>
      </c>
      <c r="AU1073" s="5">
        <v>0.73625000000000007</v>
      </c>
      <c r="AV1073" s="4">
        <v>47.159201000000003</v>
      </c>
      <c r="AW1073" s="4">
        <v>-88.484094999999996</v>
      </c>
      <c r="AX1073" s="4">
        <v>308.5</v>
      </c>
      <c r="AY1073" s="4">
        <v>28.8</v>
      </c>
      <c r="AZ1073" s="4">
        <v>12</v>
      </c>
      <c r="BA1073" s="4">
        <v>11</v>
      </c>
      <c r="BB1073" s="4" t="s">
        <v>424</v>
      </c>
      <c r="BC1073" s="4">
        <v>1.202</v>
      </c>
      <c r="BD1073" s="4">
        <v>1.0029999999999999</v>
      </c>
      <c r="BE1073" s="4">
        <v>1.9039999999999999</v>
      </c>
      <c r="BF1073" s="4">
        <v>14.063000000000001</v>
      </c>
      <c r="BG1073" s="4">
        <v>17.02</v>
      </c>
      <c r="BH1073" s="4">
        <v>1.21</v>
      </c>
      <c r="BI1073" s="4">
        <v>12.113</v>
      </c>
      <c r="BJ1073" s="4">
        <v>3031.4690000000001</v>
      </c>
      <c r="BK1073" s="4">
        <v>0.80300000000000005</v>
      </c>
      <c r="BL1073" s="4">
        <v>27.041</v>
      </c>
      <c r="BM1073" s="4">
        <v>0</v>
      </c>
      <c r="BN1073" s="4">
        <v>27.041</v>
      </c>
      <c r="BO1073" s="4">
        <v>21.582000000000001</v>
      </c>
      <c r="BP1073" s="4">
        <v>0</v>
      </c>
      <c r="BQ1073" s="4">
        <v>21.582000000000001</v>
      </c>
      <c r="BR1073" s="4">
        <v>0.59770000000000001</v>
      </c>
      <c r="BU1073" s="4">
        <v>0.59</v>
      </c>
      <c r="BW1073" s="4">
        <v>398.51299999999998</v>
      </c>
      <c r="BX1073" s="4">
        <v>0.29283100000000001</v>
      </c>
      <c r="BY1073" s="4">
        <v>-5</v>
      </c>
      <c r="BZ1073" s="4">
        <v>0.82483200000000001</v>
      </c>
      <c r="CA1073" s="4">
        <v>7.156053</v>
      </c>
      <c r="CB1073" s="4">
        <v>16.661602999999999</v>
      </c>
    </row>
    <row r="1074" spans="1:80">
      <c r="A1074" s="2">
        <v>42439</v>
      </c>
      <c r="B1074" s="32">
        <v>0.52835168981481484</v>
      </c>
      <c r="C1074" s="4">
        <v>12.404999999999999</v>
      </c>
      <c r="D1074" s="4">
        <v>6.0000000000000001E-3</v>
      </c>
      <c r="E1074" s="4" t="s">
        <v>155</v>
      </c>
      <c r="F1074" s="4">
        <v>60</v>
      </c>
      <c r="G1074" s="4">
        <v>1401.9</v>
      </c>
      <c r="H1074" s="4">
        <v>-12.3</v>
      </c>
      <c r="I1074" s="4">
        <v>53.4</v>
      </c>
      <c r="K1074" s="4">
        <v>2.64</v>
      </c>
      <c r="L1074" s="4">
        <v>12</v>
      </c>
      <c r="M1074" s="4">
        <v>0.89190000000000003</v>
      </c>
      <c r="N1074" s="4">
        <v>11.063800000000001</v>
      </c>
      <c r="O1074" s="4">
        <v>5.4000000000000003E-3</v>
      </c>
      <c r="P1074" s="4">
        <v>1250.309</v>
      </c>
      <c r="Q1074" s="4">
        <v>0</v>
      </c>
      <c r="R1074" s="4">
        <v>1250.3</v>
      </c>
      <c r="S1074" s="4">
        <v>997.89819999999997</v>
      </c>
      <c r="T1074" s="4">
        <v>0</v>
      </c>
      <c r="U1074" s="4">
        <v>997.9</v>
      </c>
      <c r="V1074" s="4">
        <v>53.404299999999999</v>
      </c>
      <c r="Y1074" s="4">
        <v>10.661</v>
      </c>
      <c r="Z1074" s="4">
        <v>0</v>
      </c>
      <c r="AA1074" s="4">
        <v>2.3582999999999998</v>
      </c>
      <c r="AB1074" s="4" t="s">
        <v>384</v>
      </c>
      <c r="AC1074" s="4">
        <v>0</v>
      </c>
      <c r="AD1074" s="4">
        <v>11.8</v>
      </c>
      <c r="AE1074" s="4">
        <v>841</v>
      </c>
      <c r="AF1074" s="4">
        <v>851</v>
      </c>
      <c r="AG1074" s="4">
        <v>866</v>
      </c>
      <c r="AH1074" s="4">
        <v>78</v>
      </c>
      <c r="AI1074" s="4">
        <v>21.18</v>
      </c>
      <c r="AJ1074" s="4">
        <v>0.49</v>
      </c>
      <c r="AK1074" s="4">
        <v>983</v>
      </c>
      <c r="AL1074" s="4">
        <v>0</v>
      </c>
      <c r="AM1074" s="4">
        <v>0</v>
      </c>
      <c r="AN1074" s="4">
        <v>19.611000000000001</v>
      </c>
      <c r="AO1074" s="4">
        <v>192</v>
      </c>
      <c r="AP1074" s="4">
        <v>190</v>
      </c>
      <c r="AQ1074" s="4">
        <v>3</v>
      </c>
      <c r="AR1074" s="4">
        <v>195</v>
      </c>
      <c r="AS1074" s="4" t="s">
        <v>155</v>
      </c>
      <c r="AT1074" s="4">
        <v>1</v>
      </c>
      <c r="AU1074" s="5">
        <v>0.736261574074074</v>
      </c>
      <c r="AV1074" s="4">
        <v>47.159323000000001</v>
      </c>
      <c r="AW1074" s="4">
        <v>-88.484108000000006</v>
      </c>
      <c r="AX1074" s="4">
        <v>308.7</v>
      </c>
      <c r="AY1074" s="4">
        <v>29</v>
      </c>
      <c r="AZ1074" s="4">
        <v>12</v>
      </c>
      <c r="BA1074" s="4">
        <v>11</v>
      </c>
      <c r="BB1074" s="4" t="s">
        <v>424</v>
      </c>
      <c r="BC1074" s="4">
        <v>1.401</v>
      </c>
      <c r="BD1074" s="4">
        <v>1.302</v>
      </c>
      <c r="BE1074" s="4">
        <v>2.302</v>
      </c>
      <c r="BF1074" s="4">
        <v>14.063000000000001</v>
      </c>
      <c r="BG1074" s="4">
        <v>16.989999999999998</v>
      </c>
      <c r="BH1074" s="4">
        <v>1.21</v>
      </c>
      <c r="BI1074" s="4">
        <v>12.125</v>
      </c>
      <c r="BJ1074" s="4">
        <v>3031.587</v>
      </c>
      <c r="BK1074" s="4">
        <v>0.93300000000000005</v>
      </c>
      <c r="BL1074" s="4">
        <v>35.877000000000002</v>
      </c>
      <c r="BM1074" s="4">
        <v>0</v>
      </c>
      <c r="BN1074" s="4">
        <v>35.877000000000002</v>
      </c>
      <c r="BO1074" s="4">
        <v>28.634</v>
      </c>
      <c r="BP1074" s="4">
        <v>0</v>
      </c>
      <c r="BQ1074" s="4">
        <v>28.634</v>
      </c>
      <c r="BR1074" s="4">
        <v>0.4839</v>
      </c>
      <c r="BU1074" s="4">
        <v>0.57999999999999996</v>
      </c>
      <c r="BW1074" s="4">
        <v>469.85</v>
      </c>
      <c r="BX1074" s="4">
        <v>0.33677800000000002</v>
      </c>
      <c r="BY1074" s="4">
        <v>-5</v>
      </c>
      <c r="BZ1074" s="4">
        <v>0.82477800000000001</v>
      </c>
      <c r="CA1074" s="4">
        <v>8.2300120000000003</v>
      </c>
      <c r="CB1074" s="4">
        <v>16.660516000000001</v>
      </c>
    </row>
    <row r="1075" spans="1:80">
      <c r="A1075" s="2">
        <v>42439</v>
      </c>
      <c r="B1075" s="32">
        <v>0.52836326388888888</v>
      </c>
      <c r="C1075" s="4">
        <v>12.680999999999999</v>
      </c>
      <c r="D1075" s="4">
        <v>5.7999999999999996E-3</v>
      </c>
      <c r="E1075" s="4" t="s">
        <v>155</v>
      </c>
      <c r="F1075" s="4">
        <v>57.667493999999998</v>
      </c>
      <c r="G1075" s="4">
        <v>1501.1</v>
      </c>
      <c r="H1075" s="4">
        <v>-10.199999999999999</v>
      </c>
      <c r="I1075" s="4">
        <v>54.2</v>
      </c>
      <c r="K1075" s="4">
        <v>2.97</v>
      </c>
      <c r="L1075" s="4">
        <v>12</v>
      </c>
      <c r="M1075" s="4">
        <v>0.88980000000000004</v>
      </c>
      <c r="N1075" s="4">
        <v>11.2836</v>
      </c>
      <c r="O1075" s="4">
        <v>5.1000000000000004E-3</v>
      </c>
      <c r="P1075" s="4">
        <v>1335.7008000000001</v>
      </c>
      <c r="Q1075" s="4">
        <v>0</v>
      </c>
      <c r="R1075" s="4">
        <v>1335.7</v>
      </c>
      <c r="S1075" s="4">
        <v>1066.0513000000001</v>
      </c>
      <c r="T1075" s="4">
        <v>0</v>
      </c>
      <c r="U1075" s="4">
        <v>1066.0999999999999</v>
      </c>
      <c r="V1075" s="4">
        <v>54.167700000000004</v>
      </c>
      <c r="Y1075" s="4">
        <v>10.64</v>
      </c>
      <c r="Z1075" s="4">
        <v>0</v>
      </c>
      <c r="AA1075" s="4">
        <v>2.6450999999999998</v>
      </c>
      <c r="AB1075" s="4" t="s">
        <v>384</v>
      </c>
      <c r="AC1075" s="4">
        <v>0</v>
      </c>
      <c r="AD1075" s="4">
        <v>11.8</v>
      </c>
      <c r="AE1075" s="4">
        <v>841</v>
      </c>
      <c r="AF1075" s="4">
        <v>851</v>
      </c>
      <c r="AG1075" s="4">
        <v>867</v>
      </c>
      <c r="AH1075" s="4">
        <v>78</v>
      </c>
      <c r="AI1075" s="4">
        <v>21.18</v>
      </c>
      <c r="AJ1075" s="4">
        <v>0.49</v>
      </c>
      <c r="AK1075" s="4">
        <v>983</v>
      </c>
      <c r="AL1075" s="4">
        <v>0</v>
      </c>
      <c r="AM1075" s="4">
        <v>0</v>
      </c>
      <c r="AN1075" s="4">
        <v>19.388999999999999</v>
      </c>
      <c r="AO1075" s="4">
        <v>192</v>
      </c>
      <c r="AP1075" s="4">
        <v>190</v>
      </c>
      <c r="AQ1075" s="4">
        <v>3.4</v>
      </c>
      <c r="AR1075" s="4">
        <v>195</v>
      </c>
      <c r="AS1075" s="4" t="s">
        <v>155</v>
      </c>
      <c r="AT1075" s="4">
        <v>1</v>
      </c>
      <c r="AU1075" s="5">
        <v>0.73627314814814815</v>
      </c>
      <c r="AV1075" s="4">
        <v>47.159441000000001</v>
      </c>
      <c r="AW1075" s="4">
        <v>-88.484122999999997</v>
      </c>
      <c r="AX1075" s="4">
        <v>309</v>
      </c>
      <c r="AY1075" s="4">
        <v>30</v>
      </c>
      <c r="AZ1075" s="4">
        <v>12</v>
      </c>
      <c r="BA1075" s="4">
        <v>11</v>
      </c>
      <c r="BB1075" s="4" t="s">
        <v>424</v>
      </c>
      <c r="BC1075" s="4">
        <v>1.5029999999999999</v>
      </c>
      <c r="BD1075" s="4">
        <v>1.502</v>
      </c>
      <c r="BE1075" s="4">
        <v>2.5030000000000001</v>
      </c>
      <c r="BF1075" s="4">
        <v>14.063000000000001</v>
      </c>
      <c r="BG1075" s="4">
        <v>16.64</v>
      </c>
      <c r="BH1075" s="4">
        <v>1.18</v>
      </c>
      <c r="BI1075" s="4">
        <v>12.382999999999999</v>
      </c>
      <c r="BJ1075" s="4">
        <v>3031.47</v>
      </c>
      <c r="BK1075" s="4">
        <v>0.877</v>
      </c>
      <c r="BL1075" s="4">
        <v>37.58</v>
      </c>
      <c r="BM1075" s="4">
        <v>0</v>
      </c>
      <c r="BN1075" s="4">
        <v>37.58</v>
      </c>
      <c r="BO1075" s="4">
        <v>29.992999999999999</v>
      </c>
      <c r="BP1075" s="4">
        <v>0</v>
      </c>
      <c r="BQ1075" s="4">
        <v>29.992999999999999</v>
      </c>
      <c r="BR1075" s="4">
        <v>0.48120000000000002</v>
      </c>
      <c r="BU1075" s="4">
        <v>0.56699999999999995</v>
      </c>
      <c r="BW1075" s="4">
        <v>516.71799999999996</v>
      </c>
      <c r="BX1075" s="4">
        <v>0.31400400000000001</v>
      </c>
      <c r="BY1075" s="4">
        <v>-5</v>
      </c>
      <c r="BZ1075" s="4">
        <v>0.82461099999999998</v>
      </c>
      <c r="CA1075" s="4">
        <v>7.6734730000000004</v>
      </c>
      <c r="CB1075" s="4">
        <v>16.657142</v>
      </c>
    </row>
    <row r="1076" spans="1:80">
      <c r="A1076" s="2">
        <v>42439</v>
      </c>
      <c r="B1076" s="32">
        <v>0.52837483796296303</v>
      </c>
      <c r="C1076" s="4">
        <v>13.096</v>
      </c>
      <c r="D1076" s="4">
        <v>4.8999999999999998E-3</v>
      </c>
      <c r="E1076" s="4" t="s">
        <v>155</v>
      </c>
      <c r="F1076" s="4">
        <v>48.746780999999999</v>
      </c>
      <c r="G1076" s="4">
        <v>1784.1</v>
      </c>
      <c r="H1076" s="4">
        <v>3</v>
      </c>
      <c r="I1076" s="4">
        <v>56.5</v>
      </c>
      <c r="K1076" s="4">
        <v>3</v>
      </c>
      <c r="L1076" s="4">
        <v>12</v>
      </c>
      <c r="M1076" s="4">
        <v>0.88660000000000005</v>
      </c>
      <c r="N1076" s="4">
        <v>11.6106</v>
      </c>
      <c r="O1076" s="4">
        <v>4.3E-3</v>
      </c>
      <c r="P1076" s="4">
        <v>1581.7355</v>
      </c>
      <c r="Q1076" s="4">
        <v>2.6480000000000001</v>
      </c>
      <c r="R1076" s="4">
        <v>1584.4</v>
      </c>
      <c r="S1076" s="4">
        <v>1262.4168</v>
      </c>
      <c r="T1076" s="4">
        <v>2.1133999999999999</v>
      </c>
      <c r="U1076" s="4">
        <v>1264.5</v>
      </c>
      <c r="V1076" s="4">
        <v>56.469700000000003</v>
      </c>
      <c r="Y1076" s="4">
        <v>10.747999999999999</v>
      </c>
      <c r="Z1076" s="4">
        <v>0</v>
      </c>
      <c r="AA1076" s="4">
        <v>2.6597</v>
      </c>
      <c r="AB1076" s="4" t="s">
        <v>384</v>
      </c>
      <c r="AC1076" s="4">
        <v>0</v>
      </c>
      <c r="AD1076" s="4">
        <v>11.8</v>
      </c>
      <c r="AE1076" s="4">
        <v>842</v>
      </c>
      <c r="AF1076" s="4">
        <v>851</v>
      </c>
      <c r="AG1076" s="4">
        <v>867</v>
      </c>
      <c r="AH1076" s="4">
        <v>78</v>
      </c>
      <c r="AI1076" s="4">
        <v>21.18</v>
      </c>
      <c r="AJ1076" s="4">
        <v>0.49</v>
      </c>
      <c r="AK1076" s="4">
        <v>983</v>
      </c>
      <c r="AL1076" s="4">
        <v>0</v>
      </c>
      <c r="AM1076" s="4">
        <v>0</v>
      </c>
      <c r="AN1076" s="4">
        <v>19.611000000000001</v>
      </c>
      <c r="AO1076" s="4">
        <v>192</v>
      </c>
      <c r="AP1076" s="4">
        <v>190.6</v>
      </c>
      <c r="AQ1076" s="4">
        <v>3.5</v>
      </c>
      <c r="AR1076" s="4">
        <v>195</v>
      </c>
      <c r="AS1076" s="4" t="s">
        <v>155</v>
      </c>
      <c r="AT1076" s="4">
        <v>1</v>
      </c>
      <c r="AU1076" s="5">
        <v>0.7362847222222223</v>
      </c>
      <c r="AV1076" s="4">
        <v>47.159568</v>
      </c>
      <c r="AW1076" s="4">
        <v>-88.484133</v>
      </c>
      <c r="AX1076" s="4">
        <v>309.5</v>
      </c>
      <c r="AY1076" s="4">
        <v>30</v>
      </c>
      <c r="AZ1076" s="4">
        <v>12</v>
      </c>
      <c r="BA1076" s="4">
        <v>11</v>
      </c>
      <c r="BB1076" s="4" t="s">
        <v>424</v>
      </c>
      <c r="BC1076" s="4">
        <v>1.7949999999999999</v>
      </c>
      <c r="BD1076" s="4">
        <v>1.7010000000000001</v>
      </c>
      <c r="BE1076" s="4">
        <v>2.7959999999999998</v>
      </c>
      <c r="BF1076" s="4">
        <v>14.063000000000001</v>
      </c>
      <c r="BG1076" s="4">
        <v>16.149999999999999</v>
      </c>
      <c r="BH1076" s="4">
        <v>1.1499999999999999</v>
      </c>
      <c r="BI1076" s="4">
        <v>12.794</v>
      </c>
      <c r="BJ1076" s="4">
        <v>3031.3989999999999</v>
      </c>
      <c r="BK1076" s="4">
        <v>0.71799999999999997</v>
      </c>
      <c r="BL1076" s="4">
        <v>43.247</v>
      </c>
      <c r="BM1076" s="4">
        <v>7.1999999999999995E-2</v>
      </c>
      <c r="BN1076" s="4">
        <v>43.32</v>
      </c>
      <c r="BO1076" s="4">
        <v>34.517000000000003</v>
      </c>
      <c r="BP1076" s="4">
        <v>5.8000000000000003E-2</v>
      </c>
      <c r="BQ1076" s="4">
        <v>34.573999999999998</v>
      </c>
      <c r="BR1076" s="4">
        <v>0.48749999999999999</v>
      </c>
      <c r="BU1076" s="4">
        <v>0.55700000000000005</v>
      </c>
      <c r="BW1076" s="4">
        <v>504.92</v>
      </c>
      <c r="BX1076" s="4">
        <v>0.3</v>
      </c>
      <c r="BY1076" s="4">
        <v>-5</v>
      </c>
      <c r="BZ1076" s="4">
        <v>0.82377800000000001</v>
      </c>
      <c r="CA1076" s="4">
        <v>7.3312499999999998</v>
      </c>
      <c r="CB1076" s="4">
        <v>16.640315999999999</v>
      </c>
    </row>
    <row r="1077" spans="1:80">
      <c r="A1077" s="2">
        <v>42439</v>
      </c>
      <c r="B1077" s="32">
        <v>0.52838641203703707</v>
      </c>
      <c r="C1077" s="4">
        <v>13.260999999999999</v>
      </c>
      <c r="D1077" s="4">
        <v>3.2000000000000002E-3</v>
      </c>
      <c r="E1077" s="4" t="s">
        <v>155</v>
      </c>
      <c r="F1077" s="4">
        <v>31.579398999999999</v>
      </c>
      <c r="G1077" s="4">
        <v>1994.3</v>
      </c>
      <c r="H1077" s="4">
        <v>8.1999999999999993</v>
      </c>
      <c r="I1077" s="4">
        <v>61.5</v>
      </c>
      <c r="K1077" s="4">
        <v>2.75</v>
      </c>
      <c r="L1077" s="4">
        <v>12</v>
      </c>
      <c r="M1077" s="4">
        <v>0.88519999999999999</v>
      </c>
      <c r="N1077" s="4">
        <v>11.7385</v>
      </c>
      <c r="O1077" s="4">
        <v>2.8E-3</v>
      </c>
      <c r="P1077" s="4">
        <v>1765.3396</v>
      </c>
      <c r="Q1077" s="4">
        <v>7.2465000000000002</v>
      </c>
      <c r="R1077" s="4">
        <v>1772.6</v>
      </c>
      <c r="S1077" s="4">
        <v>1408.9552000000001</v>
      </c>
      <c r="T1077" s="4">
        <v>5.7835999999999999</v>
      </c>
      <c r="U1077" s="4">
        <v>1414.7</v>
      </c>
      <c r="V1077" s="4">
        <v>61.506900000000002</v>
      </c>
      <c r="Y1077" s="4">
        <v>10.907999999999999</v>
      </c>
      <c r="Z1077" s="4">
        <v>0</v>
      </c>
      <c r="AA1077" s="4">
        <v>2.4340000000000002</v>
      </c>
      <c r="AB1077" s="4" t="s">
        <v>384</v>
      </c>
      <c r="AC1077" s="4">
        <v>0</v>
      </c>
      <c r="AD1077" s="4">
        <v>11.8</v>
      </c>
      <c r="AE1077" s="4">
        <v>842</v>
      </c>
      <c r="AF1077" s="4">
        <v>852</v>
      </c>
      <c r="AG1077" s="4">
        <v>868</v>
      </c>
      <c r="AH1077" s="4">
        <v>78</v>
      </c>
      <c r="AI1077" s="4">
        <v>21.18</v>
      </c>
      <c r="AJ1077" s="4">
        <v>0.49</v>
      </c>
      <c r="AK1077" s="4">
        <v>983</v>
      </c>
      <c r="AL1077" s="4">
        <v>0</v>
      </c>
      <c r="AM1077" s="4">
        <v>0</v>
      </c>
      <c r="AN1077" s="4">
        <v>19.388999999999999</v>
      </c>
      <c r="AO1077" s="4">
        <v>192</v>
      </c>
      <c r="AP1077" s="4">
        <v>191</v>
      </c>
      <c r="AQ1077" s="4">
        <v>3.2</v>
      </c>
      <c r="AR1077" s="4">
        <v>195</v>
      </c>
      <c r="AS1077" s="4" t="s">
        <v>155</v>
      </c>
      <c r="AT1077" s="4">
        <v>2</v>
      </c>
      <c r="AU1077" s="5">
        <v>0.73629629629629623</v>
      </c>
      <c r="AV1077" s="4">
        <v>47.159700999999998</v>
      </c>
      <c r="AW1077" s="4">
        <v>-88.484139999999996</v>
      </c>
      <c r="AX1077" s="4">
        <v>310.2</v>
      </c>
      <c r="AY1077" s="4">
        <v>31.5</v>
      </c>
      <c r="AZ1077" s="4">
        <v>12</v>
      </c>
      <c r="BA1077" s="4">
        <v>11</v>
      </c>
      <c r="BB1077" s="4" t="s">
        <v>424</v>
      </c>
      <c r="BC1077" s="4">
        <v>1.3049999999999999</v>
      </c>
      <c r="BD1077" s="4">
        <v>1.8029999999999999</v>
      </c>
      <c r="BE1077" s="4">
        <v>2.4049999999999998</v>
      </c>
      <c r="BF1077" s="4">
        <v>14.063000000000001</v>
      </c>
      <c r="BG1077" s="4">
        <v>15.96</v>
      </c>
      <c r="BH1077" s="4">
        <v>1.1299999999999999</v>
      </c>
      <c r="BI1077" s="4">
        <v>12.972</v>
      </c>
      <c r="BJ1077" s="4">
        <v>3031.5790000000002</v>
      </c>
      <c r="BK1077" s="4">
        <v>0.45900000000000002</v>
      </c>
      <c r="BL1077" s="4">
        <v>47.744</v>
      </c>
      <c r="BM1077" s="4">
        <v>0.19600000000000001</v>
      </c>
      <c r="BN1077" s="4">
        <v>47.94</v>
      </c>
      <c r="BO1077" s="4">
        <v>38.106000000000002</v>
      </c>
      <c r="BP1077" s="4">
        <v>0.156</v>
      </c>
      <c r="BQ1077" s="4">
        <v>38.262</v>
      </c>
      <c r="BR1077" s="4">
        <v>0.52529999999999999</v>
      </c>
      <c r="BU1077" s="4">
        <v>0.55900000000000005</v>
      </c>
      <c r="BW1077" s="4">
        <v>457.06099999999998</v>
      </c>
      <c r="BX1077" s="4">
        <v>0.30488799999999999</v>
      </c>
      <c r="BY1077" s="4">
        <v>-5</v>
      </c>
      <c r="BZ1077" s="4">
        <v>0.82238900000000004</v>
      </c>
      <c r="CA1077" s="4">
        <v>7.4507000000000003</v>
      </c>
      <c r="CB1077" s="4">
        <v>16.612258000000001</v>
      </c>
    </row>
    <row r="1078" spans="1:80">
      <c r="A1078" s="2">
        <v>42439</v>
      </c>
      <c r="B1078" s="32">
        <v>0.52839798611111111</v>
      </c>
      <c r="C1078" s="4">
        <v>13.143000000000001</v>
      </c>
      <c r="D1078" s="4">
        <v>3.0000000000000001E-3</v>
      </c>
      <c r="E1078" s="4" t="s">
        <v>155</v>
      </c>
      <c r="F1078" s="4">
        <v>30</v>
      </c>
      <c r="G1078" s="4">
        <v>1837.6</v>
      </c>
      <c r="H1078" s="4">
        <v>8.1</v>
      </c>
      <c r="I1078" s="4">
        <v>62.3</v>
      </c>
      <c r="K1078" s="4">
        <v>2.36</v>
      </c>
      <c r="L1078" s="4">
        <v>12</v>
      </c>
      <c r="M1078" s="4">
        <v>0.88600000000000001</v>
      </c>
      <c r="N1078" s="4">
        <v>11.6449</v>
      </c>
      <c r="O1078" s="4">
        <v>2.7000000000000001E-3</v>
      </c>
      <c r="P1078" s="4">
        <v>1628.1369999999999</v>
      </c>
      <c r="Q1078" s="4">
        <v>7.1882999999999999</v>
      </c>
      <c r="R1078" s="4">
        <v>1635.3</v>
      </c>
      <c r="S1078" s="4">
        <v>1299.4509</v>
      </c>
      <c r="T1078" s="4">
        <v>5.7371999999999996</v>
      </c>
      <c r="U1078" s="4">
        <v>1305.2</v>
      </c>
      <c r="V1078" s="4">
        <v>62.317399999999999</v>
      </c>
      <c r="Y1078" s="4">
        <v>10.981</v>
      </c>
      <c r="Z1078" s="4">
        <v>0</v>
      </c>
      <c r="AA1078" s="4">
        <v>2.0929000000000002</v>
      </c>
      <c r="AB1078" s="4" t="s">
        <v>384</v>
      </c>
      <c r="AC1078" s="4">
        <v>0</v>
      </c>
      <c r="AD1078" s="4">
        <v>11.8</v>
      </c>
      <c r="AE1078" s="4">
        <v>842</v>
      </c>
      <c r="AF1078" s="4">
        <v>854</v>
      </c>
      <c r="AG1078" s="4">
        <v>867</v>
      </c>
      <c r="AH1078" s="4">
        <v>78</v>
      </c>
      <c r="AI1078" s="4">
        <v>21.18</v>
      </c>
      <c r="AJ1078" s="4">
        <v>0.49</v>
      </c>
      <c r="AK1078" s="4">
        <v>983</v>
      </c>
      <c r="AL1078" s="4">
        <v>0</v>
      </c>
      <c r="AM1078" s="4">
        <v>0</v>
      </c>
      <c r="AN1078" s="4">
        <v>19</v>
      </c>
      <c r="AO1078" s="4">
        <v>192</v>
      </c>
      <c r="AP1078" s="4">
        <v>191</v>
      </c>
      <c r="AQ1078" s="4">
        <v>2.9</v>
      </c>
      <c r="AR1078" s="4">
        <v>195</v>
      </c>
      <c r="AS1078" s="4" t="s">
        <v>155</v>
      </c>
      <c r="AT1078" s="4">
        <v>2</v>
      </c>
      <c r="AU1078" s="5">
        <v>0.73630787037037038</v>
      </c>
      <c r="AV1078" s="4">
        <v>47.159838000000001</v>
      </c>
      <c r="AW1078" s="4">
        <v>-88.484143000000003</v>
      </c>
      <c r="AX1078" s="4">
        <v>311</v>
      </c>
      <c r="AY1078" s="4">
        <v>32.6</v>
      </c>
      <c r="AZ1078" s="4">
        <v>12</v>
      </c>
      <c r="BA1078" s="4">
        <v>10</v>
      </c>
      <c r="BB1078" s="4" t="s">
        <v>429</v>
      </c>
      <c r="BC1078" s="4">
        <v>1.796</v>
      </c>
      <c r="BD1078" s="4">
        <v>2.0979999999999999</v>
      </c>
      <c r="BE1078" s="4">
        <v>2.895</v>
      </c>
      <c r="BF1078" s="4">
        <v>14.063000000000001</v>
      </c>
      <c r="BG1078" s="4">
        <v>16.09</v>
      </c>
      <c r="BH1078" s="4">
        <v>1.1399999999999999</v>
      </c>
      <c r="BI1078" s="4">
        <v>12.866</v>
      </c>
      <c r="BJ1078" s="4">
        <v>3031.6579999999999</v>
      </c>
      <c r="BK1078" s="4">
        <v>0.44</v>
      </c>
      <c r="BL1078" s="4">
        <v>44.389000000000003</v>
      </c>
      <c r="BM1078" s="4">
        <v>0.19600000000000001</v>
      </c>
      <c r="BN1078" s="4">
        <v>44.585000000000001</v>
      </c>
      <c r="BO1078" s="4">
        <v>35.427</v>
      </c>
      <c r="BP1078" s="4">
        <v>0.156</v>
      </c>
      <c r="BQ1078" s="4">
        <v>35.584000000000003</v>
      </c>
      <c r="BR1078" s="4">
        <v>0.53649999999999998</v>
      </c>
      <c r="BU1078" s="4">
        <v>0.56699999999999995</v>
      </c>
      <c r="BW1078" s="4">
        <v>396.18</v>
      </c>
      <c r="BX1078" s="4">
        <v>0.28478199999999998</v>
      </c>
      <c r="BY1078" s="4">
        <v>-5</v>
      </c>
      <c r="BZ1078" s="4">
        <v>0.82261099999999998</v>
      </c>
      <c r="CA1078" s="4">
        <v>6.9593600000000002</v>
      </c>
      <c r="CB1078" s="4">
        <v>16.616741999999999</v>
      </c>
    </row>
    <row r="1079" spans="1:80">
      <c r="A1079" s="2">
        <v>42439</v>
      </c>
      <c r="B1079" s="32">
        <v>0.52840956018518515</v>
      </c>
      <c r="C1079" s="4">
        <v>12.93</v>
      </c>
      <c r="D1079" s="4">
        <v>3.5999999999999999E-3</v>
      </c>
      <c r="E1079" s="4" t="s">
        <v>155</v>
      </c>
      <c r="F1079" s="4">
        <v>35.750852999999999</v>
      </c>
      <c r="G1079" s="4">
        <v>1650.6</v>
      </c>
      <c r="H1079" s="4">
        <v>-6.8</v>
      </c>
      <c r="I1079" s="4">
        <v>54.7</v>
      </c>
      <c r="K1079" s="4">
        <v>1.93</v>
      </c>
      <c r="L1079" s="4">
        <v>12</v>
      </c>
      <c r="M1079" s="4">
        <v>0.88780000000000003</v>
      </c>
      <c r="N1079" s="4">
        <v>11.478999999999999</v>
      </c>
      <c r="O1079" s="4">
        <v>3.2000000000000002E-3</v>
      </c>
      <c r="P1079" s="4">
        <v>1465.3837000000001</v>
      </c>
      <c r="Q1079" s="4">
        <v>0</v>
      </c>
      <c r="R1079" s="4">
        <v>1465.4</v>
      </c>
      <c r="S1079" s="4">
        <v>1169.5540000000001</v>
      </c>
      <c r="T1079" s="4">
        <v>0</v>
      </c>
      <c r="U1079" s="4">
        <v>1169.5999999999999</v>
      </c>
      <c r="V1079" s="4">
        <v>54.698</v>
      </c>
      <c r="Y1079" s="4">
        <v>10.928000000000001</v>
      </c>
      <c r="Z1079" s="4">
        <v>0</v>
      </c>
      <c r="AA1079" s="4">
        <v>1.7137</v>
      </c>
      <c r="AB1079" s="4" t="s">
        <v>384</v>
      </c>
      <c r="AC1079" s="4">
        <v>0</v>
      </c>
      <c r="AD1079" s="4">
        <v>11.9</v>
      </c>
      <c r="AE1079" s="4">
        <v>841</v>
      </c>
      <c r="AF1079" s="4">
        <v>855</v>
      </c>
      <c r="AG1079" s="4">
        <v>866</v>
      </c>
      <c r="AH1079" s="4">
        <v>78</v>
      </c>
      <c r="AI1079" s="4">
        <v>21.18</v>
      </c>
      <c r="AJ1079" s="4">
        <v>0.49</v>
      </c>
      <c r="AK1079" s="4">
        <v>983</v>
      </c>
      <c r="AL1079" s="4">
        <v>0</v>
      </c>
      <c r="AM1079" s="4">
        <v>0</v>
      </c>
      <c r="AN1079" s="4">
        <v>19</v>
      </c>
      <c r="AO1079" s="4">
        <v>192</v>
      </c>
      <c r="AP1079" s="4">
        <v>191</v>
      </c>
      <c r="AQ1079" s="4">
        <v>3.2</v>
      </c>
      <c r="AR1079" s="4">
        <v>195</v>
      </c>
      <c r="AS1079" s="4" t="s">
        <v>155</v>
      </c>
      <c r="AT1079" s="4">
        <v>2</v>
      </c>
      <c r="AU1079" s="5">
        <v>0.73631944444444442</v>
      </c>
      <c r="AV1079" s="4">
        <v>47.159970999999999</v>
      </c>
      <c r="AW1079" s="4">
        <v>-88.484148000000005</v>
      </c>
      <c r="AX1079" s="4">
        <v>311.60000000000002</v>
      </c>
      <c r="AY1079" s="4">
        <v>32.9</v>
      </c>
      <c r="AZ1079" s="4">
        <v>12</v>
      </c>
      <c r="BA1079" s="4">
        <v>10</v>
      </c>
      <c r="BB1079" s="4" t="s">
        <v>429</v>
      </c>
      <c r="BC1079" s="4">
        <v>1.4</v>
      </c>
      <c r="BD1079" s="4">
        <v>1.9</v>
      </c>
      <c r="BE1079" s="4">
        <v>2.4</v>
      </c>
      <c r="BF1079" s="4">
        <v>14.063000000000001</v>
      </c>
      <c r="BG1079" s="4">
        <v>16.34</v>
      </c>
      <c r="BH1079" s="4">
        <v>1.1599999999999999</v>
      </c>
      <c r="BI1079" s="4">
        <v>12.64</v>
      </c>
      <c r="BJ1079" s="4">
        <v>3031.84</v>
      </c>
      <c r="BK1079" s="4">
        <v>0.53400000000000003</v>
      </c>
      <c r="BL1079" s="4">
        <v>40.530999999999999</v>
      </c>
      <c r="BM1079" s="4">
        <v>0</v>
      </c>
      <c r="BN1079" s="4">
        <v>40.530999999999999</v>
      </c>
      <c r="BO1079" s="4">
        <v>32.348999999999997</v>
      </c>
      <c r="BP1079" s="4">
        <v>0</v>
      </c>
      <c r="BQ1079" s="4">
        <v>32.348999999999997</v>
      </c>
      <c r="BR1079" s="4">
        <v>0.47770000000000001</v>
      </c>
      <c r="BU1079" s="4">
        <v>0.57299999999999995</v>
      </c>
      <c r="BW1079" s="4">
        <v>329.108</v>
      </c>
      <c r="BX1079" s="4">
        <v>0.26450099999999999</v>
      </c>
      <c r="BY1079" s="4">
        <v>-5</v>
      </c>
      <c r="BZ1079" s="4">
        <v>0.82544399999999996</v>
      </c>
      <c r="CA1079" s="4">
        <v>6.463743</v>
      </c>
      <c r="CB1079" s="4">
        <v>16.673969</v>
      </c>
    </row>
    <row r="1080" spans="1:80">
      <c r="A1080" s="2">
        <v>42439</v>
      </c>
      <c r="B1080" s="32">
        <v>0.5284211342592593</v>
      </c>
      <c r="C1080" s="4">
        <v>12.944000000000001</v>
      </c>
      <c r="D1080" s="4">
        <v>4.4000000000000003E-3</v>
      </c>
      <c r="E1080" s="4" t="s">
        <v>155</v>
      </c>
      <c r="F1080" s="4">
        <v>44.074674999999999</v>
      </c>
      <c r="G1080" s="4">
        <v>1630.5</v>
      </c>
      <c r="H1080" s="4">
        <v>-6.7</v>
      </c>
      <c r="I1080" s="4">
        <v>58.1</v>
      </c>
      <c r="K1080" s="4">
        <v>1.95</v>
      </c>
      <c r="L1080" s="4">
        <v>12</v>
      </c>
      <c r="M1080" s="4">
        <v>0.88770000000000004</v>
      </c>
      <c r="N1080" s="4">
        <v>11.491300000000001</v>
      </c>
      <c r="O1080" s="4">
        <v>3.8999999999999998E-3</v>
      </c>
      <c r="P1080" s="4">
        <v>1447.4603</v>
      </c>
      <c r="Q1080" s="4">
        <v>0</v>
      </c>
      <c r="R1080" s="4">
        <v>1447.5</v>
      </c>
      <c r="S1080" s="4">
        <v>1155.249</v>
      </c>
      <c r="T1080" s="4">
        <v>0</v>
      </c>
      <c r="U1080" s="4">
        <v>1155.2</v>
      </c>
      <c r="V1080" s="4">
        <v>58.147300000000001</v>
      </c>
      <c r="Y1080" s="4">
        <v>10.984999999999999</v>
      </c>
      <c r="Z1080" s="4">
        <v>0</v>
      </c>
      <c r="AA1080" s="4">
        <v>1.7286999999999999</v>
      </c>
      <c r="AB1080" s="4" t="s">
        <v>384</v>
      </c>
      <c r="AC1080" s="4">
        <v>0</v>
      </c>
      <c r="AD1080" s="4">
        <v>11.9</v>
      </c>
      <c r="AE1080" s="4">
        <v>841</v>
      </c>
      <c r="AF1080" s="4">
        <v>855</v>
      </c>
      <c r="AG1080" s="4">
        <v>866</v>
      </c>
      <c r="AH1080" s="4">
        <v>78</v>
      </c>
      <c r="AI1080" s="4">
        <v>21.18</v>
      </c>
      <c r="AJ1080" s="4">
        <v>0.49</v>
      </c>
      <c r="AK1080" s="4">
        <v>983</v>
      </c>
      <c r="AL1080" s="4">
        <v>0</v>
      </c>
      <c r="AM1080" s="4">
        <v>0</v>
      </c>
      <c r="AN1080" s="4">
        <v>19</v>
      </c>
      <c r="AO1080" s="4">
        <v>192</v>
      </c>
      <c r="AP1080" s="4">
        <v>191</v>
      </c>
      <c r="AQ1080" s="4">
        <v>3.4</v>
      </c>
      <c r="AR1080" s="4">
        <v>195</v>
      </c>
      <c r="AS1080" s="4" t="s">
        <v>155</v>
      </c>
      <c r="AT1080" s="4">
        <v>2</v>
      </c>
      <c r="AU1080" s="5">
        <v>0.73633101851851857</v>
      </c>
      <c r="AV1080" s="4">
        <v>47.160102999999999</v>
      </c>
      <c r="AW1080" s="4">
        <v>-88.484153000000006</v>
      </c>
      <c r="AX1080" s="4">
        <v>312.2</v>
      </c>
      <c r="AY1080" s="4">
        <v>32.9</v>
      </c>
      <c r="AZ1080" s="4">
        <v>12</v>
      </c>
      <c r="BA1080" s="4">
        <v>10</v>
      </c>
      <c r="BB1080" s="4" t="s">
        <v>429</v>
      </c>
      <c r="BC1080" s="4">
        <v>1.407</v>
      </c>
      <c r="BD1080" s="4">
        <v>1.891</v>
      </c>
      <c r="BE1080" s="4">
        <v>2.4060000000000001</v>
      </c>
      <c r="BF1080" s="4">
        <v>14.063000000000001</v>
      </c>
      <c r="BG1080" s="4">
        <v>16.32</v>
      </c>
      <c r="BH1080" s="4">
        <v>1.1599999999999999</v>
      </c>
      <c r="BI1080" s="4">
        <v>12.646000000000001</v>
      </c>
      <c r="BJ1080" s="4">
        <v>3031.5439999999999</v>
      </c>
      <c r="BK1080" s="4">
        <v>0.65700000000000003</v>
      </c>
      <c r="BL1080" s="4">
        <v>39.988999999999997</v>
      </c>
      <c r="BM1080" s="4">
        <v>0</v>
      </c>
      <c r="BN1080" s="4">
        <v>39.988999999999997</v>
      </c>
      <c r="BO1080" s="4">
        <v>31.916</v>
      </c>
      <c r="BP1080" s="4">
        <v>0</v>
      </c>
      <c r="BQ1080" s="4">
        <v>31.916</v>
      </c>
      <c r="BR1080" s="4">
        <v>0.50719999999999998</v>
      </c>
      <c r="BU1080" s="4">
        <v>0.57499999999999996</v>
      </c>
      <c r="BW1080" s="4">
        <v>331.60399999999998</v>
      </c>
      <c r="BX1080" s="4">
        <v>0.25916699999999998</v>
      </c>
      <c r="BY1080" s="4">
        <v>-5</v>
      </c>
      <c r="BZ1080" s="4">
        <v>0.82516699999999998</v>
      </c>
      <c r="CA1080" s="4">
        <v>6.3333940000000002</v>
      </c>
      <c r="CB1080" s="4">
        <v>16.668372999999999</v>
      </c>
    </row>
    <row r="1081" spans="1:80">
      <c r="A1081" s="2">
        <v>42439</v>
      </c>
      <c r="B1081" s="32">
        <v>0.52843270833333333</v>
      </c>
      <c r="C1081" s="4">
        <v>13.092000000000001</v>
      </c>
      <c r="D1081" s="4">
        <v>4.7999999999999996E-3</v>
      </c>
      <c r="E1081" s="4" t="s">
        <v>155</v>
      </c>
      <c r="F1081" s="4">
        <v>47.742474999999999</v>
      </c>
      <c r="G1081" s="4">
        <v>1640.5</v>
      </c>
      <c r="H1081" s="4">
        <v>-6.6</v>
      </c>
      <c r="I1081" s="4">
        <v>59.8</v>
      </c>
      <c r="K1081" s="4">
        <v>2.2000000000000002</v>
      </c>
      <c r="L1081" s="4">
        <v>12</v>
      </c>
      <c r="M1081" s="4">
        <v>0.88639999999999997</v>
      </c>
      <c r="N1081" s="4">
        <v>11.605600000000001</v>
      </c>
      <c r="O1081" s="4">
        <v>4.1999999999999997E-3</v>
      </c>
      <c r="P1081" s="4">
        <v>1454.2111</v>
      </c>
      <c r="Q1081" s="4">
        <v>0</v>
      </c>
      <c r="R1081" s="4">
        <v>1454.2</v>
      </c>
      <c r="S1081" s="4">
        <v>1160.6369</v>
      </c>
      <c r="T1081" s="4">
        <v>0</v>
      </c>
      <c r="U1081" s="4">
        <v>1160.5999999999999</v>
      </c>
      <c r="V1081" s="4">
        <v>59.790100000000002</v>
      </c>
      <c r="Y1081" s="4">
        <v>11.042999999999999</v>
      </c>
      <c r="Z1081" s="4">
        <v>0</v>
      </c>
      <c r="AA1081" s="4">
        <v>1.9501999999999999</v>
      </c>
      <c r="AB1081" s="4" t="s">
        <v>384</v>
      </c>
      <c r="AC1081" s="4">
        <v>0</v>
      </c>
      <c r="AD1081" s="4">
        <v>11.8</v>
      </c>
      <c r="AE1081" s="4">
        <v>841</v>
      </c>
      <c r="AF1081" s="4">
        <v>856</v>
      </c>
      <c r="AG1081" s="4">
        <v>866</v>
      </c>
      <c r="AH1081" s="4">
        <v>78</v>
      </c>
      <c r="AI1081" s="4">
        <v>21.18</v>
      </c>
      <c r="AJ1081" s="4">
        <v>0.49</v>
      </c>
      <c r="AK1081" s="4">
        <v>983</v>
      </c>
      <c r="AL1081" s="4">
        <v>0</v>
      </c>
      <c r="AM1081" s="4">
        <v>0</v>
      </c>
      <c r="AN1081" s="4">
        <v>19</v>
      </c>
      <c r="AO1081" s="4">
        <v>192</v>
      </c>
      <c r="AP1081" s="4">
        <v>191</v>
      </c>
      <c r="AQ1081" s="4">
        <v>3</v>
      </c>
      <c r="AR1081" s="4">
        <v>195</v>
      </c>
      <c r="AS1081" s="4" t="s">
        <v>155</v>
      </c>
      <c r="AT1081" s="4">
        <v>2</v>
      </c>
      <c r="AU1081" s="5">
        <v>0.73634259259259249</v>
      </c>
      <c r="AV1081" s="4">
        <v>47.160251000000002</v>
      </c>
      <c r="AW1081" s="4">
        <v>-88.484161999999998</v>
      </c>
      <c r="AX1081" s="4">
        <v>312.5</v>
      </c>
      <c r="AY1081" s="4">
        <v>34.1</v>
      </c>
      <c r="AZ1081" s="4">
        <v>12</v>
      </c>
      <c r="BA1081" s="4">
        <v>10</v>
      </c>
      <c r="BB1081" s="4" t="s">
        <v>429</v>
      </c>
      <c r="BC1081" s="4">
        <v>2.1019999999999999</v>
      </c>
      <c r="BD1081" s="4">
        <v>1.0049999999999999</v>
      </c>
      <c r="BE1081" s="4">
        <v>3.004</v>
      </c>
      <c r="BF1081" s="4">
        <v>14.063000000000001</v>
      </c>
      <c r="BG1081" s="4">
        <v>16.149999999999999</v>
      </c>
      <c r="BH1081" s="4">
        <v>1.1499999999999999</v>
      </c>
      <c r="BI1081" s="4">
        <v>12.81</v>
      </c>
      <c r="BJ1081" s="4">
        <v>3031.3389999999999</v>
      </c>
      <c r="BK1081" s="4">
        <v>0.70399999999999996</v>
      </c>
      <c r="BL1081" s="4">
        <v>39.777000000000001</v>
      </c>
      <c r="BM1081" s="4">
        <v>0</v>
      </c>
      <c r="BN1081" s="4">
        <v>39.777000000000001</v>
      </c>
      <c r="BO1081" s="4">
        <v>31.747</v>
      </c>
      <c r="BP1081" s="4">
        <v>0</v>
      </c>
      <c r="BQ1081" s="4">
        <v>31.747</v>
      </c>
      <c r="BR1081" s="4">
        <v>0.51639999999999997</v>
      </c>
      <c r="BU1081" s="4">
        <v>0.57199999999999995</v>
      </c>
      <c r="BW1081" s="4">
        <v>370.37400000000002</v>
      </c>
      <c r="BX1081" s="4">
        <v>0.25189</v>
      </c>
      <c r="BY1081" s="4">
        <v>-5</v>
      </c>
      <c r="BZ1081" s="4">
        <v>0.82155599999999995</v>
      </c>
      <c r="CA1081" s="4">
        <v>6.1555619999999998</v>
      </c>
      <c r="CB1081" s="4">
        <v>16.595431000000001</v>
      </c>
    </row>
    <row r="1082" spans="1:80">
      <c r="A1082" s="2">
        <v>42439</v>
      </c>
      <c r="B1082" s="32">
        <v>0.52844428240740737</v>
      </c>
      <c r="C1082" s="4">
        <v>13.11</v>
      </c>
      <c r="D1082" s="4">
        <v>4.0000000000000001E-3</v>
      </c>
      <c r="E1082" s="4" t="s">
        <v>155</v>
      </c>
      <c r="F1082" s="4">
        <v>40</v>
      </c>
      <c r="G1082" s="4">
        <v>1726.5</v>
      </c>
      <c r="H1082" s="4">
        <v>2.9</v>
      </c>
      <c r="I1082" s="4">
        <v>59.3</v>
      </c>
      <c r="K1082" s="4">
        <v>2.2999999999999998</v>
      </c>
      <c r="L1082" s="4">
        <v>12</v>
      </c>
      <c r="M1082" s="4">
        <v>0.8861</v>
      </c>
      <c r="N1082" s="4">
        <v>11.6168</v>
      </c>
      <c r="O1082" s="4">
        <v>3.5000000000000001E-3</v>
      </c>
      <c r="P1082" s="4">
        <v>1529.8715</v>
      </c>
      <c r="Q1082" s="4">
        <v>2.5659000000000001</v>
      </c>
      <c r="R1082" s="4">
        <v>1532.4</v>
      </c>
      <c r="S1082" s="4">
        <v>1221.0231000000001</v>
      </c>
      <c r="T1082" s="4">
        <v>2.0478999999999998</v>
      </c>
      <c r="U1082" s="4">
        <v>1223.0999999999999</v>
      </c>
      <c r="V1082" s="4">
        <v>59.270699999999998</v>
      </c>
      <c r="Y1082" s="4">
        <v>11.004</v>
      </c>
      <c r="Z1082" s="4">
        <v>0</v>
      </c>
      <c r="AA1082" s="4">
        <v>2.0379999999999998</v>
      </c>
      <c r="AB1082" s="4" t="s">
        <v>384</v>
      </c>
      <c r="AC1082" s="4">
        <v>0</v>
      </c>
      <c r="AD1082" s="4">
        <v>11.7</v>
      </c>
      <c r="AE1082" s="4">
        <v>842</v>
      </c>
      <c r="AF1082" s="4">
        <v>855</v>
      </c>
      <c r="AG1082" s="4">
        <v>867</v>
      </c>
      <c r="AH1082" s="4">
        <v>78</v>
      </c>
      <c r="AI1082" s="4">
        <v>21.18</v>
      </c>
      <c r="AJ1082" s="4">
        <v>0.49</v>
      </c>
      <c r="AK1082" s="4">
        <v>983</v>
      </c>
      <c r="AL1082" s="4">
        <v>0</v>
      </c>
      <c r="AM1082" s="4">
        <v>0</v>
      </c>
      <c r="AN1082" s="4">
        <v>19</v>
      </c>
      <c r="AO1082" s="4">
        <v>191.4</v>
      </c>
      <c r="AP1082" s="4">
        <v>191</v>
      </c>
      <c r="AQ1082" s="4">
        <v>2.4</v>
      </c>
      <c r="AR1082" s="4">
        <v>195</v>
      </c>
      <c r="AS1082" s="4" t="s">
        <v>155</v>
      </c>
      <c r="AT1082" s="4">
        <v>2</v>
      </c>
      <c r="AU1082" s="5">
        <v>0.73635416666666664</v>
      </c>
      <c r="AV1082" s="4">
        <v>47.160393999999997</v>
      </c>
      <c r="AW1082" s="4">
        <v>-88.484137000000004</v>
      </c>
      <c r="AX1082" s="4">
        <v>312.8</v>
      </c>
      <c r="AY1082" s="4">
        <v>34.5</v>
      </c>
      <c r="AZ1082" s="4">
        <v>12</v>
      </c>
      <c r="BA1082" s="4">
        <v>10</v>
      </c>
      <c r="BB1082" s="4" t="s">
        <v>429</v>
      </c>
      <c r="BC1082" s="4">
        <v>2.306</v>
      </c>
      <c r="BD1082" s="4">
        <v>1.4950000000000001</v>
      </c>
      <c r="BE1082" s="4">
        <v>3.4060000000000001</v>
      </c>
      <c r="BF1082" s="4">
        <v>14.063000000000001</v>
      </c>
      <c r="BG1082" s="4">
        <v>16.13</v>
      </c>
      <c r="BH1082" s="4">
        <v>1.1499999999999999</v>
      </c>
      <c r="BI1082" s="4">
        <v>12.853</v>
      </c>
      <c r="BJ1082" s="4">
        <v>3031.5250000000001</v>
      </c>
      <c r="BK1082" s="4">
        <v>0.58899999999999997</v>
      </c>
      <c r="BL1082" s="4">
        <v>41.808999999999997</v>
      </c>
      <c r="BM1082" s="4">
        <v>7.0000000000000007E-2</v>
      </c>
      <c r="BN1082" s="4">
        <v>41.878999999999998</v>
      </c>
      <c r="BO1082" s="4">
        <v>33.368000000000002</v>
      </c>
      <c r="BP1082" s="4">
        <v>5.6000000000000001E-2</v>
      </c>
      <c r="BQ1082" s="4">
        <v>33.423999999999999</v>
      </c>
      <c r="BR1082" s="4">
        <v>0.51149999999999995</v>
      </c>
      <c r="BU1082" s="4">
        <v>0.56999999999999995</v>
      </c>
      <c r="BW1082" s="4">
        <v>386.71</v>
      </c>
      <c r="BX1082" s="4">
        <v>0.26327499999999998</v>
      </c>
      <c r="BY1082" s="4">
        <v>-5</v>
      </c>
      <c r="BZ1082" s="4">
        <v>0.81938900000000003</v>
      </c>
      <c r="CA1082" s="4">
        <v>6.433783</v>
      </c>
      <c r="CB1082" s="4">
        <v>16.551658</v>
      </c>
    </row>
    <row r="1083" spans="1:80">
      <c r="A1083" s="2">
        <v>42439</v>
      </c>
      <c r="B1083" s="32">
        <v>0.52845585648148152</v>
      </c>
      <c r="C1083" s="4">
        <v>13.103999999999999</v>
      </c>
      <c r="D1083" s="4">
        <v>4.0000000000000001E-3</v>
      </c>
      <c r="E1083" s="4" t="s">
        <v>155</v>
      </c>
      <c r="F1083" s="4">
        <v>40</v>
      </c>
      <c r="G1083" s="4">
        <v>1705.8</v>
      </c>
      <c r="H1083" s="4">
        <v>4.5999999999999996</v>
      </c>
      <c r="I1083" s="4">
        <v>61.1</v>
      </c>
      <c r="K1083" s="4">
        <v>2.23</v>
      </c>
      <c r="L1083" s="4">
        <v>12</v>
      </c>
      <c r="M1083" s="4">
        <v>0.8861</v>
      </c>
      <c r="N1083" s="4">
        <v>11.6113</v>
      </c>
      <c r="O1083" s="4">
        <v>3.5000000000000001E-3</v>
      </c>
      <c r="P1083" s="4">
        <v>1511.4745</v>
      </c>
      <c r="Q1083" s="4">
        <v>4.0758999999999999</v>
      </c>
      <c r="R1083" s="4">
        <v>1515.6</v>
      </c>
      <c r="S1083" s="4">
        <v>1206.3400999999999</v>
      </c>
      <c r="T1083" s="4">
        <v>3.2530999999999999</v>
      </c>
      <c r="U1083" s="4">
        <v>1209.5999999999999</v>
      </c>
      <c r="V1083" s="4">
        <v>61.1</v>
      </c>
      <c r="Y1083" s="4">
        <v>10.878</v>
      </c>
      <c r="Z1083" s="4">
        <v>0</v>
      </c>
      <c r="AA1083" s="4">
        <v>1.9722999999999999</v>
      </c>
      <c r="AB1083" s="4" t="s">
        <v>384</v>
      </c>
      <c r="AC1083" s="4">
        <v>0</v>
      </c>
      <c r="AD1083" s="4">
        <v>11.7</v>
      </c>
      <c r="AE1083" s="4">
        <v>843</v>
      </c>
      <c r="AF1083" s="4">
        <v>855</v>
      </c>
      <c r="AG1083" s="4">
        <v>867</v>
      </c>
      <c r="AH1083" s="4">
        <v>78</v>
      </c>
      <c r="AI1083" s="4">
        <v>21.18</v>
      </c>
      <c r="AJ1083" s="4">
        <v>0.49</v>
      </c>
      <c r="AK1083" s="4">
        <v>983</v>
      </c>
      <c r="AL1083" s="4">
        <v>0</v>
      </c>
      <c r="AM1083" s="4">
        <v>0</v>
      </c>
      <c r="AN1083" s="4">
        <v>19</v>
      </c>
      <c r="AO1083" s="4">
        <v>191</v>
      </c>
      <c r="AP1083" s="4">
        <v>191</v>
      </c>
      <c r="AQ1083" s="4">
        <v>2.2000000000000002</v>
      </c>
      <c r="AR1083" s="4">
        <v>195</v>
      </c>
      <c r="AS1083" s="4" t="s">
        <v>155</v>
      </c>
      <c r="AT1083" s="4">
        <v>2</v>
      </c>
      <c r="AU1083" s="5">
        <v>0.73636574074074079</v>
      </c>
      <c r="AV1083" s="4">
        <v>47.160530999999999</v>
      </c>
      <c r="AW1083" s="4">
        <v>-88.484127999999998</v>
      </c>
      <c r="AX1083" s="4">
        <v>313.10000000000002</v>
      </c>
      <c r="AY1083" s="4">
        <v>34.200000000000003</v>
      </c>
      <c r="AZ1083" s="4">
        <v>12</v>
      </c>
      <c r="BA1083" s="4">
        <v>10</v>
      </c>
      <c r="BB1083" s="4" t="s">
        <v>429</v>
      </c>
      <c r="BC1083" s="4">
        <v>2.9</v>
      </c>
      <c r="BD1083" s="4">
        <v>1</v>
      </c>
      <c r="BE1083" s="4">
        <v>4</v>
      </c>
      <c r="BF1083" s="4">
        <v>14.063000000000001</v>
      </c>
      <c r="BG1083" s="4">
        <v>16.14</v>
      </c>
      <c r="BH1083" s="4">
        <v>1.1499999999999999</v>
      </c>
      <c r="BI1083" s="4">
        <v>12.858000000000001</v>
      </c>
      <c r="BJ1083" s="4">
        <v>3031.4810000000002</v>
      </c>
      <c r="BK1083" s="4">
        <v>0.58899999999999997</v>
      </c>
      <c r="BL1083" s="4">
        <v>41.325000000000003</v>
      </c>
      <c r="BM1083" s="4">
        <v>0.111</v>
      </c>
      <c r="BN1083" s="4">
        <v>41.436</v>
      </c>
      <c r="BO1083" s="4">
        <v>32.981999999999999</v>
      </c>
      <c r="BP1083" s="4">
        <v>8.8999999999999996E-2</v>
      </c>
      <c r="BQ1083" s="4">
        <v>33.070999999999998</v>
      </c>
      <c r="BR1083" s="4">
        <v>0.52749999999999997</v>
      </c>
      <c r="BU1083" s="4">
        <v>0.56299999999999994</v>
      </c>
      <c r="BW1083" s="4">
        <v>374.41500000000002</v>
      </c>
      <c r="BX1083" s="4">
        <v>0.27788800000000002</v>
      </c>
      <c r="BY1083" s="4">
        <v>-5</v>
      </c>
      <c r="BZ1083" s="4">
        <v>0.817778</v>
      </c>
      <c r="CA1083" s="4">
        <v>6.790889</v>
      </c>
      <c r="CB1083" s="4">
        <v>16.519116</v>
      </c>
    </row>
    <row r="1084" spans="1:80">
      <c r="A1084" s="2">
        <v>42439</v>
      </c>
      <c r="B1084" s="32">
        <v>0.52846743055555556</v>
      </c>
      <c r="C1084" s="4">
        <v>13.125</v>
      </c>
      <c r="D1084" s="4">
        <v>4.0000000000000001E-3</v>
      </c>
      <c r="E1084" s="4" t="s">
        <v>155</v>
      </c>
      <c r="F1084" s="4">
        <v>40</v>
      </c>
      <c r="G1084" s="4">
        <v>1591.8</v>
      </c>
      <c r="H1084" s="4">
        <v>4.4000000000000004</v>
      </c>
      <c r="I1084" s="4">
        <v>63.5</v>
      </c>
      <c r="K1084" s="4">
        <v>2.2000000000000002</v>
      </c>
      <c r="L1084" s="4">
        <v>12</v>
      </c>
      <c r="M1084" s="4">
        <v>0.88600000000000001</v>
      </c>
      <c r="N1084" s="4">
        <v>11.628399999999999</v>
      </c>
      <c r="O1084" s="4">
        <v>3.5000000000000001E-3</v>
      </c>
      <c r="P1084" s="4">
        <v>1410.3228999999999</v>
      </c>
      <c r="Q1084" s="4">
        <v>3.8982000000000001</v>
      </c>
      <c r="R1084" s="4">
        <v>1414.2</v>
      </c>
      <c r="S1084" s="4">
        <v>1125.6088</v>
      </c>
      <c r="T1084" s="4">
        <v>3.1113</v>
      </c>
      <c r="U1084" s="4">
        <v>1128.7</v>
      </c>
      <c r="V1084" s="4">
        <v>63.4953</v>
      </c>
      <c r="Y1084" s="4">
        <v>10.801</v>
      </c>
      <c r="Z1084" s="4">
        <v>0</v>
      </c>
      <c r="AA1084" s="4">
        <v>1.9491000000000001</v>
      </c>
      <c r="AB1084" s="4" t="s">
        <v>384</v>
      </c>
      <c r="AC1084" s="4">
        <v>0</v>
      </c>
      <c r="AD1084" s="4">
        <v>11.8</v>
      </c>
      <c r="AE1084" s="4">
        <v>842</v>
      </c>
      <c r="AF1084" s="4">
        <v>854</v>
      </c>
      <c r="AG1084" s="4">
        <v>866</v>
      </c>
      <c r="AH1084" s="4">
        <v>78</v>
      </c>
      <c r="AI1084" s="4">
        <v>21.18</v>
      </c>
      <c r="AJ1084" s="4">
        <v>0.49</v>
      </c>
      <c r="AK1084" s="4">
        <v>983</v>
      </c>
      <c r="AL1084" s="4">
        <v>0</v>
      </c>
      <c r="AM1084" s="4">
        <v>0</v>
      </c>
      <c r="AN1084" s="4">
        <v>19</v>
      </c>
      <c r="AO1084" s="4">
        <v>191.6</v>
      </c>
      <c r="AP1084" s="4">
        <v>191</v>
      </c>
      <c r="AQ1084" s="4">
        <v>2.4</v>
      </c>
      <c r="AR1084" s="4">
        <v>195</v>
      </c>
      <c r="AS1084" s="4" t="s">
        <v>155</v>
      </c>
      <c r="AT1084" s="4">
        <v>2</v>
      </c>
      <c r="AU1084" s="5">
        <v>0.73637731481481483</v>
      </c>
      <c r="AV1084" s="4">
        <v>47.160670000000003</v>
      </c>
      <c r="AW1084" s="4">
        <v>-88.484119000000007</v>
      </c>
      <c r="AX1084" s="4">
        <v>313.39999999999998</v>
      </c>
      <c r="AY1084" s="4">
        <v>35.1</v>
      </c>
      <c r="AZ1084" s="4">
        <v>12</v>
      </c>
      <c r="BA1084" s="4">
        <v>10</v>
      </c>
      <c r="BB1084" s="4" t="s">
        <v>429</v>
      </c>
      <c r="BC1084" s="4">
        <v>2.8846850000000002</v>
      </c>
      <c r="BD1084" s="4">
        <v>1.000901</v>
      </c>
      <c r="BE1084" s="4">
        <v>3.9846849999999998</v>
      </c>
      <c r="BF1084" s="4">
        <v>14.063000000000001</v>
      </c>
      <c r="BG1084" s="4">
        <v>16.11</v>
      </c>
      <c r="BH1084" s="4">
        <v>1.1499999999999999</v>
      </c>
      <c r="BI1084" s="4">
        <v>12.871</v>
      </c>
      <c r="BJ1084" s="4">
        <v>3031.4070000000002</v>
      </c>
      <c r="BK1084" s="4">
        <v>0.58799999999999997</v>
      </c>
      <c r="BL1084" s="4">
        <v>38.500999999999998</v>
      </c>
      <c r="BM1084" s="4">
        <v>0.106</v>
      </c>
      <c r="BN1084" s="4">
        <v>38.607999999999997</v>
      </c>
      <c r="BO1084" s="4">
        <v>30.728999999999999</v>
      </c>
      <c r="BP1084" s="4">
        <v>8.5000000000000006E-2</v>
      </c>
      <c r="BQ1084" s="4">
        <v>30.814</v>
      </c>
      <c r="BR1084" s="4">
        <v>0.54730000000000001</v>
      </c>
      <c r="BU1084" s="4">
        <v>0.55900000000000005</v>
      </c>
      <c r="BW1084" s="4">
        <v>369.45400000000001</v>
      </c>
      <c r="BX1084" s="4">
        <v>0.29994100000000001</v>
      </c>
      <c r="BY1084" s="4">
        <v>-5</v>
      </c>
      <c r="BZ1084" s="4">
        <v>0.82066600000000001</v>
      </c>
      <c r="CA1084" s="4">
        <v>7.3298079999999999</v>
      </c>
      <c r="CB1084" s="4">
        <v>16.577452999999998</v>
      </c>
    </row>
    <row r="1085" spans="1:80">
      <c r="A1085" s="2">
        <v>42439</v>
      </c>
      <c r="B1085" s="32">
        <v>0.5284790046296296</v>
      </c>
      <c r="C1085" s="4">
        <v>13.16</v>
      </c>
      <c r="D1085" s="4">
        <v>4.0000000000000001E-3</v>
      </c>
      <c r="E1085" s="4" t="s">
        <v>155</v>
      </c>
      <c r="F1085" s="4">
        <v>40</v>
      </c>
      <c r="G1085" s="4">
        <v>1464.4</v>
      </c>
      <c r="H1085" s="4">
        <v>4.7</v>
      </c>
      <c r="I1085" s="4">
        <v>64.099999999999994</v>
      </c>
      <c r="K1085" s="4">
        <v>2.13</v>
      </c>
      <c r="L1085" s="4">
        <v>12</v>
      </c>
      <c r="M1085" s="4">
        <v>0.88570000000000004</v>
      </c>
      <c r="N1085" s="4">
        <v>11.655900000000001</v>
      </c>
      <c r="O1085" s="4">
        <v>3.5000000000000001E-3</v>
      </c>
      <c r="P1085" s="4">
        <v>1297.0382</v>
      </c>
      <c r="Q1085" s="4">
        <v>4.1510999999999996</v>
      </c>
      <c r="R1085" s="4">
        <v>1301.2</v>
      </c>
      <c r="S1085" s="4">
        <v>1035.1939</v>
      </c>
      <c r="T1085" s="4">
        <v>3.3130999999999999</v>
      </c>
      <c r="U1085" s="4">
        <v>1038.5</v>
      </c>
      <c r="V1085" s="4">
        <v>64.099999999999994</v>
      </c>
      <c r="Y1085" s="4">
        <v>10.725</v>
      </c>
      <c r="Z1085" s="4">
        <v>0</v>
      </c>
      <c r="AA1085" s="4">
        <v>1.8829</v>
      </c>
      <c r="AB1085" s="4" t="s">
        <v>384</v>
      </c>
      <c r="AC1085" s="4">
        <v>0</v>
      </c>
      <c r="AD1085" s="4">
        <v>11.9</v>
      </c>
      <c r="AE1085" s="4">
        <v>842</v>
      </c>
      <c r="AF1085" s="4">
        <v>855</v>
      </c>
      <c r="AG1085" s="4">
        <v>867</v>
      </c>
      <c r="AH1085" s="4">
        <v>78</v>
      </c>
      <c r="AI1085" s="4">
        <v>21.18</v>
      </c>
      <c r="AJ1085" s="4">
        <v>0.49</v>
      </c>
      <c r="AK1085" s="4">
        <v>983</v>
      </c>
      <c r="AL1085" s="4">
        <v>0</v>
      </c>
      <c r="AM1085" s="4">
        <v>0</v>
      </c>
      <c r="AN1085" s="4">
        <v>19</v>
      </c>
      <c r="AO1085" s="4">
        <v>192</v>
      </c>
      <c r="AP1085" s="4">
        <v>191</v>
      </c>
      <c r="AQ1085" s="4">
        <v>2.4</v>
      </c>
      <c r="AR1085" s="4">
        <v>195</v>
      </c>
      <c r="AS1085" s="4" t="s">
        <v>155</v>
      </c>
      <c r="AT1085" s="4">
        <v>2</v>
      </c>
      <c r="AU1085" s="5">
        <v>0.73640046296296291</v>
      </c>
      <c r="AV1085" s="4">
        <v>47.160946000000003</v>
      </c>
      <c r="AW1085" s="4">
        <v>-88.483982999999995</v>
      </c>
      <c r="AX1085" s="4">
        <v>313.60000000000002</v>
      </c>
      <c r="AY1085" s="4">
        <v>35.4</v>
      </c>
      <c r="AZ1085" s="4">
        <v>12</v>
      </c>
      <c r="BA1085" s="4">
        <v>10</v>
      </c>
      <c r="BB1085" s="4" t="s">
        <v>429</v>
      </c>
      <c r="BC1085" s="4">
        <v>1.198</v>
      </c>
      <c r="BD1085" s="4">
        <v>1.1000000000000001</v>
      </c>
      <c r="BE1085" s="4">
        <v>2.2949999999999999</v>
      </c>
      <c r="BF1085" s="4">
        <v>14.063000000000001</v>
      </c>
      <c r="BG1085" s="4">
        <v>16.07</v>
      </c>
      <c r="BH1085" s="4">
        <v>1.1399999999999999</v>
      </c>
      <c r="BI1085" s="4">
        <v>12.904</v>
      </c>
      <c r="BJ1085" s="4">
        <v>3031.373</v>
      </c>
      <c r="BK1085" s="4">
        <v>0.58599999999999997</v>
      </c>
      <c r="BL1085" s="4">
        <v>35.325000000000003</v>
      </c>
      <c r="BM1085" s="4">
        <v>0.113</v>
      </c>
      <c r="BN1085" s="4">
        <v>35.438000000000002</v>
      </c>
      <c r="BO1085" s="4">
        <v>28.193999999999999</v>
      </c>
      <c r="BP1085" s="4">
        <v>0.09</v>
      </c>
      <c r="BQ1085" s="4">
        <v>28.283999999999999</v>
      </c>
      <c r="BR1085" s="4">
        <v>0.55120000000000002</v>
      </c>
      <c r="BU1085" s="4">
        <v>0.55300000000000005</v>
      </c>
      <c r="BW1085" s="4">
        <v>356.06299999999999</v>
      </c>
      <c r="BX1085" s="4">
        <v>0.29000399999999998</v>
      </c>
      <c r="BY1085" s="4">
        <v>-5</v>
      </c>
      <c r="BZ1085" s="4">
        <v>0.82238900000000004</v>
      </c>
      <c r="CA1085" s="4">
        <v>7.0869730000000004</v>
      </c>
      <c r="CB1085" s="4">
        <v>16.612258000000001</v>
      </c>
    </row>
    <row r="1086" spans="1:80">
      <c r="A1086" s="2">
        <v>42439</v>
      </c>
      <c r="B1086" s="32">
        <v>0.52849057870370364</v>
      </c>
      <c r="C1086" s="4">
        <v>13.16</v>
      </c>
      <c r="D1086" s="4">
        <v>3.5999999999999999E-3</v>
      </c>
      <c r="E1086" s="4" t="s">
        <v>155</v>
      </c>
      <c r="F1086" s="4">
        <v>35.922015000000002</v>
      </c>
      <c r="G1086" s="4">
        <v>1429.9</v>
      </c>
      <c r="H1086" s="4">
        <v>1.8</v>
      </c>
      <c r="I1086" s="4">
        <v>56.4</v>
      </c>
      <c r="K1086" s="4">
        <v>2.08</v>
      </c>
      <c r="L1086" s="4">
        <v>12</v>
      </c>
      <c r="M1086" s="4">
        <v>0.88580000000000003</v>
      </c>
      <c r="N1086" s="4">
        <v>11.657</v>
      </c>
      <c r="O1086" s="4">
        <v>3.2000000000000002E-3</v>
      </c>
      <c r="P1086" s="4">
        <v>1266.5571</v>
      </c>
      <c r="Q1086" s="4">
        <v>1.6319999999999999</v>
      </c>
      <c r="R1086" s="4">
        <v>1268.2</v>
      </c>
      <c r="S1086" s="4">
        <v>1010.8662</v>
      </c>
      <c r="T1086" s="4">
        <v>1.3025</v>
      </c>
      <c r="U1086" s="4">
        <v>1012.2</v>
      </c>
      <c r="V1086" s="4">
        <v>56.419400000000003</v>
      </c>
      <c r="Y1086" s="4">
        <v>10.718</v>
      </c>
      <c r="Z1086" s="4">
        <v>0</v>
      </c>
      <c r="AA1086" s="4">
        <v>1.8442000000000001</v>
      </c>
      <c r="AB1086" s="4" t="s">
        <v>384</v>
      </c>
      <c r="AC1086" s="4">
        <v>0</v>
      </c>
      <c r="AD1086" s="4">
        <v>12</v>
      </c>
      <c r="AE1086" s="4">
        <v>841</v>
      </c>
      <c r="AF1086" s="4">
        <v>854</v>
      </c>
      <c r="AG1086" s="4">
        <v>867</v>
      </c>
      <c r="AH1086" s="4">
        <v>78</v>
      </c>
      <c r="AI1086" s="4">
        <v>21.18</v>
      </c>
      <c r="AJ1086" s="4">
        <v>0.49</v>
      </c>
      <c r="AK1086" s="4">
        <v>983</v>
      </c>
      <c r="AL1086" s="4">
        <v>0</v>
      </c>
      <c r="AM1086" s="4">
        <v>0</v>
      </c>
      <c r="AN1086" s="4">
        <v>19</v>
      </c>
      <c r="AO1086" s="4">
        <v>192</v>
      </c>
      <c r="AP1086" s="4">
        <v>191</v>
      </c>
      <c r="AQ1086" s="4">
        <v>2.6</v>
      </c>
      <c r="AR1086" s="4">
        <v>195</v>
      </c>
      <c r="AS1086" s="4" t="s">
        <v>155</v>
      </c>
      <c r="AT1086" s="4">
        <v>2</v>
      </c>
      <c r="AU1086" s="5">
        <v>0.73641203703703706</v>
      </c>
      <c r="AV1086" s="4">
        <v>47.161088999999997</v>
      </c>
      <c r="AW1086" s="4">
        <v>-88.483964999999998</v>
      </c>
      <c r="AX1086" s="4">
        <v>313.60000000000002</v>
      </c>
      <c r="AY1086" s="4">
        <v>35.4</v>
      </c>
      <c r="AZ1086" s="4">
        <v>12</v>
      </c>
      <c r="BA1086" s="4">
        <v>11</v>
      </c>
      <c r="BB1086" s="4" t="s">
        <v>429</v>
      </c>
      <c r="BC1086" s="4">
        <v>1</v>
      </c>
      <c r="BD1086" s="4">
        <v>1.101</v>
      </c>
      <c r="BE1086" s="4">
        <v>1.8</v>
      </c>
      <c r="BF1086" s="4">
        <v>14.063000000000001</v>
      </c>
      <c r="BG1086" s="4">
        <v>16.07</v>
      </c>
      <c r="BH1086" s="4">
        <v>1.1399999999999999</v>
      </c>
      <c r="BI1086" s="4">
        <v>12.893000000000001</v>
      </c>
      <c r="BJ1086" s="4">
        <v>3031.6669999999999</v>
      </c>
      <c r="BK1086" s="4">
        <v>0.52700000000000002</v>
      </c>
      <c r="BL1086" s="4">
        <v>34.494999999999997</v>
      </c>
      <c r="BM1086" s="4">
        <v>4.3999999999999997E-2</v>
      </c>
      <c r="BN1086" s="4">
        <v>34.539000000000001</v>
      </c>
      <c r="BO1086" s="4">
        <v>27.530999999999999</v>
      </c>
      <c r="BP1086" s="4">
        <v>3.5000000000000003E-2</v>
      </c>
      <c r="BQ1086" s="4">
        <v>27.567</v>
      </c>
      <c r="BR1086" s="4">
        <v>0.48520000000000002</v>
      </c>
      <c r="BU1086" s="4">
        <v>0.55300000000000005</v>
      </c>
      <c r="BW1086" s="4">
        <v>348.74700000000001</v>
      </c>
      <c r="BX1086" s="4">
        <v>0.28211000000000003</v>
      </c>
      <c r="BY1086" s="4">
        <v>-5</v>
      </c>
      <c r="BZ1086" s="4">
        <v>0.82383300000000004</v>
      </c>
      <c r="CA1086" s="4">
        <v>6.8940630000000001</v>
      </c>
      <c r="CB1086" s="4">
        <v>16.641427</v>
      </c>
    </row>
    <row r="1087" spans="1:80">
      <c r="A1087" s="2">
        <v>42439</v>
      </c>
      <c r="B1087" s="32">
        <v>0.52850215277777779</v>
      </c>
      <c r="C1087" s="4">
        <v>13.16</v>
      </c>
      <c r="D1087" s="4">
        <v>3.0000000000000001E-3</v>
      </c>
      <c r="E1087" s="4" t="s">
        <v>155</v>
      </c>
      <c r="F1087" s="4">
        <v>30</v>
      </c>
      <c r="G1087" s="4">
        <v>1396.3</v>
      </c>
      <c r="H1087" s="4">
        <v>0.1</v>
      </c>
      <c r="I1087" s="4">
        <v>52.2</v>
      </c>
      <c r="K1087" s="4">
        <v>2</v>
      </c>
      <c r="L1087" s="4">
        <v>12</v>
      </c>
      <c r="M1087" s="4">
        <v>0.88590000000000002</v>
      </c>
      <c r="N1087" s="4">
        <v>11.6578</v>
      </c>
      <c r="O1087" s="4">
        <v>2.7000000000000001E-3</v>
      </c>
      <c r="P1087" s="4">
        <v>1236.9177</v>
      </c>
      <c r="Q1087" s="4">
        <v>8.8599999999999998E-2</v>
      </c>
      <c r="R1087" s="4">
        <v>1237</v>
      </c>
      <c r="S1087" s="4">
        <v>987.21040000000005</v>
      </c>
      <c r="T1087" s="4">
        <v>7.0699999999999999E-2</v>
      </c>
      <c r="U1087" s="4">
        <v>987.3</v>
      </c>
      <c r="V1087" s="4">
        <v>52.1751</v>
      </c>
      <c r="Y1087" s="4">
        <v>10.718999999999999</v>
      </c>
      <c r="Z1087" s="4">
        <v>0</v>
      </c>
      <c r="AA1087" s="4">
        <v>1.7717000000000001</v>
      </c>
      <c r="AB1087" s="4" t="s">
        <v>384</v>
      </c>
      <c r="AC1087" s="4">
        <v>0</v>
      </c>
      <c r="AD1087" s="4">
        <v>12.1</v>
      </c>
      <c r="AE1087" s="4">
        <v>839</v>
      </c>
      <c r="AF1087" s="4">
        <v>854</v>
      </c>
      <c r="AG1087" s="4">
        <v>866</v>
      </c>
      <c r="AH1087" s="4">
        <v>78</v>
      </c>
      <c r="AI1087" s="4">
        <v>21.18</v>
      </c>
      <c r="AJ1087" s="4">
        <v>0.49</v>
      </c>
      <c r="AK1087" s="4">
        <v>983</v>
      </c>
      <c r="AL1087" s="4">
        <v>0</v>
      </c>
      <c r="AM1087" s="4">
        <v>0</v>
      </c>
      <c r="AN1087" s="4">
        <v>19</v>
      </c>
      <c r="AO1087" s="4">
        <v>191.4</v>
      </c>
      <c r="AP1087" s="4">
        <v>190.4</v>
      </c>
      <c r="AQ1087" s="4">
        <v>2.8</v>
      </c>
      <c r="AR1087" s="4">
        <v>195</v>
      </c>
      <c r="AS1087" s="4" t="s">
        <v>155</v>
      </c>
      <c r="AT1087" s="4">
        <v>2</v>
      </c>
      <c r="AU1087" s="5">
        <v>0.73642361111111121</v>
      </c>
      <c r="AV1087" s="4">
        <v>47.161234999999998</v>
      </c>
      <c r="AW1087" s="4">
        <v>-88.483949999999993</v>
      </c>
      <c r="AX1087" s="4">
        <v>313.60000000000002</v>
      </c>
      <c r="AY1087" s="4">
        <v>35.799999999999997</v>
      </c>
      <c r="AZ1087" s="4">
        <v>12</v>
      </c>
      <c r="BA1087" s="4">
        <v>11</v>
      </c>
      <c r="BB1087" s="4" t="s">
        <v>424</v>
      </c>
      <c r="BC1087" s="4">
        <v>1.004</v>
      </c>
      <c r="BD1087" s="4">
        <v>1.204</v>
      </c>
      <c r="BE1087" s="4">
        <v>1.8049999999999999</v>
      </c>
      <c r="BF1087" s="4">
        <v>14.063000000000001</v>
      </c>
      <c r="BG1087" s="4">
        <v>16.079999999999998</v>
      </c>
      <c r="BH1087" s="4">
        <v>1.1399999999999999</v>
      </c>
      <c r="BI1087" s="4">
        <v>12.885</v>
      </c>
      <c r="BJ1087" s="4">
        <v>3031.9140000000002</v>
      </c>
      <c r="BK1087" s="4">
        <v>0.44</v>
      </c>
      <c r="BL1087" s="4">
        <v>33.688000000000002</v>
      </c>
      <c r="BM1087" s="4">
        <v>2E-3</v>
      </c>
      <c r="BN1087" s="4">
        <v>33.69</v>
      </c>
      <c r="BO1087" s="4">
        <v>26.887</v>
      </c>
      <c r="BP1087" s="4">
        <v>2E-3</v>
      </c>
      <c r="BQ1087" s="4">
        <v>26.888999999999999</v>
      </c>
      <c r="BR1087" s="4">
        <v>0.44869999999999999</v>
      </c>
      <c r="BU1087" s="4">
        <v>0.55300000000000005</v>
      </c>
      <c r="BW1087" s="4">
        <v>335.03500000000003</v>
      </c>
      <c r="BX1087" s="4">
        <v>0.27255800000000002</v>
      </c>
      <c r="BY1087" s="4">
        <v>-5</v>
      </c>
      <c r="BZ1087" s="4">
        <v>0.82622200000000001</v>
      </c>
      <c r="CA1087" s="4">
        <v>6.6606360000000002</v>
      </c>
      <c r="CB1087" s="4">
        <v>16.689684</v>
      </c>
    </row>
    <row r="1088" spans="1:80">
      <c r="A1088" s="2">
        <v>42439</v>
      </c>
      <c r="B1088" s="32">
        <v>0.52851372685185183</v>
      </c>
      <c r="C1088" s="4">
        <v>12.896000000000001</v>
      </c>
      <c r="D1088" s="4">
        <v>3.0999999999999999E-3</v>
      </c>
      <c r="E1088" s="4" t="s">
        <v>155</v>
      </c>
      <c r="F1088" s="4">
        <v>30.880399000000001</v>
      </c>
      <c r="G1088" s="4">
        <v>1350.4</v>
      </c>
      <c r="H1088" s="4">
        <v>-4.8</v>
      </c>
      <c r="I1088" s="4">
        <v>58.1</v>
      </c>
      <c r="K1088" s="4">
        <v>2</v>
      </c>
      <c r="L1088" s="4">
        <v>12</v>
      </c>
      <c r="M1088" s="4">
        <v>0.88790000000000002</v>
      </c>
      <c r="N1088" s="4">
        <v>11.450699999999999</v>
      </c>
      <c r="O1088" s="4">
        <v>2.7000000000000001E-3</v>
      </c>
      <c r="P1088" s="4">
        <v>1199.0052000000001</v>
      </c>
      <c r="Q1088" s="4">
        <v>0</v>
      </c>
      <c r="R1088" s="4">
        <v>1199</v>
      </c>
      <c r="S1088" s="4">
        <v>956.95169999999996</v>
      </c>
      <c r="T1088" s="4">
        <v>0</v>
      </c>
      <c r="U1088" s="4">
        <v>957</v>
      </c>
      <c r="V1088" s="4">
        <v>58.1</v>
      </c>
      <c r="Y1088" s="4">
        <v>10.707000000000001</v>
      </c>
      <c r="Z1088" s="4">
        <v>0</v>
      </c>
      <c r="AA1088" s="4">
        <v>1.7758</v>
      </c>
      <c r="AB1088" s="4" t="s">
        <v>384</v>
      </c>
      <c r="AC1088" s="4">
        <v>0</v>
      </c>
      <c r="AD1088" s="4">
        <v>12</v>
      </c>
      <c r="AE1088" s="4">
        <v>840</v>
      </c>
      <c r="AF1088" s="4">
        <v>855</v>
      </c>
      <c r="AG1088" s="4">
        <v>866</v>
      </c>
      <c r="AH1088" s="4">
        <v>78</v>
      </c>
      <c r="AI1088" s="4">
        <v>21.18</v>
      </c>
      <c r="AJ1088" s="4">
        <v>0.49</v>
      </c>
      <c r="AK1088" s="4">
        <v>983</v>
      </c>
      <c r="AL1088" s="4">
        <v>0</v>
      </c>
      <c r="AM1088" s="4">
        <v>0</v>
      </c>
      <c r="AN1088" s="4">
        <v>19</v>
      </c>
      <c r="AO1088" s="4">
        <v>191</v>
      </c>
      <c r="AP1088" s="4">
        <v>190.6</v>
      </c>
      <c r="AQ1088" s="4">
        <v>2.8</v>
      </c>
      <c r="AR1088" s="4">
        <v>195</v>
      </c>
      <c r="AS1088" s="4" t="s">
        <v>155</v>
      </c>
      <c r="AT1088" s="4">
        <v>2</v>
      </c>
      <c r="AU1088" s="5">
        <v>0.73642361111111121</v>
      </c>
      <c r="AV1088" s="4">
        <v>47.161237999999997</v>
      </c>
      <c r="AW1088" s="4">
        <v>-88.483949999999993</v>
      </c>
      <c r="AX1088" s="4">
        <v>313.60000000000002</v>
      </c>
      <c r="AY1088" s="4">
        <v>35.799999999999997</v>
      </c>
      <c r="AZ1088" s="4">
        <v>12</v>
      </c>
      <c r="BA1088" s="4">
        <v>11</v>
      </c>
      <c r="BB1088" s="4" t="s">
        <v>424</v>
      </c>
      <c r="BC1088" s="4">
        <v>1.399</v>
      </c>
      <c r="BD1088" s="4">
        <v>1.601</v>
      </c>
      <c r="BE1088" s="4">
        <v>2.3010000000000002</v>
      </c>
      <c r="BF1088" s="4">
        <v>14.063000000000001</v>
      </c>
      <c r="BG1088" s="4">
        <v>16.38</v>
      </c>
      <c r="BH1088" s="4">
        <v>1.17</v>
      </c>
      <c r="BI1088" s="4">
        <v>12.622999999999999</v>
      </c>
      <c r="BJ1088" s="4">
        <v>3031.8850000000002</v>
      </c>
      <c r="BK1088" s="4">
        <v>0.46200000000000002</v>
      </c>
      <c r="BL1088" s="4">
        <v>33.246000000000002</v>
      </c>
      <c r="BM1088" s="4">
        <v>0</v>
      </c>
      <c r="BN1088" s="4">
        <v>33.246000000000002</v>
      </c>
      <c r="BO1088" s="4">
        <v>26.533999999999999</v>
      </c>
      <c r="BP1088" s="4">
        <v>0</v>
      </c>
      <c r="BQ1088" s="4">
        <v>26.533999999999999</v>
      </c>
      <c r="BR1088" s="4">
        <v>0.50870000000000004</v>
      </c>
      <c r="BU1088" s="4">
        <v>0.56200000000000006</v>
      </c>
      <c r="BW1088" s="4">
        <v>341.887</v>
      </c>
      <c r="BX1088" s="4">
        <v>0.26155800000000001</v>
      </c>
      <c r="BY1088" s="4">
        <v>-5</v>
      </c>
      <c r="BZ1088" s="4">
        <v>0.82333800000000001</v>
      </c>
      <c r="CA1088" s="4">
        <v>6.3918340000000002</v>
      </c>
      <c r="CB1088" s="4">
        <v>16.631421</v>
      </c>
    </row>
    <row r="1089" spans="1:80">
      <c r="A1089" s="2">
        <v>42439</v>
      </c>
      <c r="B1089" s="32">
        <v>0.52852530092592598</v>
      </c>
      <c r="C1089" s="4">
        <v>12.747999999999999</v>
      </c>
      <c r="D1089" s="4">
        <v>3.8999999999999998E-3</v>
      </c>
      <c r="E1089" s="4" t="s">
        <v>155</v>
      </c>
      <c r="F1089" s="4">
        <v>39.186047000000002</v>
      </c>
      <c r="G1089" s="4">
        <v>1337.9</v>
      </c>
      <c r="H1089" s="4">
        <v>-11.7</v>
      </c>
      <c r="I1089" s="4">
        <v>51.5</v>
      </c>
      <c r="K1089" s="4">
        <v>2.1</v>
      </c>
      <c r="L1089" s="4">
        <v>12</v>
      </c>
      <c r="M1089" s="4">
        <v>0.8891</v>
      </c>
      <c r="N1089" s="4">
        <v>11.3344</v>
      </c>
      <c r="O1089" s="4">
        <v>3.5000000000000001E-3</v>
      </c>
      <c r="P1089" s="4">
        <v>1189.508</v>
      </c>
      <c r="Q1089" s="4">
        <v>0</v>
      </c>
      <c r="R1089" s="4">
        <v>1189.5</v>
      </c>
      <c r="S1089" s="4">
        <v>949.41880000000003</v>
      </c>
      <c r="T1089" s="4">
        <v>0</v>
      </c>
      <c r="U1089" s="4">
        <v>949.4</v>
      </c>
      <c r="V1089" s="4">
        <v>51.472499999999997</v>
      </c>
      <c r="Y1089" s="4">
        <v>10.648</v>
      </c>
      <c r="Z1089" s="4">
        <v>0</v>
      </c>
      <c r="AA1089" s="4">
        <v>1.8671</v>
      </c>
      <c r="AB1089" s="4" t="s">
        <v>384</v>
      </c>
      <c r="AC1089" s="4">
        <v>0</v>
      </c>
      <c r="AD1089" s="4">
        <v>11.8</v>
      </c>
      <c r="AE1089" s="4">
        <v>841</v>
      </c>
      <c r="AF1089" s="4">
        <v>855</v>
      </c>
      <c r="AG1089" s="4">
        <v>866</v>
      </c>
      <c r="AH1089" s="4">
        <v>78</v>
      </c>
      <c r="AI1089" s="4">
        <v>21.2</v>
      </c>
      <c r="AJ1089" s="4">
        <v>0.49</v>
      </c>
      <c r="AK1089" s="4">
        <v>982</v>
      </c>
      <c r="AL1089" s="4">
        <v>0</v>
      </c>
      <c r="AM1089" s="4">
        <v>0</v>
      </c>
      <c r="AN1089" s="4">
        <v>19</v>
      </c>
      <c r="AO1089" s="4">
        <v>191.6</v>
      </c>
      <c r="AP1089" s="4">
        <v>191</v>
      </c>
      <c r="AQ1089" s="4">
        <v>2.8</v>
      </c>
      <c r="AR1089" s="4">
        <v>195</v>
      </c>
      <c r="AS1089" s="4" t="s">
        <v>155</v>
      </c>
      <c r="AT1089" s="4">
        <v>2</v>
      </c>
      <c r="AU1089" s="5">
        <v>0.73644675925925929</v>
      </c>
      <c r="AV1089" s="4">
        <v>47.161521999999998</v>
      </c>
      <c r="AW1089" s="4">
        <v>-88.483958000000001</v>
      </c>
      <c r="AX1089" s="4">
        <v>314.3</v>
      </c>
      <c r="AY1089" s="4">
        <v>35.4</v>
      </c>
      <c r="AZ1089" s="4">
        <v>12</v>
      </c>
      <c r="BA1089" s="4">
        <v>11</v>
      </c>
      <c r="BB1089" s="4" t="s">
        <v>424</v>
      </c>
      <c r="BC1089" s="4">
        <v>1.304</v>
      </c>
      <c r="BD1089" s="4">
        <v>1.7030000000000001</v>
      </c>
      <c r="BE1089" s="4">
        <v>2.4039999999999999</v>
      </c>
      <c r="BF1089" s="4">
        <v>14.063000000000001</v>
      </c>
      <c r="BG1089" s="4">
        <v>16.559999999999999</v>
      </c>
      <c r="BH1089" s="4">
        <v>1.18</v>
      </c>
      <c r="BI1089" s="4">
        <v>12.475</v>
      </c>
      <c r="BJ1089" s="4">
        <v>3031.9479999999999</v>
      </c>
      <c r="BK1089" s="4">
        <v>0.59299999999999997</v>
      </c>
      <c r="BL1089" s="4">
        <v>33.322000000000003</v>
      </c>
      <c r="BM1089" s="4">
        <v>0</v>
      </c>
      <c r="BN1089" s="4">
        <v>33.322000000000003</v>
      </c>
      <c r="BO1089" s="4">
        <v>26.596</v>
      </c>
      <c r="BP1089" s="4">
        <v>0</v>
      </c>
      <c r="BQ1089" s="4">
        <v>26.596</v>
      </c>
      <c r="BR1089" s="4">
        <v>0.45529999999999998</v>
      </c>
      <c r="BU1089" s="4">
        <v>0.56499999999999995</v>
      </c>
      <c r="BW1089" s="4">
        <v>363.149</v>
      </c>
      <c r="BX1089" s="4">
        <v>0.26427400000000001</v>
      </c>
      <c r="BY1089" s="4">
        <v>-5</v>
      </c>
      <c r="BZ1089" s="4">
        <v>0.81855800000000001</v>
      </c>
      <c r="CA1089" s="4">
        <v>6.4582030000000001</v>
      </c>
      <c r="CB1089" s="4">
        <v>16.534863000000001</v>
      </c>
    </row>
    <row r="1090" spans="1:80">
      <c r="A1090" s="2">
        <v>42439</v>
      </c>
      <c r="B1090" s="32">
        <v>0.52853687500000002</v>
      </c>
      <c r="C1090" s="4">
        <v>12.71</v>
      </c>
      <c r="D1090" s="4">
        <v>4.7999999999999996E-3</v>
      </c>
      <c r="E1090" s="4" t="s">
        <v>155</v>
      </c>
      <c r="F1090" s="4">
        <v>47.548116999999998</v>
      </c>
      <c r="G1090" s="4">
        <v>1354.5</v>
      </c>
      <c r="H1090" s="4">
        <v>5.4</v>
      </c>
      <c r="I1090" s="4">
        <v>52.1</v>
      </c>
      <c r="K1090" s="4">
        <v>2.33</v>
      </c>
      <c r="L1090" s="4">
        <v>12</v>
      </c>
      <c r="M1090" s="4">
        <v>0.88939999999999997</v>
      </c>
      <c r="N1090" s="4">
        <v>11.3043</v>
      </c>
      <c r="O1090" s="4">
        <v>4.1999999999999997E-3</v>
      </c>
      <c r="P1090" s="4">
        <v>1204.6679999999999</v>
      </c>
      <c r="Q1090" s="4">
        <v>4.7736000000000001</v>
      </c>
      <c r="R1090" s="4">
        <v>1209.4000000000001</v>
      </c>
      <c r="S1090" s="4">
        <v>961.50170000000003</v>
      </c>
      <c r="T1090" s="4">
        <v>3.81</v>
      </c>
      <c r="U1090" s="4">
        <v>965.3</v>
      </c>
      <c r="V1090" s="4">
        <v>52.110399999999998</v>
      </c>
      <c r="Y1090" s="4">
        <v>10.568</v>
      </c>
      <c r="Z1090" s="4">
        <v>0</v>
      </c>
      <c r="AA1090" s="4">
        <v>2.0695999999999999</v>
      </c>
      <c r="AB1090" s="4" t="s">
        <v>384</v>
      </c>
      <c r="AC1090" s="4">
        <v>0</v>
      </c>
      <c r="AD1090" s="4">
        <v>11.8</v>
      </c>
      <c r="AE1090" s="4">
        <v>841</v>
      </c>
      <c r="AF1090" s="4">
        <v>854</v>
      </c>
      <c r="AG1090" s="4">
        <v>865</v>
      </c>
      <c r="AH1090" s="4">
        <v>78</v>
      </c>
      <c r="AI1090" s="4">
        <v>21.19</v>
      </c>
      <c r="AJ1090" s="4">
        <v>0.49</v>
      </c>
      <c r="AK1090" s="4">
        <v>983</v>
      </c>
      <c r="AL1090" s="4">
        <v>0</v>
      </c>
      <c r="AM1090" s="4">
        <v>0</v>
      </c>
      <c r="AN1090" s="4">
        <v>19</v>
      </c>
      <c r="AO1090" s="4">
        <v>192</v>
      </c>
      <c r="AP1090" s="4">
        <v>191</v>
      </c>
      <c r="AQ1090" s="4">
        <v>2.9</v>
      </c>
      <c r="AR1090" s="4">
        <v>195</v>
      </c>
      <c r="AS1090" s="4" t="s">
        <v>155</v>
      </c>
      <c r="AT1090" s="4">
        <v>2</v>
      </c>
      <c r="AU1090" s="5">
        <v>0.73644675925925929</v>
      </c>
      <c r="AV1090" s="4">
        <v>47.161524999999997</v>
      </c>
      <c r="AW1090" s="4">
        <v>-88.483958999999999</v>
      </c>
      <c r="AX1090" s="4">
        <v>314.3</v>
      </c>
      <c r="AY1090" s="4">
        <v>35.4</v>
      </c>
      <c r="AZ1090" s="4">
        <v>12</v>
      </c>
      <c r="BA1090" s="4">
        <v>11</v>
      </c>
      <c r="BB1090" s="4" t="s">
        <v>424</v>
      </c>
      <c r="BC1090" s="4">
        <v>1.6950000000000001</v>
      </c>
      <c r="BD1090" s="4">
        <v>1.99</v>
      </c>
      <c r="BE1090" s="4">
        <v>2.7869999999999999</v>
      </c>
      <c r="BF1090" s="4">
        <v>14.063000000000001</v>
      </c>
      <c r="BG1090" s="4">
        <v>16.61</v>
      </c>
      <c r="BH1090" s="4">
        <v>1.18</v>
      </c>
      <c r="BI1090" s="4">
        <v>12.435</v>
      </c>
      <c r="BJ1090" s="4">
        <v>3031.7530000000002</v>
      </c>
      <c r="BK1090" s="4">
        <v>0.72199999999999998</v>
      </c>
      <c r="BL1090" s="4">
        <v>33.834000000000003</v>
      </c>
      <c r="BM1090" s="4">
        <v>0.13400000000000001</v>
      </c>
      <c r="BN1090" s="4">
        <v>33.968000000000004</v>
      </c>
      <c r="BO1090" s="4">
        <v>27.004000000000001</v>
      </c>
      <c r="BP1090" s="4">
        <v>0.107</v>
      </c>
      <c r="BQ1090" s="4">
        <v>27.111999999999998</v>
      </c>
      <c r="BR1090" s="4">
        <v>0.46210000000000001</v>
      </c>
      <c r="BU1090" s="4">
        <v>0.56200000000000006</v>
      </c>
      <c r="BW1090" s="4">
        <v>403.58100000000002</v>
      </c>
      <c r="BX1090" s="4">
        <v>0.26822200000000002</v>
      </c>
      <c r="BY1090" s="4">
        <v>-5</v>
      </c>
      <c r="BZ1090" s="4">
        <v>0.81761099999999998</v>
      </c>
      <c r="CA1090" s="4">
        <v>6.5546759999999997</v>
      </c>
      <c r="CB1090" s="4">
        <v>16.515741999999999</v>
      </c>
    </row>
    <row r="1091" spans="1:80">
      <c r="A1091" s="2">
        <v>42439</v>
      </c>
      <c r="B1091" s="32">
        <v>0.52854844907407406</v>
      </c>
      <c r="C1091" s="4">
        <v>12.797000000000001</v>
      </c>
      <c r="D1091" s="4">
        <v>5.0000000000000001E-3</v>
      </c>
      <c r="E1091" s="4" t="s">
        <v>155</v>
      </c>
      <c r="F1091" s="4">
        <v>50</v>
      </c>
      <c r="G1091" s="4">
        <v>1539.6</v>
      </c>
      <c r="H1091" s="4">
        <v>7.4</v>
      </c>
      <c r="I1091" s="4">
        <v>48.4</v>
      </c>
      <c r="K1091" s="4">
        <v>2.57</v>
      </c>
      <c r="L1091" s="4">
        <v>12</v>
      </c>
      <c r="M1091" s="4">
        <v>0.88859999999999995</v>
      </c>
      <c r="N1091" s="4">
        <v>11.371700000000001</v>
      </c>
      <c r="O1091" s="4">
        <v>4.4000000000000003E-3</v>
      </c>
      <c r="P1091" s="4">
        <v>1368.1629</v>
      </c>
      <c r="Q1091" s="4">
        <v>6.5759999999999996</v>
      </c>
      <c r="R1091" s="4">
        <v>1374.7</v>
      </c>
      <c r="S1091" s="4">
        <v>1092.0142000000001</v>
      </c>
      <c r="T1091" s="4">
        <v>5.2487000000000004</v>
      </c>
      <c r="U1091" s="4">
        <v>1097.3</v>
      </c>
      <c r="V1091" s="4">
        <v>48.364800000000002</v>
      </c>
      <c r="Y1091" s="4">
        <v>10.412000000000001</v>
      </c>
      <c r="Z1091" s="4">
        <v>0</v>
      </c>
      <c r="AA1091" s="4">
        <v>2.2863000000000002</v>
      </c>
      <c r="AB1091" s="4" t="s">
        <v>384</v>
      </c>
      <c r="AC1091" s="4">
        <v>0</v>
      </c>
      <c r="AD1091" s="4">
        <v>11.7</v>
      </c>
      <c r="AE1091" s="4">
        <v>841</v>
      </c>
      <c r="AF1091" s="4">
        <v>855</v>
      </c>
      <c r="AG1091" s="4">
        <v>865</v>
      </c>
      <c r="AH1091" s="4">
        <v>78</v>
      </c>
      <c r="AI1091" s="4">
        <v>21.2</v>
      </c>
      <c r="AJ1091" s="4">
        <v>0.49</v>
      </c>
      <c r="AK1091" s="4">
        <v>982</v>
      </c>
      <c r="AL1091" s="4">
        <v>0</v>
      </c>
      <c r="AM1091" s="4">
        <v>0</v>
      </c>
      <c r="AN1091" s="4">
        <v>19</v>
      </c>
      <c r="AO1091" s="4">
        <v>191.4</v>
      </c>
      <c r="AP1091" s="4">
        <v>190.4</v>
      </c>
      <c r="AQ1091" s="4">
        <v>2.7</v>
      </c>
      <c r="AR1091" s="4">
        <v>195</v>
      </c>
      <c r="AS1091" s="4" t="s">
        <v>155</v>
      </c>
      <c r="AT1091" s="4">
        <v>2</v>
      </c>
      <c r="AU1091" s="5">
        <v>0.73646990740740748</v>
      </c>
      <c r="AV1091" s="4">
        <v>47.161799999999999</v>
      </c>
      <c r="AW1091" s="4">
        <v>-88.484080000000006</v>
      </c>
      <c r="AX1091" s="4">
        <v>314.7</v>
      </c>
      <c r="AY1091" s="4">
        <v>35.9</v>
      </c>
      <c r="AZ1091" s="4">
        <v>12</v>
      </c>
      <c r="BA1091" s="4">
        <v>11</v>
      </c>
      <c r="BB1091" s="4" t="s">
        <v>424</v>
      </c>
      <c r="BC1091" s="4">
        <v>1.1970000000000001</v>
      </c>
      <c r="BD1091" s="4">
        <v>1.0009999999999999</v>
      </c>
      <c r="BE1091" s="4">
        <v>1.5009999999999999</v>
      </c>
      <c r="BF1091" s="4">
        <v>14.063000000000001</v>
      </c>
      <c r="BG1091" s="4">
        <v>16.5</v>
      </c>
      <c r="BH1091" s="4">
        <v>1.17</v>
      </c>
      <c r="BI1091" s="4">
        <v>12.53</v>
      </c>
      <c r="BJ1091" s="4">
        <v>3031.748</v>
      </c>
      <c r="BK1091" s="4">
        <v>0.754</v>
      </c>
      <c r="BL1091" s="4">
        <v>38.198</v>
      </c>
      <c r="BM1091" s="4">
        <v>0.184</v>
      </c>
      <c r="BN1091" s="4">
        <v>38.381999999999998</v>
      </c>
      <c r="BO1091" s="4">
        <v>30.488</v>
      </c>
      <c r="BP1091" s="4">
        <v>0.14699999999999999</v>
      </c>
      <c r="BQ1091" s="4">
        <v>30.635000000000002</v>
      </c>
      <c r="BR1091" s="4">
        <v>0.4264</v>
      </c>
      <c r="BU1091" s="4">
        <v>0.55100000000000005</v>
      </c>
      <c r="BW1091" s="4">
        <v>443.19400000000002</v>
      </c>
      <c r="BX1091" s="4">
        <v>0.30871500000000002</v>
      </c>
      <c r="BY1091" s="4">
        <v>-5</v>
      </c>
      <c r="BZ1091" s="4">
        <v>0.816778</v>
      </c>
      <c r="CA1091" s="4">
        <v>7.5442229999999997</v>
      </c>
      <c r="CB1091" s="4">
        <v>16.498916000000001</v>
      </c>
    </row>
    <row r="1092" spans="1:80">
      <c r="A1092" s="2">
        <v>42439</v>
      </c>
      <c r="B1092" s="32">
        <v>0.52856002314814809</v>
      </c>
      <c r="C1092" s="4">
        <v>13.131</v>
      </c>
      <c r="D1092" s="4">
        <v>5.4000000000000003E-3</v>
      </c>
      <c r="E1092" s="4" t="s">
        <v>155</v>
      </c>
      <c r="F1092" s="4">
        <v>54.211409000000003</v>
      </c>
      <c r="G1092" s="4">
        <v>1720.6</v>
      </c>
      <c r="H1092" s="4">
        <v>9.5</v>
      </c>
      <c r="I1092" s="4">
        <v>49.6</v>
      </c>
      <c r="K1092" s="4">
        <v>2.7</v>
      </c>
      <c r="L1092" s="4">
        <v>12</v>
      </c>
      <c r="M1092" s="4">
        <v>0.88600000000000001</v>
      </c>
      <c r="N1092" s="4">
        <v>11.6348</v>
      </c>
      <c r="O1092" s="4">
        <v>4.7999999999999996E-3</v>
      </c>
      <c r="P1092" s="4">
        <v>1524.5485000000001</v>
      </c>
      <c r="Q1092" s="4">
        <v>8.4141999999999992</v>
      </c>
      <c r="R1092" s="4">
        <v>1533</v>
      </c>
      <c r="S1092" s="4">
        <v>1216.8735999999999</v>
      </c>
      <c r="T1092" s="4">
        <v>6.7161</v>
      </c>
      <c r="U1092" s="4">
        <v>1223.5999999999999</v>
      </c>
      <c r="V1092" s="4">
        <v>49.556100000000001</v>
      </c>
      <c r="Y1092" s="4">
        <v>10.432</v>
      </c>
      <c r="Z1092" s="4">
        <v>0</v>
      </c>
      <c r="AA1092" s="4">
        <v>2.3923000000000001</v>
      </c>
      <c r="AB1092" s="4" t="s">
        <v>384</v>
      </c>
      <c r="AC1092" s="4">
        <v>0</v>
      </c>
      <c r="AD1092" s="4">
        <v>11.8</v>
      </c>
      <c r="AE1092" s="4">
        <v>840</v>
      </c>
      <c r="AF1092" s="4">
        <v>855</v>
      </c>
      <c r="AG1092" s="4">
        <v>864</v>
      </c>
      <c r="AH1092" s="4">
        <v>78</v>
      </c>
      <c r="AI1092" s="4">
        <v>21.2</v>
      </c>
      <c r="AJ1092" s="4">
        <v>0.49</v>
      </c>
      <c r="AK1092" s="4">
        <v>982</v>
      </c>
      <c r="AL1092" s="4">
        <v>0</v>
      </c>
      <c r="AM1092" s="4">
        <v>0</v>
      </c>
      <c r="AN1092" s="4">
        <v>19</v>
      </c>
      <c r="AO1092" s="4">
        <v>191</v>
      </c>
      <c r="AP1092" s="4">
        <v>190</v>
      </c>
      <c r="AQ1092" s="4">
        <v>2.7</v>
      </c>
      <c r="AR1092" s="4">
        <v>195</v>
      </c>
      <c r="AS1092" s="4" t="s">
        <v>155</v>
      </c>
      <c r="AT1092" s="4">
        <v>2</v>
      </c>
      <c r="AU1092" s="5">
        <v>0.73646990740740748</v>
      </c>
      <c r="AV1092" s="4">
        <v>47.161800999999997</v>
      </c>
      <c r="AW1092" s="4">
        <v>-88.484081000000003</v>
      </c>
      <c r="AX1092" s="4">
        <v>314.7</v>
      </c>
      <c r="AY1092" s="4">
        <v>36.1</v>
      </c>
      <c r="AZ1092" s="4">
        <v>12</v>
      </c>
      <c r="BA1092" s="4">
        <v>11</v>
      </c>
      <c r="BB1092" s="4" t="s">
        <v>424</v>
      </c>
      <c r="BC1092" s="4">
        <v>0.9</v>
      </c>
      <c r="BD1092" s="4">
        <v>1.1000000000000001</v>
      </c>
      <c r="BE1092" s="4">
        <v>1.6</v>
      </c>
      <c r="BF1092" s="4">
        <v>14.063000000000001</v>
      </c>
      <c r="BG1092" s="4">
        <v>16.11</v>
      </c>
      <c r="BH1092" s="4">
        <v>1.1499999999999999</v>
      </c>
      <c r="BI1092" s="4">
        <v>12.861000000000001</v>
      </c>
      <c r="BJ1092" s="4">
        <v>3031.4380000000001</v>
      </c>
      <c r="BK1092" s="4">
        <v>0.79700000000000004</v>
      </c>
      <c r="BL1092" s="4">
        <v>41.597000000000001</v>
      </c>
      <c r="BM1092" s="4">
        <v>0.23</v>
      </c>
      <c r="BN1092" s="4">
        <v>41.826999999999998</v>
      </c>
      <c r="BO1092" s="4">
        <v>33.203000000000003</v>
      </c>
      <c r="BP1092" s="4">
        <v>0.183</v>
      </c>
      <c r="BQ1092" s="4">
        <v>33.386000000000003</v>
      </c>
      <c r="BR1092" s="4">
        <v>0.42699999999999999</v>
      </c>
      <c r="BU1092" s="4">
        <v>0.53900000000000003</v>
      </c>
      <c r="BW1092" s="4">
        <v>453.21800000000002</v>
      </c>
      <c r="BX1092" s="4">
        <v>0.35110799999999998</v>
      </c>
      <c r="BY1092" s="4">
        <v>-5</v>
      </c>
      <c r="BZ1092" s="4">
        <v>0.81599999999999995</v>
      </c>
      <c r="CA1092" s="4">
        <v>8.5802019999999999</v>
      </c>
      <c r="CB1092" s="4">
        <v>16.4832</v>
      </c>
    </row>
    <row r="1093" spans="1:80">
      <c r="A1093" s="2">
        <v>42439</v>
      </c>
      <c r="B1093" s="32">
        <v>0.52857159722222224</v>
      </c>
      <c r="C1093" s="4">
        <v>13.56</v>
      </c>
      <c r="D1093" s="4">
        <v>6.0000000000000001E-3</v>
      </c>
      <c r="E1093" s="4" t="s">
        <v>155</v>
      </c>
      <c r="F1093" s="4">
        <v>60</v>
      </c>
      <c r="G1093" s="4">
        <v>1831.8</v>
      </c>
      <c r="H1093" s="4">
        <v>9.9</v>
      </c>
      <c r="I1093" s="4">
        <v>62.6</v>
      </c>
      <c r="K1093" s="4">
        <v>2.63</v>
      </c>
      <c r="L1093" s="4">
        <v>12</v>
      </c>
      <c r="M1093" s="4">
        <v>0.88280000000000003</v>
      </c>
      <c r="N1093" s="4">
        <v>11.970599999999999</v>
      </c>
      <c r="O1093" s="4">
        <v>5.3E-3</v>
      </c>
      <c r="P1093" s="4">
        <v>1617.057</v>
      </c>
      <c r="Q1093" s="4">
        <v>8.7393999999999998</v>
      </c>
      <c r="R1093" s="4">
        <v>1625.8</v>
      </c>
      <c r="S1093" s="4">
        <v>1290.7126000000001</v>
      </c>
      <c r="T1093" s="4">
        <v>6.9756999999999998</v>
      </c>
      <c r="U1093" s="4">
        <v>1297.7</v>
      </c>
      <c r="V1093" s="4">
        <v>62.608899999999998</v>
      </c>
      <c r="Y1093" s="4">
        <v>10.619</v>
      </c>
      <c r="Z1093" s="4">
        <v>0</v>
      </c>
      <c r="AA1093" s="4">
        <v>2.3191999999999999</v>
      </c>
      <c r="AB1093" s="4" t="s">
        <v>384</v>
      </c>
      <c r="AC1093" s="4">
        <v>0</v>
      </c>
      <c r="AD1093" s="4">
        <v>11.7</v>
      </c>
      <c r="AE1093" s="4">
        <v>840</v>
      </c>
      <c r="AF1093" s="4">
        <v>854</v>
      </c>
      <c r="AG1093" s="4">
        <v>863</v>
      </c>
      <c r="AH1093" s="4">
        <v>78</v>
      </c>
      <c r="AI1093" s="4">
        <v>21.2</v>
      </c>
      <c r="AJ1093" s="4">
        <v>0.49</v>
      </c>
      <c r="AK1093" s="4">
        <v>982</v>
      </c>
      <c r="AL1093" s="4">
        <v>0</v>
      </c>
      <c r="AM1093" s="4">
        <v>0</v>
      </c>
      <c r="AN1093" s="4">
        <v>19</v>
      </c>
      <c r="AO1093" s="4">
        <v>191</v>
      </c>
      <c r="AP1093" s="4">
        <v>190</v>
      </c>
      <c r="AQ1093" s="4">
        <v>3</v>
      </c>
      <c r="AR1093" s="4">
        <v>195</v>
      </c>
      <c r="AS1093" s="4" t="s">
        <v>155</v>
      </c>
      <c r="AT1093" s="4">
        <v>2</v>
      </c>
      <c r="AU1093" s="5">
        <v>0.7364814814814814</v>
      </c>
      <c r="AV1093" s="4">
        <v>47.161935999999997</v>
      </c>
      <c r="AW1093" s="4">
        <v>-88.484159000000005</v>
      </c>
      <c r="AX1093" s="4">
        <v>314.7</v>
      </c>
      <c r="AY1093" s="4">
        <v>36.1</v>
      </c>
      <c r="AZ1093" s="4">
        <v>12</v>
      </c>
      <c r="BA1093" s="4">
        <v>11</v>
      </c>
      <c r="BB1093" s="4" t="s">
        <v>424</v>
      </c>
      <c r="BC1093" s="4">
        <v>0.89900000000000002</v>
      </c>
      <c r="BD1093" s="4">
        <v>1.1000000000000001</v>
      </c>
      <c r="BE1093" s="4">
        <v>1.6</v>
      </c>
      <c r="BF1093" s="4">
        <v>14.063000000000001</v>
      </c>
      <c r="BG1093" s="4">
        <v>15.62</v>
      </c>
      <c r="BH1093" s="4">
        <v>1.1100000000000001</v>
      </c>
      <c r="BI1093" s="4">
        <v>13.28</v>
      </c>
      <c r="BJ1093" s="4">
        <v>3030.761</v>
      </c>
      <c r="BK1093" s="4">
        <v>0.85399999999999998</v>
      </c>
      <c r="BL1093" s="4">
        <v>42.875</v>
      </c>
      <c r="BM1093" s="4">
        <v>0.23200000000000001</v>
      </c>
      <c r="BN1093" s="4">
        <v>43.106000000000002</v>
      </c>
      <c r="BO1093" s="4">
        <v>34.222000000000001</v>
      </c>
      <c r="BP1093" s="4">
        <v>0.185</v>
      </c>
      <c r="BQ1093" s="4">
        <v>34.406999999999996</v>
      </c>
      <c r="BR1093" s="4">
        <v>0.5242</v>
      </c>
      <c r="BU1093" s="4">
        <v>0.53300000000000003</v>
      </c>
      <c r="BW1093" s="4">
        <v>426.95400000000001</v>
      </c>
      <c r="BX1093" s="4">
        <v>0.37483100000000003</v>
      </c>
      <c r="BY1093" s="4">
        <v>-5</v>
      </c>
      <c r="BZ1093" s="4">
        <v>0.817222</v>
      </c>
      <c r="CA1093" s="4">
        <v>9.1599330000000005</v>
      </c>
      <c r="CB1093" s="4">
        <v>16.507884000000001</v>
      </c>
    </row>
    <row r="1094" spans="1:80">
      <c r="A1094" s="2">
        <v>42439</v>
      </c>
      <c r="B1094" s="32">
        <v>0.52858317129629628</v>
      </c>
      <c r="C1094" s="4">
        <v>13.661</v>
      </c>
      <c r="D1094" s="4">
        <v>5.8999999999999999E-3</v>
      </c>
      <c r="E1094" s="4" t="s">
        <v>155</v>
      </c>
      <c r="F1094" s="4">
        <v>59.148581</v>
      </c>
      <c r="G1094" s="4">
        <v>2208.8000000000002</v>
      </c>
      <c r="H1094" s="4">
        <v>11.1</v>
      </c>
      <c r="I1094" s="4">
        <v>68.900000000000006</v>
      </c>
      <c r="K1094" s="4">
        <v>2.15</v>
      </c>
      <c r="L1094" s="4">
        <v>12</v>
      </c>
      <c r="M1094" s="4">
        <v>0.88200000000000001</v>
      </c>
      <c r="N1094" s="4">
        <v>12.049300000000001</v>
      </c>
      <c r="O1094" s="4">
        <v>5.1999999999999998E-3</v>
      </c>
      <c r="P1094" s="4">
        <v>1948.248</v>
      </c>
      <c r="Q1094" s="4">
        <v>9.7904999999999998</v>
      </c>
      <c r="R1094" s="4">
        <v>1958</v>
      </c>
      <c r="S1094" s="4">
        <v>1555.0648000000001</v>
      </c>
      <c r="T1094" s="4">
        <v>7.8147000000000002</v>
      </c>
      <c r="U1094" s="4">
        <v>1562.9</v>
      </c>
      <c r="V1094" s="4">
        <v>68.915800000000004</v>
      </c>
      <c r="Y1094" s="4">
        <v>10.689</v>
      </c>
      <c r="Z1094" s="4">
        <v>0</v>
      </c>
      <c r="AA1094" s="4">
        <v>1.899</v>
      </c>
      <c r="AB1094" s="4" t="s">
        <v>384</v>
      </c>
      <c r="AC1094" s="4">
        <v>0</v>
      </c>
      <c r="AD1094" s="4">
        <v>11.7</v>
      </c>
      <c r="AE1094" s="4">
        <v>839</v>
      </c>
      <c r="AF1094" s="4">
        <v>853</v>
      </c>
      <c r="AG1094" s="4">
        <v>862</v>
      </c>
      <c r="AH1094" s="4">
        <v>78</v>
      </c>
      <c r="AI1094" s="4">
        <v>21.2</v>
      </c>
      <c r="AJ1094" s="4">
        <v>0.49</v>
      </c>
      <c r="AK1094" s="4">
        <v>982</v>
      </c>
      <c r="AL1094" s="4">
        <v>0</v>
      </c>
      <c r="AM1094" s="4">
        <v>0</v>
      </c>
      <c r="AN1094" s="4">
        <v>19</v>
      </c>
      <c r="AO1094" s="4">
        <v>191</v>
      </c>
      <c r="AP1094" s="4">
        <v>190</v>
      </c>
      <c r="AQ1094" s="4">
        <v>3.2</v>
      </c>
      <c r="AR1094" s="4">
        <v>195</v>
      </c>
      <c r="AS1094" s="4" t="s">
        <v>155</v>
      </c>
      <c r="AT1094" s="4">
        <v>2</v>
      </c>
      <c r="AU1094" s="5">
        <v>0.73649305555555555</v>
      </c>
      <c r="AV1094" s="4">
        <v>47.162081000000001</v>
      </c>
      <c r="AW1094" s="4">
        <v>-88.484215000000006</v>
      </c>
      <c r="AX1094" s="4">
        <v>314.8</v>
      </c>
      <c r="AY1094" s="4">
        <v>38.200000000000003</v>
      </c>
      <c r="AZ1094" s="4">
        <v>12</v>
      </c>
      <c r="BA1094" s="4">
        <v>11</v>
      </c>
      <c r="BB1094" s="4" t="s">
        <v>424</v>
      </c>
      <c r="BC1094" s="4">
        <v>0.8</v>
      </c>
      <c r="BD1094" s="4">
        <v>1.101</v>
      </c>
      <c r="BE1094" s="4">
        <v>1.6</v>
      </c>
      <c r="BF1094" s="4">
        <v>14.063000000000001</v>
      </c>
      <c r="BG1094" s="4">
        <v>15.52</v>
      </c>
      <c r="BH1094" s="4">
        <v>1.1000000000000001</v>
      </c>
      <c r="BI1094" s="4">
        <v>13.375</v>
      </c>
      <c r="BJ1094" s="4">
        <v>3030.5749999999998</v>
      </c>
      <c r="BK1094" s="4">
        <v>0.83499999999999996</v>
      </c>
      <c r="BL1094" s="4">
        <v>51.314999999999998</v>
      </c>
      <c r="BM1094" s="4">
        <v>0.25800000000000001</v>
      </c>
      <c r="BN1094" s="4">
        <v>51.573</v>
      </c>
      <c r="BO1094" s="4">
        <v>40.959000000000003</v>
      </c>
      <c r="BP1094" s="4">
        <v>0.20599999999999999</v>
      </c>
      <c r="BQ1094" s="4">
        <v>41.164999999999999</v>
      </c>
      <c r="BR1094" s="4">
        <v>0.57320000000000004</v>
      </c>
      <c r="BU1094" s="4">
        <v>0.53300000000000003</v>
      </c>
      <c r="BW1094" s="4">
        <v>347.286</v>
      </c>
      <c r="BX1094" s="4">
        <v>0.39888600000000002</v>
      </c>
      <c r="BY1094" s="4">
        <v>-5</v>
      </c>
      <c r="BZ1094" s="4">
        <v>0.81738900000000003</v>
      </c>
      <c r="CA1094" s="4">
        <v>9.7477769999999992</v>
      </c>
      <c r="CB1094" s="4">
        <v>16.511258000000002</v>
      </c>
    </row>
    <row r="1095" spans="1:80">
      <c r="A1095" s="2">
        <v>42439</v>
      </c>
      <c r="B1095" s="32">
        <v>0.52859474537037043</v>
      </c>
      <c r="C1095" s="4">
        <v>13.548</v>
      </c>
      <c r="D1095" s="4">
        <v>5.1000000000000004E-3</v>
      </c>
      <c r="E1095" s="4" t="s">
        <v>155</v>
      </c>
      <c r="F1095" s="4">
        <v>50.801335999999999</v>
      </c>
      <c r="G1095" s="4">
        <v>2555.3000000000002</v>
      </c>
      <c r="H1095" s="4">
        <v>11.2</v>
      </c>
      <c r="I1095" s="4">
        <v>67.8</v>
      </c>
      <c r="K1095" s="4">
        <v>1.65</v>
      </c>
      <c r="L1095" s="4">
        <v>12</v>
      </c>
      <c r="M1095" s="4">
        <v>0.88280000000000003</v>
      </c>
      <c r="N1095" s="4">
        <v>11.960699999999999</v>
      </c>
      <c r="O1095" s="4">
        <v>4.4999999999999997E-3</v>
      </c>
      <c r="P1095" s="4">
        <v>2255.902</v>
      </c>
      <c r="Q1095" s="4">
        <v>9.8876000000000008</v>
      </c>
      <c r="R1095" s="4">
        <v>2265.8000000000002</v>
      </c>
      <c r="S1095" s="4">
        <v>1800.6298999999999</v>
      </c>
      <c r="T1095" s="4">
        <v>7.8921000000000001</v>
      </c>
      <c r="U1095" s="4">
        <v>1808.5</v>
      </c>
      <c r="V1095" s="4">
        <v>67.822199999999995</v>
      </c>
      <c r="Y1095" s="4">
        <v>10.574</v>
      </c>
      <c r="Z1095" s="4">
        <v>0</v>
      </c>
      <c r="AA1095" s="4">
        <v>1.4587000000000001</v>
      </c>
      <c r="AB1095" s="4" t="s">
        <v>384</v>
      </c>
      <c r="AC1095" s="4">
        <v>0</v>
      </c>
      <c r="AD1095" s="4">
        <v>11.7</v>
      </c>
      <c r="AE1095" s="4">
        <v>839</v>
      </c>
      <c r="AF1095" s="4">
        <v>852</v>
      </c>
      <c r="AG1095" s="4">
        <v>862</v>
      </c>
      <c r="AH1095" s="4">
        <v>78</v>
      </c>
      <c r="AI1095" s="4">
        <v>21.2</v>
      </c>
      <c r="AJ1095" s="4">
        <v>0.49</v>
      </c>
      <c r="AK1095" s="4">
        <v>982</v>
      </c>
      <c r="AL1095" s="4">
        <v>0</v>
      </c>
      <c r="AM1095" s="4">
        <v>0</v>
      </c>
      <c r="AN1095" s="4">
        <v>19</v>
      </c>
      <c r="AO1095" s="4">
        <v>191</v>
      </c>
      <c r="AP1095" s="4">
        <v>190</v>
      </c>
      <c r="AQ1095" s="4">
        <v>2.9</v>
      </c>
      <c r="AR1095" s="4">
        <v>195</v>
      </c>
      <c r="AS1095" s="4" t="s">
        <v>155</v>
      </c>
      <c r="AT1095" s="4">
        <v>2</v>
      </c>
      <c r="AU1095" s="5">
        <v>0.73651620370370363</v>
      </c>
      <c r="AV1095" s="4">
        <v>47.162388999999997</v>
      </c>
      <c r="AW1095" s="4">
        <v>-88.484182000000004</v>
      </c>
      <c r="AX1095" s="4">
        <v>315.5</v>
      </c>
      <c r="AY1095" s="4">
        <v>38</v>
      </c>
      <c r="AZ1095" s="4">
        <v>12</v>
      </c>
      <c r="BA1095" s="4">
        <v>11</v>
      </c>
      <c r="BB1095" s="4" t="s">
        <v>424</v>
      </c>
      <c r="BC1095" s="4">
        <v>0.80800000000000005</v>
      </c>
      <c r="BD1095" s="4">
        <v>1.198</v>
      </c>
      <c r="BE1095" s="4">
        <v>1.607</v>
      </c>
      <c r="BF1095" s="4">
        <v>14.063000000000001</v>
      </c>
      <c r="BG1095" s="4">
        <v>15.64</v>
      </c>
      <c r="BH1095" s="4">
        <v>1.1100000000000001</v>
      </c>
      <c r="BI1095" s="4">
        <v>13.273</v>
      </c>
      <c r="BJ1095" s="4">
        <v>3030.8409999999999</v>
      </c>
      <c r="BK1095" s="4">
        <v>0.72299999999999998</v>
      </c>
      <c r="BL1095" s="4">
        <v>59.863999999999997</v>
      </c>
      <c r="BM1095" s="4">
        <v>0.26200000000000001</v>
      </c>
      <c r="BN1095" s="4">
        <v>60.125999999999998</v>
      </c>
      <c r="BO1095" s="4">
        <v>47.781999999999996</v>
      </c>
      <c r="BP1095" s="4">
        <v>0.20899999999999999</v>
      </c>
      <c r="BQ1095" s="4">
        <v>47.991999999999997</v>
      </c>
      <c r="BR1095" s="4">
        <v>0.56830000000000003</v>
      </c>
      <c r="BU1095" s="4">
        <v>0.53200000000000003</v>
      </c>
      <c r="BW1095" s="4">
        <v>268.76499999999999</v>
      </c>
      <c r="BX1095" s="4">
        <v>0.36317500000000003</v>
      </c>
      <c r="BY1095" s="4">
        <v>-5</v>
      </c>
      <c r="BZ1095" s="4">
        <v>0.81761099999999998</v>
      </c>
      <c r="CA1095" s="4">
        <v>8.8750889999999991</v>
      </c>
      <c r="CB1095" s="4">
        <v>16.515741999999999</v>
      </c>
    </row>
    <row r="1096" spans="1:80">
      <c r="A1096" s="2">
        <v>42439</v>
      </c>
      <c r="B1096" s="32">
        <v>0.52860631944444447</v>
      </c>
      <c r="C1096" s="4">
        <v>13.356</v>
      </c>
      <c r="D1096" s="4">
        <v>5.7000000000000002E-3</v>
      </c>
      <c r="E1096" s="4" t="s">
        <v>155</v>
      </c>
      <c r="F1096" s="4">
        <v>57.373573</v>
      </c>
      <c r="G1096" s="4">
        <v>2686.8</v>
      </c>
      <c r="H1096" s="4">
        <v>12.1</v>
      </c>
      <c r="I1096" s="4">
        <v>61.4</v>
      </c>
      <c r="K1096" s="4">
        <v>1.4</v>
      </c>
      <c r="L1096" s="4">
        <v>12</v>
      </c>
      <c r="M1096" s="4">
        <v>0.88429999999999997</v>
      </c>
      <c r="N1096" s="4">
        <v>11.8109</v>
      </c>
      <c r="O1096" s="4">
        <v>5.1000000000000004E-3</v>
      </c>
      <c r="P1096" s="4">
        <v>2375.8818000000001</v>
      </c>
      <c r="Q1096" s="4">
        <v>10.723800000000001</v>
      </c>
      <c r="R1096" s="4">
        <v>2386.6</v>
      </c>
      <c r="S1096" s="4">
        <v>1896.3960999999999</v>
      </c>
      <c r="T1096" s="4">
        <v>8.5595999999999997</v>
      </c>
      <c r="U1096" s="4">
        <v>1905</v>
      </c>
      <c r="V1096" s="4">
        <v>61.4253</v>
      </c>
      <c r="Y1096" s="4">
        <v>10.516999999999999</v>
      </c>
      <c r="Z1096" s="4">
        <v>0</v>
      </c>
      <c r="AA1096" s="4">
        <v>1.238</v>
      </c>
      <c r="AB1096" s="4" t="s">
        <v>384</v>
      </c>
      <c r="AC1096" s="4">
        <v>0</v>
      </c>
      <c r="AD1096" s="4">
        <v>11.7</v>
      </c>
      <c r="AE1096" s="4">
        <v>839</v>
      </c>
      <c r="AF1096" s="4">
        <v>853</v>
      </c>
      <c r="AG1096" s="4">
        <v>862</v>
      </c>
      <c r="AH1096" s="4">
        <v>78</v>
      </c>
      <c r="AI1096" s="4">
        <v>21.2</v>
      </c>
      <c r="AJ1096" s="4">
        <v>0.49</v>
      </c>
      <c r="AK1096" s="4">
        <v>982</v>
      </c>
      <c r="AL1096" s="4">
        <v>0</v>
      </c>
      <c r="AM1096" s="4">
        <v>0</v>
      </c>
      <c r="AN1096" s="4">
        <v>19</v>
      </c>
      <c r="AO1096" s="4">
        <v>190.4</v>
      </c>
      <c r="AP1096" s="4">
        <v>189.4</v>
      </c>
      <c r="AQ1096" s="4">
        <v>2.8</v>
      </c>
      <c r="AR1096" s="4">
        <v>195</v>
      </c>
      <c r="AS1096" s="4" t="s">
        <v>155</v>
      </c>
      <c r="AT1096" s="4">
        <v>2</v>
      </c>
      <c r="AU1096" s="5">
        <v>0.73652777777777778</v>
      </c>
      <c r="AV1096" s="4">
        <v>47.162547000000004</v>
      </c>
      <c r="AW1096" s="4">
        <v>-88.484156999999996</v>
      </c>
      <c r="AX1096" s="4">
        <v>315.60000000000002</v>
      </c>
      <c r="AY1096" s="4">
        <v>38.4</v>
      </c>
      <c r="AZ1096" s="4">
        <v>12</v>
      </c>
      <c r="BA1096" s="4">
        <v>11</v>
      </c>
      <c r="BB1096" s="4" t="s">
        <v>424</v>
      </c>
      <c r="BC1096" s="4">
        <v>1.6020000000000001</v>
      </c>
      <c r="BD1096" s="4">
        <v>1</v>
      </c>
      <c r="BE1096" s="4">
        <v>2.3010000000000002</v>
      </c>
      <c r="BF1096" s="4">
        <v>14.063000000000001</v>
      </c>
      <c r="BG1096" s="4">
        <v>15.85</v>
      </c>
      <c r="BH1096" s="4">
        <v>1.1299999999999999</v>
      </c>
      <c r="BI1096" s="4">
        <v>13.085000000000001</v>
      </c>
      <c r="BJ1096" s="4">
        <v>3030.9459999999999</v>
      </c>
      <c r="BK1096" s="4">
        <v>0.82899999999999996</v>
      </c>
      <c r="BL1096" s="4">
        <v>63.848999999999997</v>
      </c>
      <c r="BM1096" s="4">
        <v>0.28799999999999998</v>
      </c>
      <c r="BN1096" s="4">
        <v>64.137</v>
      </c>
      <c r="BO1096" s="4">
        <v>50.963000000000001</v>
      </c>
      <c r="BP1096" s="4">
        <v>0.23</v>
      </c>
      <c r="BQ1096" s="4">
        <v>51.194000000000003</v>
      </c>
      <c r="BR1096" s="4">
        <v>0.5212</v>
      </c>
      <c r="BU1096" s="4">
        <v>0.53500000000000003</v>
      </c>
      <c r="BW1096" s="4">
        <v>231.00299999999999</v>
      </c>
      <c r="BX1096" s="4">
        <v>0.40059899999999998</v>
      </c>
      <c r="BY1096" s="4">
        <v>-5</v>
      </c>
      <c r="BZ1096" s="4">
        <v>0.816778</v>
      </c>
      <c r="CA1096" s="4">
        <v>9.7896380000000001</v>
      </c>
      <c r="CB1096" s="4">
        <v>16.498916000000001</v>
      </c>
    </row>
    <row r="1097" spans="1:80">
      <c r="A1097" s="2">
        <v>42439</v>
      </c>
      <c r="B1097" s="32">
        <v>0.52861789351851851</v>
      </c>
      <c r="C1097" s="4">
        <v>13.238</v>
      </c>
      <c r="D1097" s="4">
        <v>6.6E-3</v>
      </c>
      <c r="E1097" s="4" t="s">
        <v>155</v>
      </c>
      <c r="F1097" s="4">
        <v>65.760407999999998</v>
      </c>
      <c r="G1097" s="4">
        <v>2598.6999999999998</v>
      </c>
      <c r="H1097" s="4">
        <v>14.8</v>
      </c>
      <c r="I1097" s="4">
        <v>53</v>
      </c>
      <c r="K1097" s="4">
        <v>1.4</v>
      </c>
      <c r="L1097" s="4">
        <v>12</v>
      </c>
      <c r="M1097" s="4">
        <v>0.88519999999999999</v>
      </c>
      <c r="N1097" s="4">
        <v>11.7186</v>
      </c>
      <c r="O1097" s="4">
        <v>5.7999999999999996E-3</v>
      </c>
      <c r="P1097" s="4">
        <v>2300.4069</v>
      </c>
      <c r="Q1097" s="4">
        <v>13.077999999999999</v>
      </c>
      <c r="R1097" s="4">
        <v>2313.5</v>
      </c>
      <c r="S1097" s="4">
        <v>1836.1531</v>
      </c>
      <c r="T1097" s="4">
        <v>10.438700000000001</v>
      </c>
      <c r="U1097" s="4">
        <v>1846.6</v>
      </c>
      <c r="V1097" s="4">
        <v>52.975200000000001</v>
      </c>
      <c r="Y1097" s="4">
        <v>10.452999999999999</v>
      </c>
      <c r="Z1097" s="4">
        <v>0</v>
      </c>
      <c r="AA1097" s="4">
        <v>1.2393000000000001</v>
      </c>
      <c r="AB1097" s="4" t="s">
        <v>384</v>
      </c>
      <c r="AC1097" s="4">
        <v>0</v>
      </c>
      <c r="AD1097" s="4">
        <v>11.6</v>
      </c>
      <c r="AE1097" s="4">
        <v>839</v>
      </c>
      <c r="AF1097" s="4">
        <v>853</v>
      </c>
      <c r="AG1097" s="4">
        <v>861</v>
      </c>
      <c r="AH1097" s="4">
        <v>78</v>
      </c>
      <c r="AI1097" s="4">
        <v>21.2</v>
      </c>
      <c r="AJ1097" s="4">
        <v>0.49</v>
      </c>
      <c r="AK1097" s="4">
        <v>982</v>
      </c>
      <c r="AL1097" s="4">
        <v>0</v>
      </c>
      <c r="AM1097" s="4">
        <v>0</v>
      </c>
      <c r="AN1097" s="4">
        <v>19</v>
      </c>
      <c r="AO1097" s="4">
        <v>190.6</v>
      </c>
      <c r="AP1097" s="4">
        <v>189</v>
      </c>
      <c r="AQ1097" s="4">
        <v>2.8</v>
      </c>
      <c r="AR1097" s="4">
        <v>195</v>
      </c>
      <c r="AS1097" s="4" t="s">
        <v>155</v>
      </c>
      <c r="AT1097" s="4">
        <v>2</v>
      </c>
      <c r="AU1097" s="5">
        <v>0.73653935185185182</v>
      </c>
      <c r="AV1097" s="4">
        <v>47.162711999999999</v>
      </c>
      <c r="AW1097" s="4">
        <v>-88.484138000000002</v>
      </c>
      <c r="AX1097" s="4">
        <v>316.5</v>
      </c>
      <c r="AY1097" s="4">
        <v>39.9</v>
      </c>
      <c r="AZ1097" s="4">
        <v>12</v>
      </c>
      <c r="BA1097" s="4">
        <v>11</v>
      </c>
      <c r="BB1097" s="4" t="s">
        <v>424</v>
      </c>
      <c r="BC1097" s="4">
        <v>1.794</v>
      </c>
      <c r="BD1097" s="4">
        <v>1.0009999999999999</v>
      </c>
      <c r="BE1097" s="4">
        <v>2.399</v>
      </c>
      <c r="BF1097" s="4">
        <v>14.063000000000001</v>
      </c>
      <c r="BG1097" s="4">
        <v>15.98</v>
      </c>
      <c r="BH1097" s="4">
        <v>1.1399999999999999</v>
      </c>
      <c r="BI1097" s="4">
        <v>12.965</v>
      </c>
      <c r="BJ1097" s="4">
        <v>3031.029</v>
      </c>
      <c r="BK1097" s="4">
        <v>0.95799999999999996</v>
      </c>
      <c r="BL1097" s="4">
        <v>62.31</v>
      </c>
      <c r="BM1097" s="4">
        <v>0.35399999999999998</v>
      </c>
      <c r="BN1097" s="4">
        <v>62.664000000000001</v>
      </c>
      <c r="BO1097" s="4">
        <v>49.734999999999999</v>
      </c>
      <c r="BP1097" s="4">
        <v>0.28299999999999997</v>
      </c>
      <c r="BQ1097" s="4">
        <v>50.018000000000001</v>
      </c>
      <c r="BR1097" s="4">
        <v>0.4531</v>
      </c>
      <c r="BU1097" s="4">
        <v>0.53600000000000003</v>
      </c>
      <c r="BW1097" s="4">
        <v>233.07599999999999</v>
      </c>
      <c r="BX1097" s="4">
        <v>0.41672700000000001</v>
      </c>
      <c r="BY1097" s="4">
        <v>-5</v>
      </c>
      <c r="BZ1097" s="4">
        <v>0.814778</v>
      </c>
      <c r="CA1097" s="4">
        <v>10.183766</v>
      </c>
      <c r="CB1097" s="4">
        <v>16.458515999999999</v>
      </c>
    </row>
    <row r="1098" spans="1:80">
      <c r="A1098" s="2">
        <v>42439</v>
      </c>
      <c r="B1098" s="32">
        <v>0.52862946759259255</v>
      </c>
      <c r="C1098" s="4">
        <v>13.315</v>
      </c>
      <c r="D1098" s="4">
        <v>7.0000000000000001E-3</v>
      </c>
      <c r="E1098" s="4" t="s">
        <v>155</v>
      </c>
      <c r="F1098" s="4">
        <v>70</v>
      </c>
      <c r="G1098" s="4">
        <v>2473.6999999999998</v>
      </c>
      <c r="H1098" s="4">
        <v>14.9</v>
      </c>
      <c r="I1098" s="4">
        <v>63.8</v>
      </c>
      <c r="K1098" s="4">
        <v>1.62</v>
      </c>
      <c r="L1098" s="4">
        <v>12</v>
      </c>
      <c r="M1098" s="4">
        <v>0.88460000000000005</v>
      </c>
      <c r="N1098" s="4">
        <v>11.778700000000001</v>
      </c>
      <c r="O1098" s="4">
        <v>6.1999999999999998E-3</v>
      </c>
      <c r="P1098" s="4">
        <v>2188.3582999999999</v>
      </c>
      <c r="Q1098" s="4">
        <v>13.1812</v>
      </c>
      <c r="R1098" s="4">
        <v>2201.5</v>
      </c>
      <c r="S1098" s="4">
        <v>1746.7175</v>
      </c>
      <c r="T1098" s="4">
        <v>10.521000000000001</v>
      </c>
      <c r="U1098" s="4">
        <v>1757.2</v>
      </c>
      <c r="V1098" s="4">
        <v>63.786799999999999</v>
      </c>
      <c r="Y1098" s="4">
        <v>10.504</v>
      </c>
      <c r="Z1098" s="4">
        <v>0</v>
      </c>
      <c r="AA1098" s="4">
        <v>1.4312</v>
      </c>
      <c r="AB1098" s="4" t="s">
        <v>384</v>
      </c>
      <c r="AC1098" s="4">
        <v>0</v>
      </c>
      <c r="AD1098" s="4">
        <v>11.7</v>
      </c>
      <c r="AE1098" s="4">
        <v>838</v>
      </c>
      <c r="AF1098" s="4">
        <v>853</v>
      </c>
      <c r="AG1098" s="4">
        <v>860</v>
      </c>
      <c r="AH1098" s="4">
        <v>78</v>
      </c>
      <c r="AI1098" s="4">
        <v>21.2</v>
      </c>
      <c r="AJ1098" s="4">
        <v>0.49</v>
      </c>
      <c r="AK1098" s="4">
        <v>982</v>
      </c>
      <c r="AL1098" s="4">
        <v>0</v>
      </c>
      <c r="AM1098" s="4">
        <v>0</v>
      </c>
      <c r="AN1098" s="4">
        <v>19</v>
      </c>
      <c r="AO1098" s="4">
        <v>191</v>
      </c>
      <c r="AP1098" s="4">
        <v>189.6</v>
      </c>
      <c r="AQ1098" s="4">
        <v>2.9</v>
      </c>
      <c r="AR1098" s="4">
        <v>195</v>
      </c>
      <c r="AS1098" s="4" t="s">
        <v>155</v>
      </c>
      <c r="AT1098" s="4">
        <v>2</v>
      </c>
      <c r="AU1098" s="5">
        <v>0.73653935185185182</v>
      </c>
      <c r="AV1098" s="4">
        <v>47.162714000000001</v>
      </c>
      <c r="AW1098" s="4">
        <v>-88.484138000000002</v>
      </c>
      <c r="AX1098" s="4">
        <v>316.5</v>
      </c>
      <c r="AY1098" s="4">
        <v>41</v>
      </c>
      <c r="AZ1098" s="4">
        <v>12</v>
      </c>
      <c r="BA1098" s="4">
        <v>11</v>
      </c>
      <c r="BB1098" s="4" t="s">
        <v>424</v>
      </c>
      <c r="BC1098" s="4">
        <v>1.1990000000000001</v>
      </c>
      <c r="BD1098" s="4">
        <v>1.101</v>
      </c>
      <c r="BE1098" s="4">
        <v>2.3010000000000002</v>
      </c>
      <c r="BF1098" s="4">
        <v>14.063000000000001</v>
      </c>
      <c r="BG1098" s="4">
        <v>15.89</v>
      </c>
      <c r="BH1098" s="4">
        <v>1.1299999999999999</v>
      </c>
      <c r="BI1098" s="4">
        <v>13.04</v>
      </c>
      <c r="BJ1098" s="4">
        <v>3030.6170000000002</v>
      </c>
      <c r="BK1098" s="4">
        <v>1.014</v>
      </c>
      <c r="BL1098" s="4">
        <v>58.963999999999999</v>
      </c>
      <c r="BM1098" s="4">
        <v>0.35499999999999998</v>
      </c>
      <c r="BN1098" s="4">
        <v>59.319000000000003</v>
      </c>
      <c r="BO1098" s="4">
        <v>47.064</v>
      </c>
      <c r="BP1098" s="4">
        <v>0.28299999999999997</v>
      </c>
      <c r="BQ1098" s="4">
        <v>47.347999999999999</v>
      </c>
      <c r="BR1098" s="4">
        <v>0.54269999999999996</v>
      </c>
      <c r="BU1098" s="4">
        <v>0.53600000000000003</v>
      </c>
      <c r="BW1098" s="4">
        <v>267.74700000000001</v>
      </c>
      <c r="BX1098" s="4">
        <v>0.39266800000000002</v>
      </c>
      <c r="BY1098" s="4">
        <v>-5</v>
      </c>
      <c r="BZ1098" s="4">
        <v>0.81461099999999997</v>
      </c>
      <c r="CA1098" s="4">
        <v>9.5958240000000004</v>
      </c>
      <c r="CB1098" s="4">
        <v>16.455141999999999</v>
      </c>
    </row>
    <row r="1099" spans="1:80">
      <c r="A1099" s="2">
        <v>42439</v>
      </c>
      <c r="B1099" s="32">
        <v>0.5286410416666667</v>
      </c>
      <c r="C1099" s="4">
        <v>13.53</v>
      </c>
      <c r="D1099" s="4">
        <v>6.7999999999999996E-3</v>
      </c>
      <c r="E1099" s="4" t="s">
        <v>155</v>
      </c>
      <c r="F1099" s="4">
        <v>67.762062999999998</v>
      </c>
      <c r="G1099" s="4">
        <v>2442.9</v>
      </c>
      <c r="H1099" s="4">
        <v>14.9</v>
      </c>
      <c r="I1099" s="4">
        <v>69.900000000000006</v>
      </c>
      <c r="K1099" s="4">
        <v>1.8</v>
      </c>
      <c r="L1099" s="4">
        <v>12</v>
      </c>
      <c r="M1099" s="4">
        <v>0.88280000000000003</v>
      </c>
      <c r="N1099" s="4">
        <v>11.9451</v>
      </c>
      <c r="O1099" s="4">
        <v>6.0000000000000001E-3</v>
      </c>
      <c r="P1099" s="4">
        <v>2156.6729</v>
      </c>
      <c r="Q1099" s="4">
        <v>13.154199999999999</v>
      </c>
      <c r="R1099" s="4">
        <v>2169.8000000000002</v>
      </c>
      <c r="S1099" s="4">
        <v>1721.4266</v>
      </c>
      <c r="T1099" s="4">
        <v>10.499499999999999</v>
      </c>
      <c r="U1099" s="4">
        <v>1731.9</v>
      </c>
      <c r="V1099" s="4">
        <v>69.903599999999997</v>
      </c>
      <c r="Y1099" s="4">
        <v>10.506</v>
      </c>
      <c r="Z1099" s="4">
        <v>0</v>
      </c>
      <c r="AA1099" s="4">
        <v>1.5891</v>
      </c>
      <c r="AB1099" s="4" t="s">
        <v>384</v>
      </c>
      <c r="AC1099" s="4">
        <v>0</v>
      </c>
      <c r="AD1099" s="4">
        <v>11.6</v>
      </c>
      <c r="AE1099" s="4">
        <v>839</v>
      </c>
      <c r="AF1099" s="4">
        <v>852</v>
      </c>
      <c r="AG1099" s="4">
        <v>859</v>
      </c>
      <c r="AH1099" s="4">
        <v>78</v>
      </c>
      <c r="AI1099" s="4">
        <v>21.2</v>
      </c>
      <c r="AJ1099" s="4">
        <v>0.49</v>
      </c>
      <c r="AK1099" s="4">
        <v>982</v>
      </c>
      <c r="AL1099" s="4">
        <v>0</v>
      </c>
      <c r="AM1099" s="4">
        <v>0</v>
      </c>
      <c r="AN1099" s="4">
        <v>19</v>
      </c>
      <c r="AO1099" s="4">
        <v>190.4</v>
      </c>
      <c r="AP1099" s="4">
        <v>190</v>
      </c>
      <c r="AQ1099" s="4">
        <v>2.6</v>
      </c>
      <c r="AR1099" s="4">
        <v>195</v>
      </c>
      <c r="AS1099" s="4" t="s">
        <v>155</v>
      </c>
      <c r="AT1099" s="4">
        <v>2</v>
      </c>
      <c r="AU1099" s="5">
        <v>0.73655092592592597</v>
      </c>
      <c r="AV1099" s="4">
        <v>47.162883999999998</v>
      </c>
      <c r="AW1099" s="4">
        <v>-88.484155000000001</v>
      </c>
      <c r="AX1099" s="4">
        <v>316.7</v>
      </c>
      <c r="AY1099" s="4">
        <v>41.4</v>
      </c>
      <c r="AZ1099" s="4">
        <v>12</v>
      </c>
      <c r="BA1099" s="4">
        <v>11</v>
      </c>
      <c r="BB1099" s="4" t="s">
        <v>424</v>
      </c>
      <c r="BC1099" s="4">
        <v>1.1000000000000001</v>
      </c>
      <c r="BD1099" s="4">
        <v>1.198</v>
      </c>
      <c r="BE1099" s="4">
        <v>2.391</v>
      </c>
      <c r="BF1099" s="4">
        <v>14.063000000000001</v>
      </c>
      <c r="BG1099" s="4">
        <v>15.66</v>
      </c>
      <c r="BH1099" s="4">
        <v>1.1100000000000001</v>
      </c>
      <c r="BI1099" s="4">
        <v>13.272</v>
      </c>
      <c r="BJ1099" s="4">
        <v>3030.4169999999999</v>
      </c>
      <c r="BK1099" s="4">
        <v>0.96599999999999997</v>
      </c>
      <c r="BL1099" s="4">
        <v>57.296999999999997</v>
      </c>
      <c r="BM1099" s="4">
        <v>0.34899999999999998</v>
      </c>
      <c r="BN1099" s="4">
        <v>57.646999999999998</v>
      </c>
      <c r="BO1099" s="4">
        <v>45.734000000000002</v>
      </c>
      <c r="BP1099" s="4">
        <v>0.27900000000000003</v>
      </c>
      <c r="BQ1099" s="4">
        <v>46.012999999999998</v>
      </c>
      <c r="BR1099" s="4">
        <v>0.58640000000000003</v>
      </c>
      <c r="BU1099" s="4">
        <v>0.52900000000000003</v>
      </c>
      <c r="BW1099" s="4">
        <v>293.13200000000001</v>
      </c>
      <c r="BX1099" s="4">
        <v>0.42404900000000001</v>
      </c>
      <c r="BY1099" s="4">
        <v>-5</v>
      </c>
      <c r="BZ1099" s="4">
        <v>0.81316699999999997</v>
      </c>
      <c r="CA1099" s="4">
        <v>10.362698</v>
      </c>
      <c r="CB1099" s="4">
        <v>16.425972999999999</v>
      </c>
    </row>
    <row r="1100" spans="1:80">
      <c r="A1100" s="2">
        <v>42439</v>
      </c>
      <c r="B1100" s="32">
        <v>0.52865261574074074</v>
      </c>
      <c r="C1100" s="4">
        <v>13.579000000000001</v>
      </c>
      <c r="D1100" s="4">
        <v>6.0000000000000001E-3</v>
      </c>
      <c r="E1100" s="4" t="s">
        <v>155</v>
      </c>
      <c r="F1100" s="4">
        <v>60</v>
      </c>
      <c r="G1100" s="4">
        <v>2536.8000000000002</v>
      </c>
      <c r="H1100" s="4">
        <v>14.9</v>
      </c>
      <c r="I1100" s="4">
        <v>67.3</v>
      </c>
      <c r="K1100" s="4">
        <v>1.68</v>
      </c>
      <c r="L1100" s="4">
        <v>12</v>
      </c>
      <c r="M1100" s="4">
        <v>0.88239999999999996</v>
      </c>
      <c r="N1100" s="4">
        <v>11.9823</v>
      </c>
      <c r="O1100" s="4">
        <v>5.3E-3</v>
      </c>
      <c r="P1100" s="4">
        <v>2238.4493000000002</v>
      </c>
      <c r="Q1100" s="4">
        <v>13.147600000000001</v>
      </c>
      <c r="R1100" s="4">
        <v>2251.6</v>
      </c>
      <c r="S1100" s="4">
        <v>1786.6994</v>
      </c>
      <c r="T1100" s="4">
        <v>10.494199999999999</v>
      </c>
      <c r="U1100" s="4">
        <v>1797.2</v>
      </c>
      <c r="V1100" s="4">
        <v>67.284599999999998</v>
      </c>
      <c r="Y1100" s="4">
        <v>10.5</v>
      </c>
      <c r="Z1100" s="4">
        <v>0</v>
      </c>
      <c r="AA1100" s="4">
        <v>1.4852000000000001</v>
      </c>
      <c r="AB1100" s="4" t="s">
        <v>384</v>
      </c>
      <c r="AC1100" s="4">
        <v>0</v>
      </c>
      <c r="AD1100" s="4">
        <v>11.7</v>
      </c>
      <c r="AE1100" s="4">
        <v>839</v>
      </c>
      <c r="AF1100" s="4">
        <v>853</v>
      </c>
      <c r="AG1100" s="4">
        <v>858</v>
      </c>
      <c r="AH1100" s="4">
        <v>78</v>
      </c>
      <c r="AI1100" s="4">
        <v>21.2</v>
      </c>
      <c r="AJ1100" s="4">
        <v>0.49</v>
      </c>
      <c r="AK1100" s="4">
        <v>982</v>
      </c>
      <c r="AL1100" s="4">
        <v>0</v>
      </c>
      <c r="AM1100" s="4">
        <v>0</v>
      </c>
      <c r="AN1100" s="4">
        <v>19</v>
      </c>
      <c r="AO1100" s="4">
        <v>190</v>
      </c>
      <c r="AP1100" s="4">
        <v>190.6</v>
      </c>
      <c r="AQ1100" s="4">
        <v>2.4</v>
      </c>
      <c r="AR1100" s="4">
        <v>195</v>
      </c>
      <c r="AS1100" s="4" t="s">
        <v>155</v>
      </c>
      <c r="AT1100" s="4">
        <v>2</v>
      </c>
      <c r="AU1100" s="5">
        <v>0.7365624999999999</v>
      </c>
      <c r="AV1100" s="4">
        <v>47.163049999999998</v>
      </c>
      <c r="AW1100" s="4">
        <v>-88.484202999999994</v>
      </c>
      <c r="AX1100" s="4">
        <v>317</v>
      </c>
      <c r="AY1100" s="4">
        <v>41.4</v>
      </c>
      <c r="AZ1100" s="4">
        <v>12</v>
      </c>
      <c r="BA1100" s="4">
        <v>11</v>
      </c>
      <c r="BB1100" s="4" t="s">
        <v>424</v>
      </c>
      <c r="BC1100" s="4">
        <v>1.099</v>
      </c>
      <c r="BD1100" s="4">
        <v>1</v>
      </c>
      <c r="BE1100" s="4">
        <v>1.5009999999999999</v>
      </c>
      <c r="BF1100" s="4">
        <v>14.063000000000001</v>
      </c>
      <c r="BG1100" s="4">
        <v>15.6</v>
      </c>
      <c r="BH1100" s="4">
        <v>1.1100000000000001</v>
      </c>
      <c r="BI1100" s="4">
        <v>13.329000000000001</v>
      </c>
      <c r="BJ1100" s="4">
        <v>3030.636</v>
      </c>
      <c r="BK1100" s="4">
        <v>0.85199999999999998</v>
      </c>
      <c r="BL1100" s="4">
        <v>59.29</v>
      </c>
      <c r="BM1100" s="4">
        <v>0.34799999999999998</v>
      </c>
      <c r="BN1100" s="4">
        <v>59.637999999999998</v>
      </c>
      <c r="BO1100" s="4">
        <v>47.323999999999998</v>
      </c>
      <c r="BP1100" s="4">
        <v>0.27800000000000002</v>
      </c>
      <c r="BQ1100" s="4">
        <v>47.601999999999997</v>
      </c>
      <c r="BR1100" s="4">
        <v>0.56269999999999998</v>
      </c>
      <c r="BU1100" s="4">
        <v>0.52700000000000002</v>
      </c>
      <c r="BW1100" s="4">
        <v>273.137</v>
      </c>
      <c r="BX1100" s="4">
        <v>0.41339500000000001</v>
      </c>
      <c r="BY1100" s="4">
        <v>-5</v>
      </c>
      <c r="BZ1100" s="4">
        <v>0.81200000000000006</v>
      </c>
      <c r="CA1100" s="4">
        <v>10.102340999999999</v>
      </c>
      <c r="CB1100" s="4">
        <v>16.4024</v>
      </c>
    </row>
    <row r="1101" spans="1:80">
      <c r="A1101" s="2">
        <v>42439</v>
      </c>
      <c r="B1101" s="32">
        <v>0.52866418981481478</v>
      </c>
      <c r="C1101" s="4">
        <v>13.573</v>
      </c>
      <c r="D1101" s="4">
        <v>6.0000000000000001E-3</v>
      </c>
      <c r="E1101" s="4" t="s">
        <v>155</v>
      </c>
      <c r="F1101" s="4">
        <v>60</v>
      </c>
      <c r="G1101" s="4">
        <v>2678.5</v>
      </c>
      <c r="H1101" s="4">
        <v>14.9</v>
      </c>
      <c r="I1101" s="4">
        <v>60</v>
      </c>
      <c r="K1101" s="4">
        <v>1.52</v>
      </c>
      <c r="L1101" s="4">
        <v>12</v>
      </c>
      <c r="M1101" s="4">
        <v>0.88249999999999995</v>
      </c>
      <c r="N1101" s="4">
        <v>11.978300000000001</v>
      </c>
      <c r="O1101" s="4">
        <v>5.3E-3</v>
      </c>
      <c r="P1101" s="4">
        <v>2363.8283000000001</v>
      </c>
      <c r="Q1101" s="4">
        <v>13.1496</v>
      </c>
      <c r="R1101" s="4">
        <v>2377</v>
      </c>
      <c r="S1101" s="4">
        <v>1886.7752</v>
      </c>
      <c r="T1101" s="4">
        <v>10.495799999999999</v>
      </c>
      <c r="U1101" s="4">
        <v>1897.3</v>
      </c>
      <c r="V1101" s="4">
        <v>59.970700000000001</v>
      </c>
      <c r="Y1101" s="4">
        <v>10.48</v>
      </c>
      <c r="Z1101" s="4">
        <v>0</v>
      </c>
      <c r="AA1101" s="4">
        <v>1.3440000000000001</v>
      </c>
      <c r="AB1101" s="4" t="s">
        <v>384</v>
      </c>
      <c r="AC1101" s="4">
        <v>0</v>
      </c>
      <c r="AD1101" s="4">
        <v>11.7</v>
      </c>
      <c r="AE1101" s="4">
        <v>838</v>
      </c>
      <c r="AF1101" s="4">
        <v>853</v>
      </c>
      <c r="AG1101" s="4">
        <v>857</v>
      </c>
      <c r="AH1101" s="4">
        <v>78</v>
      </c>
      <c r="AI1101" s="4">
        <v>21.2</v>
      </c>
      <c r="AJ1101" s="4">
        <v>0.49</v>
      </c>
      <c r="AK1101" s="4">
        <v>982</v>
      </c>
      <c r="AL1101" s="4">
        <v>0</v>
      </c>
      <c r="AM1101" s="4">
        <v>0</v>
      </c>
      <c r="AN1101" s="4">
        <v>19</v>
      </c>
      <c r="AO1101" s="4">
        <v>190</v>
      </c>
      <c r="AP1101" s="4">
        <v>190.4</v>
      </c>
      <c r="AQ1101" s="4">
        <v>2.6</v>
      </c>
      <c r="AR1101" s="4">
        <v>195</v>
      </c>
      <c r="AS1101" s="4" t="s">
        <v>155</v>
      </c>
      <c r="AT1101" s="4">
        <v>2</v>
      </c>
      <c r="AU1101" s="5">
        <v>0.73657407407407405</v>
      </c>
      <c r="AV1101" s="4">
        <v>47.163214000000004</v>
      </c>
      <c r="AW1101" s="4">
        <v>-88.484257999999997</v>
      </c>
      <c r="AX1101" s="4">
        <v>317.2</v>
      </c>
      <c r="AY1101" s="4">
        <v>41.3</v>
      </c>
      <c r="AZ1101" s="4">
        <v>12</v>
      </c>
      <c r="BA1101" s="4">
        <v>11</v>
      </c>
      <c r="BB1101" s="4" t="s">
        <v>424</v>
      </c>
      <c r="BC1101" s="4">
        <v>1</v>
      </c>
      <c r="BD1101" s="4">
        <v>1</v>
      </c>
      <c r="BE1101" s="4">
        <v>1.6</v>
      </c>
      <c r="BF1101" s="4">
        <v>14.063000000000001</v>
      </c>
      <c r="BG1101" s="4">
        <v>15.61</v>
      </c>
      <c r="BH1101" s="4">
        <v>1.1100000000000001</v>
      </c>
      <c r="BI1101" s="4">
        <v>13.311999999999999</v>
      </c>
      <c r="BJ1101" s="4">
        <v>3030.8240000000001</v>
      </c>
      <c r="BK1101" s="4">
        <v>0.85299999999999998</v>
      </c>
      <c r="BL1101" s="4">
        <v>62.634999999999998</v>
      </c>
      <c r="BM1101" s="4">
        <v>0.34799999999999998</v>
      </c>
      <c r="BN1101" s="4">
        <v>62.984000000000002</v>
      </c>
      <c r="BO1101" s="4">
        <v>49.994</v>
      </c>
      <c r="BP1101" s="4">
        <v>0.27800000000000002</v>
      </c>
      <c r="BQ1101" s="4">
        <v>50.273000000000003</v>
      </c>
      <c r="BR1101" s="4">
        <v>0.50180000000000002</v>
      </c>
      <c r="BU1101" s="4">
        <v>0.52600000000000002</v>
      </c>
      <c r="BW1101" s="4">
        <v>247.274</v>
      </c>
      <c r="BX1101" s="4">
        <v>0.39688800000000002</v>
      </c>
      <c r="BY1101" s="4">
        <v>-5</v>
      </c>
      <c r="BZ1101" s="4">
        <v>0.81138900000000003</v>
      </c>
      <c r="CA1101" s="4">
        <v>9.6989509999999992</v>
      </c>
      <c r="CB1101" s="4">
        <v>16.390058</v>
      </c>
    </row>
    <row r="1102" spans="1:80">
      <c r="A1102" s="2">
        <v>42439</v>
      </c>
      <c r="B1102" s="32">
        <v>0.52867576388888893</v>
      </c>
      <c r="C1102" s="4">
        <v>13.715</v>
      </c>
      <c r="D1102" s="4">
        <v>6.0000000000000001E-3</v>
      </c>
      <c r="E1102" s="4" t="s">
        <v>155</v>
      </c>
      <c r="F1102" s="4">
        <v>60</v>
      </c>
      <c r="G1102" s="4">
        <v>2734.6</v>
      </c>
      <c r="H1102" s="4">
        <v>14.9</v>
      </c>
      <c r="I1102" s="4">
        <v>53.1</v>
      </c>
      <c r="K1102" s="4">
        <v>1.4</v>
      </c>
      <c r="L1102" s="4">
        <v>12</v>
      </c>
      <c r="M1102" s="4">
        <v>0.88149999999999995</v>
      </c>
      <c r="N1102" s="4">
        <v>12.088900000000001</v>
      </c>
      <c r="O1102" s="4">
        <v>5.3E-3</v>
      </c>
      <c r="P1102" s="4">
        <v>2410.4322999999999</v>
      </c>
      <c r="Q1102" s="4">
        <v>13.133800000000001</v>
      </c>
      <c r="R1102" s="4">
        <v>2423.6</v>
      </c>
      <c r="S1102" s="4">
        <v>1923.9739</v>
      </c>
      <c r="T1102" s="4">
        <v>10.4833</v>
      </c>
      <c r="U1102" s="4">
        <v>1934.5</v>
      </c>
      <c r="V1102" s="4">
        <v>53.1</v>
      </c>
      <c r="Y1102" s="4">
        <v>10.407</v>
      </c>
      <c r="Z1102" s="4">
        <v>0</v>
      </c>
      <c r="AA1102" s="4">
        <v>1.2341</v>
      </c>
      <c r="AB1102" s="4" t="s">
        <v>384</v>
      </c>
      <c r="AC1102" s="4">
        <v>0</v>
      </c>
      <c r="AD1102" s="4">
        <v>11.6</v>
      </c>
      <c r="AE1102" s="4">
        <v>838</v>
      </c>
      <c r="AF1102" s="4">
        <v>852</v>
      </c>
      <c r="AG1102" s="4">
        <v>855</v>
      </c>
      <c r="AH1102" s="4">
        <v>78</v>
      </c>
      <c r="AI1102" s="4">
        <v>21.2</v>
      </c>
      <c r="AJ1102" s="4">
        <v>0.49</v>
      </c>
      <c r="AK1102" s="4">
        <v>982</v>
      </c>
      <c r="AL1102" s="4">
        <v>0</v>
      </c>
      <c r="AM1102" s="4">
        <v>0</v>
      </c>
      <c r="AN1102" s="4">
        <v>19</v>
      </c>
      <c r="AO1102" s="4">
        <v>190</v>
      </c>
      <c r="AP1102" s="4">
        <v>189.4</v>
      </c>
      <c r="AQ1102" s="4">
        <v>2.7</v>
      </c>
      <c r="AR1102" s="4">
        <v>195</v>
      </c>
      <c r="AS1102" s="4" t="s">
        <v>155</v>
      </c>
      <c r="AT1102" s="4">
        <v>2</v>
      </c>
      <c r="AU1102" s="5">
        <v>0.7365856481481482</v>
      </c>
      <c r="AV1102" s="4">
        <v>47.163375000000002</v>
      </c>
      <c r="AW1102" s="4">
        <v>-88.484311000000005</v>
      </c>
      <c r="AX1102" s="4">
        <v>317.39999999999998</v>
      </c>
      <c r="AY1102" s="4">
        <v>42.2</v>
      </c>
      <c r="AZ1102" s="4">
        <v>12</v>
      </c>
      <c r="BA1102" s="4">
        <v>11</v>
      </c>
      <c r="BB1102" s="4" t="s">
        <v>424</v>
      </c>
      <c r="BC1102" s="4">
        <v>1</v>
      </c>
      <c r="BD1102" s="4">
        <v>1.000999</v>
      </c>
      <c r="BE1102" s="4">
        <v>1.6</v>
      </c>
      <c r="BF1102" s="4">
        <v>14.063000000000001</v>
      </c>
      <c r="BG1102" s="4">
        <v>15.46</v>
      </c>
      <c r="BH1102" s="4">
        <v>1.1000000000000001</v>
      </c>
      <c r="BI1102" s="4">
        <v>13.446999999999999</v>
      </c>
      <c r="BJ1102" s="4">
        <v>3030.9319999999998</v>
      </c>
      <c r="BK1102" s="4">
        <v>0.84399999999999997</v>
      </c>
      <c r="BL1102" s="4">
        <v>63.287999999999997</v>
      </c>
      <c r="BM1102" s="4">
        <v>0.34499999999999997</v>
      </c>
      <c r="BN1102" s="4">
        <v>63.633000000000003</v>
      </c>
      <c r="BO1102" s="4">
        <v>50.515000000000001</v>
      </c>
      <c r="BP1102" s="4">
        <v>0.27500000000000002</v>
      </c>
      <c r="BQ1102" s="4">
        <v>50.790999999999997</v>
      </c>
      <c r="BR1102" s="4">
        <v>0.44019999999999998</v>
      </c>
      <c r="BU1102" s="4">
        <v>0.51800000000000002</v>
      </c>
      <c r="BW1102" s="4">
        <v>224.96799999999999</v>
      </c>
      <c r="BX1102" s="4">
        <v>0.440326</v>
      </c>
      <c r="BY1102" s="4">
        <v>-5</v>
      </c>
      <c r="BZ1102" s="4">
        <v>0.80916699999999997</v>
      </c>
      <c r="CA1102" s="4">
        <v>10.760467</v>
      </c>
      <c r="CB1102" s="4">
        <v>16.345172999999999</v>
      </c>
    </row>
    <row r="1103" spans="1:80">
      <c r="A1103" s="2">
        <v>42439</v>
      </c>
      <c r="B1103" s="32">
        <v>0.52868733796296297</v>
      </c>
      <c r="C1103" s="4">
        <v>13.789</v>
      </c>
      <c r="D1103" s="4">
        <v>5.4000000000000003E-3</v>
      </c>
      <c r="E1103" s="4" t="s">
        <v>155</v>
      </c>
      <c r="F1103" s="4">
        <v>54.271011999999999</v>
      </c>
      <c r="G1103" s="4">
        <v>2718.4</v>
      </c>
      <c r="H1103" s="4">
        <v>14.9</v>
      </c>
      <c r="I1103" s="4">
        <v>61.7</v>
      </c>
      <c r="K1103" s="4">
        <v>1.4</v>
      </c>
      <c r="L1103" s="4">
        <v>12</v>
      </c>
      <c r="M1103" s="4">
        <v>0.88080000000000003</v>
      </c>
      <c r="N1103" s="4">
        <v>12.145</v>
      </c>
      <c r="O1103" s="4">
        <v>4.7999999999999996E-3</v>
      </c>
      <c r="P1103" s="4">
        <v>2394.3831</v>
      </c>
      <c r="Q1103" s="4">
        <v>13.124000000000001</v>
      </c>
      <c r="R1103" s="4">
        <v>2407.5</v>
      </c>
      <c r="S1103" s="4">
        <v>1911.1636000000001</v>
      </c>
      <c r="T1103" s="4">
        <v>10.4754</v>
      </c>
      <c r="U1103" s="4">
        <v>1921.6</v>
      </c>
      <c r="V1103" s="4">
        <v>61.719200000000001</v>
      </c>
      <c r="Y1103" s="4">
        <v>10.474</v>
      </c>
      <c r="Z1103" s="4">
        <v>0</v>
      </c>
      <c r="AA1103" s="4">
        <v>1.2331000000000001</v>
      </c>
      <c r="AB1103" s="4" t="s">
        <v>384</v>
      </c>
      <c r="AC1103" s="4">
        <v>0</v>
      </c>
      <c r="AD1103" s="4">
        <v>11.7</v>
      </c>
      <c r="AE1103" s="4">
        <v>837</v>
      </c>
      <c r="AF1103" s="4">
        <v>852</v>
      </c>
      <c r="AG1103" s="4">
        <v>854</v>
      </c>
      <c r="AH1103" s="4">
        <v>78</v>
      </c>
      <c r="AI1103" s="4">
        <v>21.2</v>
      </c>
      <c r="AJ1103" s="4">
        <v>0.49</v>
      </c>
      <c r="AK1103" s="4">
        <v>982</v>
      </c>
      <c r="AL1103" s="4">
        <v>0</v>
      </c>
      <c r="AM1103" s="4">
        <v>0</v>
      </c>
      <c r="AN1103" s="4">
        <v>19</v>
      </c>
      <c r="AO1103" s="4">
        <v>190</v>
      </c>
      <c r="AP1103" s="4">
        <v>189</v>
      </c>
      <c r="AQ1103" s="4">
        <v>2.5</v>
      </c>
      <c r="AR1103" s="4">
        <v>195</v>
      </c>
      <c r="AS1103" s="4" t="s">
        <v>155</v>
      </c>
      <c r="AT1103" s="4">
        <v>2</v>
      </c>
      <c r="AU1103" s="5">
        <v>0.73659722222222224</v>
      </c>
      <c r="AV1103" s="4">
        <v>47.163533000000001</v>
      </c>
      <c r="AW1103" s="4">
        <v>-88.484426999999997</v>
      </c>
      <c r="AX1103" s="4">
        <v>317.8</v>
      </c>
      <c r="AY1103" s="4">
        <v>42.2</v>
      </c>
      <c r="AZ1103" s="4">
        <v>12</v>
      </c>
      <c r="BA1103" s="4">
        <v>11</v>
      </c>
      <c r="BB1103" s="4" t="s">
        <v>424</v>
      </c>
      <c r="BC1103" s="4">
        <v>1.0036039999999999</v>
      </c>
      <c r="BD1103" s="4">
        <v>1.099099</v>
      </c>
      <c r="BE1103" s="4">
        <v>1.603604</v>
      </c>
      <c r="BF1103" s="4">
        <v>14.063000000000001</v>
      </c>
      <c r="BG1103" s="4">
        <v>15.38</v>
      </c>
      <c r="BH1103" s="4">
        <v>1.0900000000000001</v>
      </c>
      <c r="BI1103" s="4">
        <v>13.532</v>
      </c>
      <c r="BJ1103" s="4">
        <v>3030.81</v>
      </c>
      <c r="BK1103" s="4">
        <v>0.75900000000000001</v>
      </c>
      <c r="BL1103" s="4">
        <v>62.573</v>
      </c>
      <c r="BM1103" s="4">
        <v>0.34300000000000003</v>
      </c>
      <c r="BN1103" s="4">
        <v>62.915999999999997</v>
      </c>
      <c r="BO1103" s="4">
        <v>49.945</v>
      </c>
      <c r="BP1103" s="4">
        <v>0.27400000000000002</v>
      </c>
      <c r="BQ1103" s="4">
        <v>50.219000000000001</v>
      </c>
      <c r="BR1103" s="4">
        <v>0.50929999999999997</v>
      </c>
      <c r="BU1103" s="4">
        <v>0.51900000000000002</v>
      </c>
      <c r="BW1103" s="4">
        <v>223.75200000000001</v>
      </c>
      <c r="BX1103" s="4">
        <v>0.46477800000000002</v>
      </c>
      <c r="BY1103" s="4">
        <v>-5</v>
      </c>
      <c r="BZ1103" s="4">
        <v>0.80861099999999997</v>
      </c>
      <c r="CA1103" s="4">
        <v>11.358012</v>
      </c>
      <c r="CB1103" s="4">
        <v>16.333942</v>
      </c>
    </row>
    <row r="1104" spans="1:80">
      <c r="A1104" s="2">
        <v>42439</v>
      </c>
      <c r="B1104" s="32">
        <v>0.52869891203703701</v>
      </c>
      <c r="C1104" s="4">
        <v>13.256</v>
      </c>
      <c r="D1104" s="4">
        <v>4.1999999999999997E-3</v>
      </c>
      <c r="E1104" s="4" t="s">
        <v>155</v>
      </c>
      <c r="F1104" s="4">
        <v>41.877023000000001</v>
      </c>
      <c r="G1104" s="4">
        <v>2638.5</v>
      </c>
      <c r="H1104" s="4">
        <v>14.8</v>
      </c>
      <c r="I1104" s="4">
        <v>45.5</v>
      </c>
      <c r="K1104" s="4">
        <v>1.28</v>
      </c>
      <c r="L1104" s="4">
        <v>12</v>
      </c>
      <c r="M1104" s="4">
        <v>0.88500000000000001</v>
      </c>
      <c r="N1104" s="4">
        <v>11.730700000000001</v>
      </c>
      <c r="O1104" s="4">
        <v>3.7000000000000002E-3</v>
      </c>
      <c r="P1104" s="4">
        <v>2334.9268999999999</v>
      </c>
      <c r="Q1104" s="4">
        <v>13.110799999999999</v>
      </c>
      <c r="R1104" s="4">
        <v>2348</v>
      </c>
      <c r="S1104" s="4">
        <v>1863.7065</v>
      </c>
      <c r="T1104" s="4">
        <v>10.4648</v>
      </c>
      <c r="U1104" s="4">
        <v>1874.2</v>
      </c>
      <c r="V1104" s="4">
        <v>45.462299999999999</v>
      </c>
      <c r="Y1104" s="4">
        <v>10.398999999999999</v>
      </c>
      <c r="Z1104" s="4">
        <v>0</v>
      </c>
      <c r="AA1104" s="4">
        <v>1.1289</v>
      </c>
      <c r="AB1104" s="4" t="s">
        <v>384</v>
      </c>
      <c r="AC1104" s="4">
        <v>0</v>
      </c>
      <c r="AD1104" s="4">
        <v>11.6</v>
      </c>
      <c r="AE1104" s="4">
        <v>838</v>
      </c>
      <c r="AF1104" s="4">
        <v>854</v>
      </c>
      <c r="AG1104" s="4">
        <v>856</v>
      </c>
      <c r="AH1104" s="4">
        <v>78</v>
      </c>
      <c r="AI1104" s="4">
        <v>21.2</v>
      </c>
      <c r="AJ1104" s="4">
        <v>0.49</v>
      </c>
      <c r="AK1104" s="4">
        <v>982</v>
      </c>
      <c r="AL1104" s="4">
        <v>0</v>
      </c>
      <c r="AM1104" s="4">
        <v>0</v>
      </c>
      <c r="AN1104" s="4">
        <v>19</v>
      </c>
      <c r="AO1104" s="4">
        <v>189.4</v>
      </c>
      <c r="AP1104" s="4">
        <v>189</v>
      </c>
      <c r="AQ1104" s="4">
        <v>2.4</v>
      </c>
      <c r="AR1104" s="4">
        <v>195</v>
      </c>
      <c r="AS1104" s="4" t="s">
        <v>155</v>
      </c>
      <c r="AT1104" s="4">
        <v>2</v>
      </c>
      <c r="AU1104" s="5">
        <v>0.73660879629629628</v>
      </c>
      <c r="AV1104" s="4">
        <v>47.163676000000002</v>
      </c>
      <c r="AW1104" s="4">
        <v>-88.484611999999998</v>
      </c>
      <c r="AX1104" s="4">
        <v>318</v>
      </c>
      <c r="AY1104" s="4">
        <v>43.2</v>
      </c>
      <c r="AZ1104" s="4">
        <v>12</v>
      </c>
      <c r="BA1104" s="4">
        <v>11</v>
      </c>
      <c r="BB1104" s="4" t="s">
        <v>424</v>
      </c>
      <c r="BC1104" s="4">
        <v>1.397</v>
      </c>
      <c r="BD1104" s="4">
        <v>1.0009999999999999</v>
      </c>
      <c r="BE1104" s="4">
        <v>1.9990000000000001</v>
      </c>
      <c r="BF1104" s="4">
        <v>14.063000000000001</v>
      </c>
      <c r="BG1104" s="4">
        <v>15.97</v>
      </c>
      <c r="BH1104" s="4">
        <v>1.1399999999999999</v>
      </c>
      <c r="BI1104" s="4">
        <v>13.000999999999999</v>
      </c>
      <c r="BJ1104" s="4">
        <v>3031.7640000000001</v>
      </c>
      <c r="BK1104" s="4">
        <v>0.61</v>
      </c>
      <c r="BL1104" s="4">
        <v>63.195</v>
      </c>
      <c r="BM1104" s="4">
        <v>0.35499999999999998</v>
      </c>
      <c r="BN1104" s="4">
        <v>63.548999999999999</v>
      </c>
      <c r="BO1104" s="4">
        <v>50.441000000000003</v>
      </c>
      <c r="BP1104" s="4">
        <v>0.28299999999999997</v>
      </c>
      <c r="BQ1104" s="4">
        <v>50.723999999999997</v>
      </c>
      <c r="BR1104" s="4">
        <v>0.38850000000000001</v>
      </c>
      <c r="BU1104" s="4">
        <v>0.53300000000000003</v>
      </c>
      <c r="BW1104" s="4">
        <v>212.142</v>
      </c>
      <c r="BX1104" s="4">
        <v>0.40235100000000001</v>
      </c>
      <c r="BY1104" s="4">
        <v>-5</v>
      </c>
      <c r="BZ1104" s="4">
        <v>0.80716900000000003</v>
      </c>
      <c r="CA1104" s="4">
        <v>9.8324440000000006</v>
      </c>
      <c r="CB1104" s="4">
        <v>16.30481</v>
      </c>
    </row>
    <row r="1105" spans="1:80">
      <c r="A1105" s="2">
        <v>42439</v>
      </c>
      <c r="B1105" s="32">
        <v>0.52871048611111104</v>
      </c>
      <c r="C1105" s="4">
        <v>13.013999999999999</v>
      </c>
      <c r="D1105" s="4">
        <v>3.2000000000000002E-3</v>
      </c>
      <c r="E1105" s="4" t="s">
        <v>155</v>
      </c>
      <c r="F1105" s="4">
        <v>32.261904999999999</v>
      </c>
      <c r="G1105" s="4">
        <v>2500</v>
      </c>
      <c r="H1105" s="4">
        <v>11.3</v>
      </c>
      <c r="I1105" s="4">
        <v>37</v>
      </c>
      <c r="K1105" s="4">
        <v>1.17</v>
      </c>
      <c r="L1105" s="4">
        <v>12</v>
      </c>
      <c r="M1105" s="4">
        <v>0.88690000000000002</v>
      </c>
      <c r="N1105" s="4">
        <v>11.5426</v>
      </c>
      <c r="O1105" s="4">
        <v>2.8999999999999998E-3</v>
      </c>
      <c r="P1105" s="4">
        <v>2217.3512999999998</v>
      </c>
      <c r="Q1105" s="4">
        <v>10.022399999999999</v>
      </c>
      <c r="R1105" s="4">
        <v>2227.4</v>
      </c>
      <c r="S1105" s="4">
        <v>1769.8593000000001</v>
      </c>
      <c r="T1105" s="4">
        <v>7.9997999999999996</v>
      </c>
      <c r="U1105" s="4">
        <v>1777.9</v>
      </c>
      <c r="V1105" s="4">
        <v>36.974299999999999</v>
      </c>
      <c r="Y1105" s="4">
        <v>10.223000000000001</v>
      </c>
      <c r="Z1105" s="4">
        <v>0</v>
      </c>
      <c r="AA1105" s="4">
        <v>1.0403</v>
      </c>
      <c r="AB1105" s="4" t="s">
        <v>384</v>
      </c>
      <c r="AC1105" s="4">
        <v>0</v>
      </c>
      <c r="AD1105" s="4">
        <v>11.7</v>
      </c>
      <c r="AE1105" s="4">
        <v>840</v>
      </c>
      <c r="AF1105" s="4">
        <v>858</v>
      </c>
      <c r="AG1105" s="4">
        <v>858</v>
      </c>
      <c r="AH1105" s="4">
        <v>78</v>
      </c>
      <c r="AI1105" s="4">
        <v>21.2</v>
      </c>
      <c r="AJ1105" s="4">
        <v>0.49</v>
      </c>
      <c r="AK1105" s="4">
        <v>982</v>
      </c>
      <c r="AL1105" s="4">
        <v>0</v>
      </c>
      <c r="AM1105" s="4">
        <v>0</v>
      </c>
      <c r="AN1105" s="4">
        <v>19</v>
      </c>
      <c r="AO1105" s="4">
        <v>189.6</v>
      </c>
      <c r="AP1105" s="4">
        <v>189</v>
      </c>
      <c r="AQ1105" s="4">
        <v>2.6</v>
      </c>
      <c r="AR1105" s="4">
        <v>195</v>
      </c>
      <c r="AS1105" s="4" t="s">
        <v>155</v>
      </c>
      <c r="AT1105" s="4">
        <v>2</v>
      </c>
      <c r="AU1105" s="5">
        <v>0.73662037037037031</v>
      </c>
      <c r="AV1105" s="4">
        <v>47.163820999999999</v>
      </c>
      <c r="AW1105" s="4">
        <v>-88.484769</v>
      </c>
      <c r="AX1105" s="4">
        <v>318.10000000000002</v>
      </c>
      <c r="AY1105" s="4">
        <v>44.5</v>
      </c>
      <c r="AZ1105" s="4">
        <v>12</v>
      </c>
      <c r="BA1105" s="4">
        <v>11</v>
      </c>
      <c r="BB1105" s="4" t="s">
        <v>424</v>
      </c>
      <c r="BC1105" s="4">
        <v>1.1000000000000001</v>
      </c>
      <c r="BD1105" s="4">
        <v>1.1000000000000001</v>
      </c>
      <c r="BE1105" s="4">
        <v>1.9</v>
      </c>
      <c r="BF1105" s="4">
        <v>14.063000000000001</v>
      </c>
      <c r="BG1105" s="4">
        <v>16.25</v>
      </c>
      <c r="BH1105" s="4">
        <v>1.1599999999999999</v>
      </c>
      <c r="BI1105" s="4">
        <v>12.747</v>
      </c>
      <c r="BJ1105" s="4">
        <v>3032.3440000000001</v>
      </c>
      <c r="BK1105" s="4">
        <v>0.47799999999999998</v>
      </c>
      <c r="BL1105" s="4">
        <v>61.002000000000002</v>
      </c>
      <c r="BM1105" s="4">
        <v>0.27600000000000002</v>
      </c>
      <c r="BN1105" s="4">
        <v>61.277999999999999</v>
      </c>
      <c r="BO1105" s="4">
        <v>48.691000000000003</v>
      </c>
      <c r="BP1105" s="4">
        <v>0.22</v>
      </c>
      <c r="BQ1105" s="4">
        <v>48.911000000000001</v>
      </c>
      <c r="BR1105" s="4">
        <v>0.32119999999999999</v>
      </c>
      <c r="BU1105" s="4">
        <v>0.53300000000000003</v>
      </c>
      <c r="BW1105" s="4">
        <v>198.71</v>
      </c>
      <c r="BX1105" s="4">
        <v>0.32819500000000001</v>
      </c>
      <c r="BY1105" s="4">
        <v>-5</v>
      </c>
      <c r="BZ1105" s="4">
        <v>0.80722099999999997</v>
      </c>
      <c r="CA1105" s="4">
        <v>8.02027</v>
      </c>
      <c r="CB1105" s="4">
        <v>16.305869000000001</v>
      </c>
    </row>
    <row r="1106" spans="1:80">
      <c r="A1106" s="2">
        <v>42439</v>
      </c>
      <c r="B1106" s="32">
        <v>0.52872206018518519</v>
      </c>
      <c r="C1106" s="4">
        <v>13.026</v>
      </c>
      <c r="D1106" s="4">
        <v>4.0000000000000001E-3</v>
      </c>
      <c r="E1106" s="4" t="s">
        <v>155</v>
      </c>
      <c r="F1106" s="4">
        <v>40</v>
      </c>
      <c r="G1106" s="4">
        <v>1798.2</v>
      </c>
      <c r="H1106" s="4">
        <v>6</v>
      </c>
      <c r="I1106" s="4">
        <v>38.4</v>
      </c>
      <c r="K1106" s="4">
        <v>1.64</v>
      </c>
      <c r="L1106" s="4">
        <v>11</v>
      </c>
      <c r="M1106" s="4">
        <v>0.88670000000000004</v>
      </c>
      <c r="N1106" s="4">
        <v>11.5512</v>
      </c>
      <c r="O1106" s="4">
        <v>3.5000000000000001E-3</v>
      </c>
      <c r="P1106" s="4">
        <v>1594.5094999999999</v>
      </c>
      <c r="Q1106" s="4">
        <v>5.3205</v>
      </c>
      <c r="R1106" s="4">
        <v>1599.8</v>
      </c>
      <c r="S1106" s="4">
        <v>1272.7156</v>
      </c>
      <c r="T1106" s="4">
        <v>4.2466999999999997</v>
      </c>
      <c r="U1106" s="4">
        <v>1277</v>
      </c>
      <c r="V1106" s="4">
        <v>38.404299999999999</v>
      </c>
      <c r="Y1106" s="4">
        <v>10.146000000000001</v>
      </c>
      <c r="Z1106" s="4">
        <v>0</v>
      </c>
      <c r="AA1106" s="4">
        <v>1.4563999999999999</v>
      </c>
      <c r="AB1106" s="4" t="s">
        <v>384</v>
      </c>
      <c r="AC1106" s="4">
        <v>0</v>
      </c>
      <c r="AD1106" s="4">
        <v>11.7</v>
      </c>
      <c r="AE1106" s="4">
        <v>842</v>
      </c>
      <c r="AF1106" s="4">
        <v>861</v>
      </c>
      <c r="AG1106" s="4">
        <v>859</v>
      </c>
      <c r="AH1106" s="4">
        <v>78</v>
      </c>
      <c r="AI1106" s="4">
        <v>21.2</v>
      </c>
      <c r="AJ1106" s="4">
        <v>0.49</v>
      </c>
      <c r="AK1106" s="4">
        <v>982</v>
      </c>
      <c r="AL1106" s="4">
        <v>0</v>
      </c>
      <c r="AM1106" s="4">
        <v>0</v>
      </c>
      <c r="AN1106" s="4">
        <v>19</v>
      </c>
      <c r="AO1106" s="4">
        <v>190</v>
      </c>
      <c r="AP1106" s="4">
        <v>189</v>
      </c>
      <c r="AQ1106" s="4">
        <v>2.2999999999999998</v>
      </c>
      <c r="AR1106" s="4">
        <v>195</v>
      </c>
      <c r="AS1106" s="4" t="s">
        <v>155</v>
      </c>
      <c r="AT1106" s="4">
        <v>2</v>
      </c>
      <c r="AU1106" s="5">
        <v>0.73663194444444446</v>
      </c>
      <c r="AV1106" s="4">
        <v>47.163966000000002</v>
      </c>
      <c r="AW1106" s="4">
        <v>-88.484921999999997</v>
      </c>
      <c r="AX1106" s="4">
        <v>318.2</v>
      </c>
      <c r="AY1106" s="4">
        <v>44.5</v>
      </c>
      <c r="AZ1106" s="4">
        <v>12</v>
      </c>
      <c r="BA1106" s="4">
        <v>11</v>
      </c>
      <c r="BB1106" s="4" t="s">
        <v>424</v>
      </c>
      <c r="BC1106" s="4">
        <v>1.1000000000000001</v>
      </c>
      <c r="BD1106" s="4">
        <v>1.1000000000000001</v>
      </c>
      <c r="BE1106" s="4">
        <v>1.9</v>
      </c>
      <c r="BF1106" s="4">
        <v>14.063000000000001</v>
      </c>
      <c r="BG1106" s="4">
        <v>16.23</v>
      </c>
      <c r="BH1106" s="4">
        <v>1.1499999999999999</v>
      </c>
      <c r="BI1106" s="4">
        <v>12.772</v>
      </c>
      <c r="BJ1106" s="4">
        <v>3032.1190000000001</v>
      </c>
      <c r="BK1106" s="4">
        <v>0.59299999999999997</v>
      </c>
      <c r="BL1106" s="4">
        <v>43.831000000000003</v>
      </c>
      <c r="BM1106" s="4">
        <v>0.14599999999999999</v>
      </c>
      <c r="BN1106" s="4">
        <v>43.976999999999997</v>
      </c>
      <c r="BO1106" s="4">
        <v>34.984999999999999</v>
      </c>
      <c r="BP1106" s="4">
        <v>0.11700000000000001</v>
      </c>
      <c r="BQ1106" s="4">
        <v>35.101999999999997</v>
      </c>
      <c r="BR1106" s="4">
        <v>0.33329999999999999</v>
      </c>
      <c r="BU1106" s="4">
        <v>0.52800000000000002</v>
      </c>
      <c r="BW1106" s="4">
        <v>277.97800000000001</v>
      </c>
      <c r="BX1106" s="4">
        <v>0.24306700000000001</v>
      </c>
      <c r="BY1106" s="4">
        <v>-5</v>
      </c>
      <c r="BZ1106" s="4">
        <v>0.80738900000000002</v>
      </c>
      <c r="CA1106" s="4">
        <v>5.9399499999999996</v>
      </c>
      <c r="CB1106" s="4">
        <v>16.309258</v>
      </c>
    </row>
    <row r="1107" spans="1:80">
      <c r="A1107" s="2">
        <v>42439</v>
      </c>
      <c r="B1107" s="32">
        <v>0.52873363425925923</v>
      </c>
      <c r="C1107" s="4">
        <v>13.063000000000001</v>
      </c>
      <c r="D1107" s="4">
        <v>4.0000000000000001E-3</v>
      </c>
      <c r="E1107" s="4" t="s">
        <v>155</v>
      </c>
      <c r="F1107" s="4">
        <v>40</v>
      </c>
      <c r="G1107" s="4">
        <v>1286.0999999999999</v>
      </c>
      <c r="H1107" s="4">
        <v>5.8</v>
      </c>
      <c r="I1107" s="4">
        <v>44.2</v>
      </c>
      <c r="K1107" s="4">
        <v>2</v>
      </c>
      <c r="L1107" s="4">
        <v>11</v>
      </c>
      <c r="M1107" s="4">
        <v>0.88639999999999997</v>
      </c>
      <c r="N1107" s="4">
        <v>11.5787</v>
      </c>
      <c r="O1107" s="4">
        <v>3.5000000000000001E-3</v>
      </c>
      <c r="P1107" s="4">
        <v>1139.9689000000001</v>
      </c>
      <c r="Q1107" s="4">
        <v>5.141</v>
      </c>
      <c r="R1107" s="4">
        <v>1145.0999999999999</v>
      </c>
      <c r="S1107" s="4">
        <v>909.90750000000003</v>
      </c>
      <c r="T1107" s="4">
        <v>4.1035000000000004</v>
      </c>
      <c r="U1107" s="4">
        <v>914</v>
      </c>
      <c r="V1107" s="4">
        <v>44.160600000000002</v>
      </c>
      <c r="Y1107" s="4">
        <v>10.172000000000001</v>
      </c>
      <c r="Z1107" s="4">
        <v>0</v>
      </c>
      <c r="AA1107" s="4">
        <v>1.7727999999999999</v>
      </c>
      <c r="AB1107" s="4" t="s">
        <v>384</v>
      </c>
      <c r="AC1107" s="4">
        <v>0</v>
      </c>
      <c r="AD1107" s="4">
        <v>11.7</v>
      </c>
      <c r="AE1107" s="4">
        <v>844</v>
      </c>
      <c r="AF1107" s="4">
        <v>863</v>
      </c>
      <c r="AG1107" s="4">
        <v>860</v>
      </c>
      <c r="AH1107" s="4">
        <v>78</v>
      </c>
      <c r="AI1107" s="4">
        <v>21.2</v>
      </c>
      <c r="AJ1107" s="4">
        <v>0.49</v>
      </c>
      <c r="AK1107" s="4">
        <v>982</v>
      </c>
      <c r="AL1107" s="4">
        <v>0</v>
      </c>
      <c r="AM1107" s="4">
        <v>0</v>
      </c>
      <c r="AN1107" s="4">
        <v>19</v>
      </c>
      <c r="AO1107" s="4">
        <v>190</v>
      </c>
      <c r="AP1107" s="4">
        <v>189</v>
      </c>
      <c r="AQ1107" s="4">
        <v>2.1</v>
      </c>
      <c r="AR1107" s="4">
        <v>195</v>
      </c>
      <c r="AS1107" s="4" t="s">
        <v>155</v>
      </c>
      <c r="AT1107" s="4">
        <v>2</v>
      </c>
      <c r="AU1107" s="5">
        <v>0.73664351851851861</v>
      </c>
      <c r="AV1107" s="4">
        <v>47.164085999999998</v>
      </c>
      <c r="AW1107" s="4">
        <v>-88.485124999999996</v>
      </c>
      <c r="AX1107" s="4">
        <v>318.39999999999998</v>
      </c>
      <c r="AY1107" s="4">
        <v>45.3</v>
      </c>
      <c r="AZ1107" s="4">
        <v>12</v>
      </c>
      <c r="BA1107" s="4">
        <v>10</v>
      </c>
      <c r="BB1107" s="4" t="s">
        <v>429</v>
      </c>
      <c r="BC1107" s="4">
        <v>1.103</v>
      </c>
      <c r="BD1107" s="4">
        <v>1.099</v>
      </c>
      <c r="BE1107" s="4">
        <v>1.9019999999999999</v>
      </c>
      <c r="BF1107" s="4">
        <v>14.063000000000001</v>
      </c>
      <c r="BG1107" s="4">
        <v>16.190000000000001</v>
      </c>
      <c r="BH1107" s="4">
        <v>1.1499999999999999</v>
      </c>
      <c r="BI1107" s="4">
        <v>12.819000000000001</v>
      </c>
      <c r="BJ1107" s="4">
        <v>3031.9479999999999</v>
      </c>
      <c r="BK1107" s="4">
        <v>0.59099999999999997</v>
      </c>
      <c r="BL1107" s="4">
        <v>31.26</v>
      </c>
      <c r="BM1107" s="4">
        <v>0.14099999999999999</v>
      </c>
      <c r="BN1107" s="4">
        <v>31.401</v>
      </c>
      <c r="BO1107" s="4">
        <v>24.952000000000002</v>
      </c>
      <c r="BP1107" s="4">
        <v>0.113</v>
      </c>
      <c r="BQ1107" s="4">
        <v>25.064</v>
      </c>
      <c r="BR1107" s="4">
        <v>0.38240000000000002</v>
      </c>
      <c r="BU1107" s="4">
        <v>0.52800000000000002</v>
      </c>
      <c r="BW1107" s="4">
        <v>337.529</v>
      </c>
      <c r="BX1107" s="4">
        <v>0.20361099999999999</v>
      </c>
      <c r="BY1107" s="4">
        <v>-5</v>
      </c>
      <c r="BZ1107" s="4">
        <v>0.80700000000000005</v>
      </c>
      <c r="CA1107" s="4">
        <v>4.9757439999999997</v>
      </c>
      <c r="CB1107" s="4">
        <v>16.301400000000001</v>
      </c>
    </row>
    <row r="1108" spans="1:80">
      <c r="A1108" s="2">
        <v>42439</v>
      </c>
      <c r="B1108" s="32">
        <v>0.52874520833333338</v>
      </c>
      <c r="C1108" s="4">
        <v>13.141</v>
      </c>
      <c r="D1108" s="4">
        <v>3.3E-3</v>
      </c>
      <c r="E1108" s="4" t="s">
        <v>155</v>
      </c>
      <c r="F1108" s="4">
        <v>32.795341000000001</v>
      </c>
      <c r="G1108" s="4">
        <v>965</v>
      </c>
      <c r="H1108" s="4">
        <v>5.7</v>
      </c>
      <c r="I1108" s="4">
        <v>57</v>
      </c>
      <c r="K1108" s="4">
        <v>2.1</v>
      </c>
      <c r="L1108" s="4">
        <v>11</v>
      </c>
      <c r="M1108" s="4">
        <v>0.88570000000000004</v>
      </c>
      <c r="N1108" s="4">
        <v>11.6388</v>
      </c>
      <c r="O1108" s="4">
        <v>2.8999999999999998E-3</v>
      </c>
      <c r="P1108" s="4">
        <v>854.70550000000003</v>
      </c>
      <c r="Q1108" s="4">
        <v>5.0602</v>
      </c>
      <c r="R1108" s="4">
        <v>859.8</v>
      </c>
      <c r="S1108" s="4">
        <v>682.21420000000001</v>
      </c>
      <c r="T1108" s="4">
        <v>4.0389999999999997</v>
      </c>
      <c r="U1108" s="4">
        <v>686.3</v>
      </c>
      <c r="V1108" s="4">
        <v>56.997199999999999</v>
      </c>
      <c r="Y1108" s="4">
        <v>10.092000000000001</v>
      </c>
      <c r="Z1108" s="4">
        <v>0</v>
      </c>
      <c r="AA1108" s="4">
        <v>1.86</v>
      </c>
      <c r="AB1108" s="4" t="s">
        <v>384</v>
      </c>
      <c r="AC1108" s="4">
        <v>0</v>
      </c>
      <c r="AD1108" s="4">
        <v>11.7</v>
      </c>
      <c r="AE1108" s="4">
        <v>843</v>
      </c>
      <c r="AF1108" s="4">
        <v>862</v>
      </c>
      <c r="AG1108" s="4">
        <v>860</v>
      </c>
      <c r="AH1108" s="4">
        <v>78</v>
      </c>
      <c r="AI1108" s="4">
        <v>21.2</v>
      </c>
      <c r="AJ1108" s="4">
        <v>0.49</v>
      </c>
      <c r="AK1108" s="4">
        <v>982</v>
      </c>
      <c r="AL1108" s="4">
        <v>0</v>
      </c>
      <c r="AM1108" s="4">
        <v>0</v>
      </c>
      <c r="AN1108" s="4">
        <v>19</v>
      </c>
      <c r="AO1108" s="4">
        <v>190</v>
      </c>
      <c r="AP1108" s="4">
        <v>188.4</v>
      </c>
      <c r="AQ1108" s="4">
        <v>1.9</v>
      </c>
      <c r="AR1108" s="4">
        <v>195</v>
      </c>
      <c r="AS1108" s="4" t="s">
        <v>155</v>
      </c>
      <c r="AT1108" s="4">
        <v>2</v>
      </c>
      <c r="AU1108" s="5">
        <v>0.73665509259259254</v>
      </c>
      <c r="AV1108" s="4">
        <v>47.164206</v>
      </c>
      <c r="AW1108" s="4">
        <v>-88.485325000000003</v>
      </c>
      <c r="AX1108" s="4">
        <v>318.5</v>
      </c>
      <c r="AY1108" s="4">
        <v>44.8</v>
      </c>
      <c r="AZ1108" s="4">
        <v>12</v>
      </c>
      <c r="BA1108" s="4">
        <v>10</v>
      </c>
      <c r="BB1108" s="4" t="s">
        <v>429</v>
      </c>
      <c r="BC1108" s="4">
        <v>1.4</v>
      </c>
      <c r="BD1108" s="4">
        <v>1</v>
      </c>
      <c r="BE1108" s="4">
        <v>2.1</v>
      </c>
      <c r="BF1108" s="4">
        <v>14.063000000000001</v>
      </c>
      <c r="BG1108" s="4">
        <v>16.100000000000001</v>
      </c>
      <c r="BH1108" s="4">
        <v>1.1399999999999999</v>
      </c>
      <c r="BI1108" s="4">
        <v>12.904999999999999</v>
      </c>
      <c r="BJ1108" s="4">
        <v>3031.7370000000001</v>
      </c>
      <c r="BK1108" s="4">
        <v>0.48199999999999998</v>
      </c>
      <c r="BL1108" s="4">
        <v>23.315000000000001</v>
      </c>
      <c r="BM1108" s="4">
        <v>0.13800000000000001</v>
      </c>
      <c r="BN1108" s="4">
        <v>23.452999999999999</v>
      </c>
      <c r="BO1108" s="4">
        <v>18.61</v>
      </c>
      <c r="BP1108" s="4">
        <v>0.11</v>
      </c>
      <c r="BQ1108" s="4">
        <v>18.72</v>
      </c>
      <c r="BR1108" s="4">
        <v>0.4909</v>
      </c>
      <c r="BU1108" s="4">
        <v>0.52200000000000002</v>
      </c>
      <c r="BW1108" s="4">
        <v>352.279</v>
      </c>
      <c r="BX1108" s="4">
        <v>0.220497</v>
      </c>
      <c r="BY1108" s="4">
        <v>-5</v>
      </c>
      <c r="BZ1108" s="4">
        <v>0.80761099999999997</v>
      </c>
      <c r="CA1108" s="4">
        <v>5.388395</v>
      </c>
      <c r="CB1108" s="4">
        <v>16.313742000000001</v>
      </c>
    </row>
    <row r="1109" spans="1:80">
      <c r="A1109" s="2">
        <v>42439</v>
      </c>
      <c r="B1109" s="32">
        <v>0.52875678240740742</v>
      </c>
      <c r="C1109" s="4">
        <v>13.23</v>
      </c>
      <c r="D1109" s="4">
        <v>3.0000000000000001E-3</v>
      </c>
      <c r="E1109" s="4" t="s">
        <v>155</v>
      </c>
      <c r="F1109" s="4">
        <v>30</v>
      </c>
      <c r="G1109" s="4">
        <v>860.8</v>
      </c>
      <c r="H1109" s="4">
        <v>0.1</v>
      </c>
      <c r="I1109" s="4">
        <v>50.6</v>
      </c>
      <c r="K1109" s="4">
        <v>2.1</v>
      </c>
      <c r="L1109" s="4">
        <v>11</v>
      </c>
      <c r="M1109" s="4">
        <v>0.88500000000000001</v>
      </c>
      <c r="N1109" s="4">
        <v>11.7087</v>
      </c>
      <c r="O1109" s="4">
        <v>2.7000000000000001E-3</v>
      </c>
      <c r="P1109" s="4">
        <v>761.80370000000005</v>
      </c>
      <c r="Q1109" s="4">
        <v>0.08</v>
      </c>
      <c r="R1109" s="4">
        <v>761.9</v>
      </c>
      <c r="S1109" s="4">
        <v>608.06129999999996</v>
      </c>
      <c r="T1109" s="4">
        <v>6.3899999999999998E-2</v>
      </c>
      <c r="U1109" s="4">
        <v>608.1</v>
      </c>
      <c r="V1109" s="4">
        <v>50.607799999999997</v>
      </c>
      <c r="Y1109" s="4">
        <v>10.007999999999999</v>
      </c>
      <c r="Z1109" s="4">
        <v>0</v>
      </c>
      <c r="AA1109" s="4">
        <v>1.8585</v>
      </c>
      <c r="AB1109" s="4" t="s">
        <v>384</v>
      </c>
      <c r="AC1109" s="4">
        <v>0</v>
      </c>
      <c r="AD1109" s="4">
        <v>11.6</v>
      </c>
      <c r="AE1109" s="4">
        <v>844</v>
      </c>
      <c r="AF1109" s="4">
        <v>863</v>
      </c>
      <c r="AG1109" s="4">
        <v>861</v>
      </c>
      <c r="AH1109" s="4">
        <v>78</v>
      </c>
      <c r="AI1109" s="4">
        <v>21.2</v>
      </c>
      <c r="AJ1109" s="4">
        <v>0.49</v>
      </c>
      <c r="AK1109" s="4">
        <v>982</v>
      </c>
      <c r="AL1109" s="4">
        <v>0</v>
      </c>
      <c r="AM1109" s="4">
        <v>0</v>
      </c>
      <c r="AN1109" s="4">
        <v>19</v>
      </c>
      <c r="AO1109" s="4">
        <v>189.4</v>
      </c>
      <c r="AP1109" s="4">
        <v>188</v>
      </c>
      <c r="AQ1109" s="4">
        <v>1.9</v>
      </c>
      <c r="AR1109" s="4">
        <v>195</v>
      </c>
      <c r="AS1109" s="4" t="s">
        <v>155</v>
      </c>
      <c r="AT1109" s="4">
        <v>2</v>
      </c>
      <c r="AU1109" s="5">
        <v>0.73666666666666669</v>
      </c>
      <c r="AV1109" s="4">
        <v>47.164287000000002</v>
      </c>
      <c r="AW1109" s="4">
        <v>-88.485563999999997</v>
      </c>
      <c r="AX1109" s="4">
        <v>318.7</v>
      </c>
      <c r="AY1109" s="4">
        <v>42.2</v>
      </c>
      <c r="AZ1109" s="4">
        <v>12</v>
      </c>
      <c r="BA1109" s="4">
        <v>10</v>
      </c>
      <c r="BB1109" s="4" t="s">
        <v>429</v>
      </c>
      <c r="BC1109" s="4">
        <v>1.4</v>
      </c>
      <c r="BD1109" s="4">
        <v>1</v>
      </c>
      <c r="BE1109" s="4">
        <v>2.1</v>
      </c>
      <c r="BF1109" s="4">
        <v>14.063000000000001</v>
      </c>
      <c r="BG1109" s="4">
        <v>16</v>
      </c>
      <c r="BH1109" s="4">
        <v>1.1399999999999999</v>
      </c>
      <c r="BI1109" s="4">
        <v>12.993</v>
      </c>
      <c r="BJ1109" s="4">
        <v>3031.9189999999999</v>
      </c>
      <c r="BK1109" s="4">
        <v>0.438</v>
      </c>
      <c r="BL1109" s="4">
        <v>20.658000000000001</v>
      </c>
      <c r="BM1109" s="4">
        <v>2E-3</v>
      </c>
      <c r="BN1109" s="4">
        <v>20.66</v>
      </c>
      <c r="BO1109" s="4">
        <v>16.489000000000001</v>
      </c>
      <c r="BP1109" s="4">
        <v>2E-3</v>
      </c>
      <c r="BQ1109" s="4">
        <v>16.491</v>
      </c>
      <c r="BR1109" s="4">
        <v>0.43330000000000002</v>
      </c>
      <c r="BU1109" s="4">
        <v>0.51400000000000001</v>
      </c>
      <c r="BW1109" s="4">
        <v>349.92599999999999</v>
      </c>
      <c r="BX1109" s="4">
        <v>0.20655999999999999</v>
      </c>
      <c r="BY1109" s="4">
        <v>-5</v>
      </c>
      <c r="BZ1109" s="4">
        <v>0.80555600000000005</v>
      </c>
      <c r="CA1109" s="4">
        <v>5.047809</v>
      </c>
      <c r="CB1109" s="4">
        <v>16.272231000000001</v>
      </c>
    </row>
    <row r="1110" spans="1:80">
      <c r="A1110" s="2">
        <v>42439</v>
      </c>
      <c r="B1110" s="32">
        <v>0.52876835648148146</v>
      </c>
      <c r="C1110" s="4">
        <v>13.23</v>
      </c>
      <c r="D1110" s="4">
        <v>3.0000000000000001E-3</v>
      </c>
      <c r="E1110" s="4" t="s">
        <v>155</v>
      </c>
      <c r="F1110" s="4">
        <v>30</v>
      </c>
      <c r="G1110" s="4">
        <v>739.5</v>
      </c>
      <c r="H1110" s="4">
        <v>-1.4</v>
      </c>
      <c r="I1110" s="4">
        <v>49.2</v>
      </c>
      <c r="K1110" s="4">
        <v>2.08</v>
      </c>
      <c r="L1110" s="4">
        <v>11</v>
      </c>
      <c r="M1110" s="4">
        <v>0.8851</v>
      </c>
      <c r="N1110" s="4">
        <v>11.709300000000001</v>
      </c>
      <c r="O1110" s="4">
        <v>2.7000000000000001E-3</v>
      </c>
      <c r="P1110" s="4">
        <v>654.50739999999996</v>
      </c>
      <c r="Q1110" s="4">
        <v>0</v>
      </c>
      <c r="R1110" s="4">
        <v>654.5</v>
      </c>
      <c r="S1110" s="4">
        <v>522.41880000000003</v>
      </c>
      <c r="T1110" s="4">
        <v>0</v>
      </c>
      <c r="U1110" s="4">
        <v>522.4</v>
      </c>
      <c r="V1110" s="4">
        <v>49.182600000000001</v>
      </c>
      <c r="Y1110" s="4">
        <v>10.000999999999999</v>
      </c>
      <c r="Z1110" s="4">
        <v>0</v>
      </c>
      <c r="AA1110" s="4">
        <v>1.8421000000000001</v>
      </c>
      <c r="AB1110" s="4" t="s">
        <v>384</v>
      </c>
      <c r="AC1110" s="4">
        <v>0</v>
      </c>
      <c r="AD1110" s="4">
        <v>11.7</v>
      </c>
      <c r="AE1110" s="4">
        <v>844</v>
      </c>
      <c r="AF1110" s="4">
        <v>863</v>
      </c>
      <c r="AG1110" s="4">
        <v>861</v>
      </c>
      <c r="AH1110" s="4">
        <v>78</v>
      </c>
      <c r="AI1110" s="4">
        <v>21.2</v>
      </c>
      <c r="AJ1110" s="4">
        <v>0.49</v>
      </c>
      <c r="AK1110" s="4">
        <v>982</v>
      </c>
      <c r="AL1110" s="4">
        <v>0</v>
      </c>
      <c r="AM1110" s="4">
        <v>0</v>
      </c>
      <c r="AN1110" s="4">
        <v>19</v>
      </c>
      <c r="AO1110" s="4">
        <v>189</v>
      </c>
      <c r="AP1110" s="4">
        <v>188</v>
      </c>
      <c r="AQ1110" s="4">
        <v>2.1</v>
      </c>
      <c r="AR1110" s="4">
        <v>195</v>
      </c>
      <c r="AS1110" s="4" t="s">
        <v>155</v>
      </c>
      <c r="AT1110" s="4">
        <v>2</v>
      </c>
      <c r="AU1110" s="5">
        <v>0.73667824074074073</v>
      </c>
      <c r="AV1110" s="4">
        <v>47.164327999999998</v>
      </c>
      <c r="AW1110" s="4">
        <v>-88.485789999999994</v>
      </c>
      <c r="AX1110" s="4">
        <v>318.7</v>
      </c>
      <c r="AY1110" s="4">
        <v>42.2</v>
      </c>
      <c r="AZ1110" s="4">
        <v>12</v>
      </c>
      <c r="BA1110" s="4">
        <v>10</v>
      </c>
      <c r="BB1110" s="4" t="s">
        <v>429</v>
      </c>
      <c r="BC1110" s="4">
        <v>1.4</v>
      </c>
      <c r="BD1110" s="4">
        <v>1</v>
      </c>
      <c r="BE1110" s="4">
        <v>2.1</v>
      </c>
      <c r="BF1110" s="4">
        <v>14.063000000000001</v>
      </c>
      <c r="BG1110" s="4">
        <v>16</v>
      </c>
      <c r="BH1110" s="4">
        <v>1.1399999999999999</v>
      </c>
      <c r="BI1110" s="4">
        <v>12.987</v>
      </c>
      <c r="BJ1110" s="4">
        <v>3031.9549999999999</v>
      </c>
      <c r="BK1110" s="4">
        <v>0.438</v>
      </c>
      <c r="BL1110" s="4">
        <v>17.748000000000001</v>
      </c>
      <c r="BM1110" s="4">
        <v>0</v>
      </c>
      <c r="BN1110" s="4">
        <v>17.748000000000001</v>
      </c>
      <c r="BO1110" s="4">
        <v>14.166</v>
      </c>
      <c r="BP1110" s="4">
        <v>0</v>
      </c>
      <c r="BQ1110" s="4">
        <v>14.166</v>
      </c>
      <c r="BR1110" s="4">
        <v>0.42109999999999997</v>
      </c>
      <c r="BU1110" s="4">
        <v>0.51400000000000001</v>
      </c>
      <c r="BW1110" s="4">
        <v>346.81400000000002</v>
      </c>
      <c r="BX1110" s="4">
        <v>0.189167</v>
      </c>
      <c r="BY1110" s="4">
        <v>-5</v>
      </c>
      <c r="BZ1110" s="4">
        <v>0.80522199999999999</v>
      </c>
      <c r="CA1110" s="4">
        <v>4.6227679999999998</v>
      </c>
      <c r="CB1110" s="4">
        <v>16.265484000000001</v>
      </c>
    </row>
    <row r="1111" spans="1:80">
      <c r="A1111" s="2">
        <v>42439</v>
      </c>
      <c r="B1111" s="32">
        <v>0.5287799305555555</v>
      </c>
      <c r="C1111" s="4">
        <v>13.23</v>
      </c>
      <c r="D1111" s="4">
        <v>3.0000000000000001E-3</v>
      </c>
      <c r="E1111" s="4" t="s">
        <v>155</v>
      </c>
      <c r="F1111" s="4">
        <v>30</v>
      </c>
      <c r="G1111" s="4">
        <v>642.70000000000005</v>
      </c>
      <c r="H1111" s="4">
        <v>-1.6</v>
      </c>
      <c r="I1111" s="4">
        <v>55.9</v>
      </c>
      <c r="K1111" s="4">
        <v>1.93</v>
      </c>
      <c r="L1111" s="4">
        <v>11</v>
      </c>
      <c r="M1111" s="4">
        <v>0.88500000000000001</v>
      </c>
      <c r="N1111" s="4">
        <v>11.708600000000001</v>
      </c>
      <c r="O1111" s="4">
        <v>2.7000000000000001E-3</v>
      </c>
      <c r="P1111" s="4">
        <v>568.79259999999999</v>
      </c>
      <c r="Q1111" s="4">
        <v>0</v>
      </c>
      <c r="R1111" s="4">
        <v>568.79999999999995</v>
      </c>
      <c r="S1111" s="4">
        <v>454.00240000000002</v>
      </c>
      <c r="T1111" s="4">
        <v>0</v>
      </c>
      <c r="U1111" s="4">
        <v>454</v>
      </c>
      <c r="V1111" s="4">
        <v>55.854100000000003</v>
      </c>
      <c r="Y1111" s="4">
        <v>10.053000000000001</v>
      </c>
      <c r="Z1111" s="4">
        <v>0</v>
      </c>
      <c r="AA1111" s="4">
        <v>1.7051000000000001</v>
      </c>
      <c r="AB1111" s="4" t="s">
        <v>384</v>
      </c>
      <c r="AC1111" s="4">
        <v>0</v>
      </c>
      <c r="AD1111" s="4">
        <v>11.7</v>
      </c>
      <c r="AE1111" s="4">
        <v>845</v>
      </c>
      <c r="AF1111" s="4">
        <v>863</v>
      </c>
      <c r="AG1111" s="4">
        <v>861</v>
      </c>
      <c r="AH1111" s="4">
        <v>78</v>
      </c>
      <c r="AI1111" s="4">
        <v>21.2</v>
      </c>
      <c r="AJ1111" s="4">
        <v>0.49</v>
      </c>
      <c r="AK1111" s="4">
        <v>982</v>
      </c>
      <c r="AL1111" s="4">
        <v>0</v>
      </c>
      <c r="AM1111" s="4">
        <v>0</v>
      </c>
      <c r="AN1111" s="4">
        <v>19</v>
      </c>
      <c r="AO1111" s="4">
        <v>189.6</v>
      </c>
      <c r="AP1111" s="4">
        <v>188.6</v>
      </c>
      <c r="AQ1111" s="4">
        <v>1.9</v>
      </c>
      <c r="AR1111" s="4">
        <v>195</v>
      </c>
      <c r="AS1111" s="4" t="s">
        <v>155</v>
      </c>
      <c r="AT1111" s="4">
        <v>2</v>
      </c>
      <c r="AU1111" s="5">
        <v>0.73668981481481488</v>
      </c>
      <c r="AV1111" s="4">
        <v>47.164411999999999</v>
      </c>
      <c r="AW1111" s="4">
        <v>-88.486007000000001</v>
      </c>
      <c r="AX1111" s="4">
        <v>318.8</v>
      </c>
      <c r="AY1111" s="4">
        <v>39.6</v>
      </c>
      <c r="AZ1111" s="4">
        <v>12</v>
      </c>
      <c r="BA1111" s="4">
        <v>9</v>
      </c>
      <c r="BB1111" s="4" t="s">
        <v>433</v>
      </c>
      <c r="BC1111" s="4">
        <v>1.401</v>
      </c>
      <c r="BD1111" s="4">
        <v>1</v>
      </c>
      <c r="BE1111" s="4">
        <v>2.1</v>
      </c>
      <c r="BF1111" s="4">
        <v>14.063000000000001</v>
      </c>
      <c r="BG1111" s="4">
        <v>16</v>
      </c>
      <c r="BH1111" s="4">
        <v>1.1399999999999999</v>
      </c>
      <c r="BI1111" s="4">
        <v>12.994</v>
      </c>
      <c r="BJ1111" s="4">
        <v>3031.7829999999999</v>
      </c>
      <c r="BK1111" s="4">
        <v>0.438</v>
      </c>
      <c r="BL1111" s="4">
        <v>15.423999999999999</v>
      </c>
      <c r="BM1111" s="4">
        <v>0</v>
      </c>
      <c r="BN1111" s="4">
        <v>15.423999999999999</v>
      </c>
      <c r="BO1111" s="4">
        <v>12.311</v>
      </c>
      <c r="BP1111" s="4">
        <v>0</v>
      </c>
      <c r="BQ1111" s="4">
        <v>12.311</v>
      </c>
      <c r="BR1111" s="4">
        <v>0.47820000000000001</v>
      </c>
      <c r="BU1111" s="4">
        <v>0.51600000000000001</v>
      </c>
      <c r="BW1111" s="4">
        <v>321.02800000000002</v>
      </c>
      <c r="BX1111" s="4">
        <v>0.17272499999999999</v>
      </c>
      <c r="BY1111" s="4">
        <v>-5</v>
      </c>
      <c r="BZ1111" s="4">
        <v>0.80538900000000002</v>
      </c>
      <c r="CA1111" s="4">
        <v>4.2209669999999999</v>
      </c>
      <c r="CB1111" s="4">
        <v>16.268858000000002</v>
      </c>
    </row>
    <row r="1112" spans="1:80">
      <c r="A1112" s="2">
        <v>42439</v>
      </c>
      <c r="B1112" s="32">
        <v>0.52879150462962965</v>
      </c>
      <c r="C1112" s="4">
        <v>13.215</v>
      </c>
      <c r="D1112" s="4">
        <v>3.0000000000000001E-3</v>
      </c>
      <c r="E1112" s="4" t="s">
        <v>155</v>
      </c>
      <c r="F1112" s="4">
        <v>30</v>
      </c>
      <c r="G1112" s="4">
        <v>544.1</v>
      </c>
      <c r="H1112" s="4">
        <v>-2.8</v>
      </c>
      <c r="I1112" s="4">
        <v>48</v>
      </c>
      <c r="K1112" s="4">
        <v>1.9</v>
      </c>
      <c r="L1112" s="4">
        <v>11</v>
      </c>
      <c r="M1112" s="4">
        <v>0.88500000000000001</v>
      </c>
      <c r="N1112" s="4">
        <v>11.696199999999999</v>
      </c>
      <c r="O1112" s="4">
        <v>2.7000000000000001E-3</v>
      </c>
      <c r="P1112" s="4">
        <v>481.55709999999999</v>
      </c>
      <c r="Q1112" s="4">
        <v>0</v>
      </c>
      <c r="R1112" s="4">
        <v>481.6</v>
      </c>
      <c r="S1112" s="4">
        <v>384.3723</v>
      </c>
      <c r="T1112" s="4">
        <v>0</v>
      </c>
      <c r="U1112" s="4">
        <v>384.4</v>
      </c>
      <c r="V1112" s="4">
        <v>48.029800000000002</v>
      </c>
      <c r="Y1112" s="4">
        <v>10.09</v>
      </c>
      <c r="Z1112" s="4">
        <v>0</v>
      </c>
      <c r="AA1112" s="4">
        <v>1.6816</v>
      </c>
      <c r="AB1112" s="4" t="s">
        <v>384</v>
      </c>
      <c r="AC1112" s="4">
        <v>0</v>
      </c>
      <c r="AD1112" s="4">
        <v>11.6</v>
      </c>
      <c r="AE1112" s="4">
        <v>846</v>
      </c>
      <c r="AF1112" s="4">
        <v>864</v>
      </c>
      <c r="AG1112" s="4">
        <v>861</v>
      </c>
      <c r="AH1112" s="4">
        <v>78</v>
      </c>
      <c r="AI1112" s="4">
        <v>21.2</v>
      </c>
      <c r="AJ1112" s="4">
        <v>0.49</v>
      </c>
      <c r="AK1112" s="4">
        <v>982</v>
      </c>
      <c r="AL1112" s="4">
        <v>0</v>
      </c>
      <c r="AM1112" s="4">
        <v>0</v>
      </c>
      <c r="AN1112" s="4">
        <v>19</v>
      </c>
      <c r="AO1112" s="4">
        <v>189.4</v>
      </c>
      <c r="AP1112" s="4">
        <v>189</v>
      </c>
      <c r="AQ1112" s="4">
        <v>1.7</v>
      </c>
      <c r="AR1112" s="4">
        <v>195</v>
      </c>
      <c r="AS1112" s="4" t="s">
        <v>155</v>
      </c>
      <c r="AT1112" s="4">
        <v>2</v>
      </c>
      <c r="AU1112" s="5">
        <v>0.73670138888888881</v>
      </c>
      <c r="AV1112" s="4">
        <v>47.164430000000003</v>
      </c>
      <c r="AW1112" s="4">
        <v>-88.486224000000007</v>
      </c>
      <c r="AX1112" s="4">
        <v>318.60000000000002</v>
      </c>
      <c r="AY1112" s="4">
        <v>39.6</v>
      </c>
      <c r="AZ1112" s="4">
        <v>12</v>
      </c>
      <c r="BA1112" s="4">
        <v>10</v>
      </c>
      <c r="BB1112" s="4" t="s">
        <v>429</v>
      </c>
      <c r="BC1112" s="4">
        <v>1.5</v>
      </c>
      <c r="BD1112" s="4">
        <v>1</v>
      </c>
      <c r="BE1112" s="4">
        <v>2.0990000000000002</v>
      </c>
      <c r="BF1112" s="4">
        <v>14.063000000000001</v>
      </c>
      <c r="BG1112" s="4">
        <v>16.010000000000002</v>
      </c>
      <c r="BH1112" s="4">
        <v>1.1399999999999999</v>
      </c>
      <c r="BI1112" s="4">
        <v>12.988</v>
      </c>
      <c r="BJ1112" s="4">
        <v>3031.9949999999999</v>
      </c>
      <c r="BK1112" s="4">
        <v>0.438</v>
      </c>
      <c r="BL1112" s="4">
        <v>13.073</v>
      </c>
      <c r="BM1112" s="4">
        <v>0</v>
      </c>
      <c r="BN1112" s="4">
        <v>13.073</v>
      </c>
      <c r="BO1112" s="4">
        <v>10.435</v>
      </c>
      <c r="BP1112" s="4">
        <v>0</v>
      </c>
      <c r="BQ1112" s="4">
        <v>10.435</v>
      </c>
      <c r="BR1112" s="4">
        <v>0.41170000000000001</v>
      </c>
      <c r="BU1112" s="4">
        <v>0.51900000000000002</v>
      </c>
      <c r="BW1112" s="4">
        <v>316.95999999999998</v>
      </c>
      <c r="BX1112" s="4">
        <v>0.195383</v>
      </c>
      <c r="BY1112" s="4">
        <v>-5</v>
      </c>
      <c r="BZ1112" s="4">
        <v>0.80316699999999996</v>
      </c>
      <c r="CA1112" s="4">
        <v>4.7746719999999998</v>
      </c>
      <c r="CB1112" s="4">
        <v>16.223973000000001</v>
      </c>
    </row>
    <row r="1113" spans="1:80">
      <c r="A1113" s="2">
        <v>42439</v>
      </c>
      <c r="B1113" s="32">
        <v>0.52880307870370369</v>
      </c>
      <c r="C1113" s="4">
        <v>13.106</v>
      </c>
      <c r="D1113" s="4">
        <v>3.0000000000000001E-3</v>
      </c>
      <c r="E1113" s="4" t="s">
        <v>155</v>
      </c>
      <c r="F1113" s="4">
        <v>30</v>
      </c>
      <c r="G1113" s="4">
        <v>432.7</v>
      </c>
      <c r="H1113" s="4">
        <v>-10.6</v>
      </c>
      <c r="I1113" s="4">
        <v>73.3</v>
      </c>
      <c r="K1113" s="4">
        <v>1.9</v>
      </c>
      <c r="L1113" s="4">
        <v>11</v>
      </c>
      <c r="M1113" s="4">
        <v>0.88600000000000001</v>
      </c>
      <c r="N1113" s="4">
        <v>11.611599999999999</v>
      </c>
      <c r="O1113" s="4">
        <v>2.7000000000000001E-3</v>
      </c>
      <c r="P1113" s="4">
        <v>383.35809999999998</v>
      </c>
      <c r="Q1113" s="4">
        <v>0</v>
      </c>
      <c r="R1113" s="4">
        <v>383.4</v>
      </c>
      <c r="S1113" s="4">
        <v>305.99110000000002</v>
      </c>
      <c r="T1113" s="4">
        <v>0</v>
      </c>
      <c r="U1113" s="4">
        <v>306</v>
      </c>
      <c r="V1113" s="4">
        <v>73.266000000000005</v>
      </c>
      <c r="Y1113" s="4">
        <v>10.058</v>
      </c>
      <c r="Z1113" s="4">
        <v>0</v>
      </c>
      <c r="AA1113" s="4">
        <v>1.6833</v>
      </c>
      <c r="AB1113" s="4" t="s">
        <v>384</v>
      </c>
      <c r="AC1113" s="4">
        <v>0</v>
      </c>
      <c r="AD1113" s="4">
        <v>11.7</v>
      </c>
      <c r="AE1113" s="4">
        <v>846</v>
      </c>
      <c r="AF1113" s="4">
        <v>865</v>
      </c>
      <c r="AG1113" s="4">
        <v>862</v>
      </c>
      <c r="AH1113" s="4">
        <v>78</v>
      </c>
      <c r="AI1113" s="4">
        <v>21.2</v>
      </c>
      <c r="AJ1113" s="4">
        <v>0.49</v>
      </c>
      <c r="AK1113" s="4">
        <v>982</v>
      </c>
      <c r="AL1113" s="4">
        <v>0</v>
      </c>
      <c r="AM1113" s="4">
        <v>0</v>
      </c>
      <c r="AN1113" s="4">
        <v>19</v>
      </c>
      <c r="AO1113" s="4">
        <v>189</v>
      </c>
      <c r="AP1113" s="4">
        <v>189</v>
      </c>
      <c r="AQ1113" s="4">
        <v>1.9</v>
      </c>
      <c r="AR1113" s="4">
        <v>195</v>
      </c>
      <c r="AS1113" s="4" t="s">
        <v>155</v>
      </c>
      <c r="AT1113" s="4">
        <v>2</v>
      </c>
      <c r="AU1113" s="5">
        <v>0.73671296296296296</v>
      </c>
      <c r="AV1113" s="4">
        <v>47.164439999999999</v>
      </c>
      <c r="AW1113" s="4">
        <v>-88.486424</v>
      </c>
      <c r="AX1113" s="4">
        <v>318.5</v>
      </c>
      <c r="AY1113" s="4">
        <v>34.799999999999997</v>
      </c>
      <c r="AZ1113" s="4">
        <v>12</v>
      </c>
      <c r="BA1113" s="4">
        <v>10</v>
      </c>
      <c r="BB1113" s="4" t="s">
        <v>429</v>
      </c>
      <c r="BC1113" s="4">
        <v>1.4990000000000001</v>
      </c>
      <c r="BD1113" s="4">
        <v>1.0009999999999999</v>
      </c>
      <c r="BE1113" s="4">
        <v>2</v>
      </c>
      <c r="BF1113" s="4">
        <v>14.063000000000001</v>
      </c>
      <c r="BG1113" s="4">
        <v>16.13</v>
      </c>
      <c r="BH1113" s="4">
        <v>1.1499999999999999</v>
      </c>
      <c r="BI1113" s="4">
        <v>12.872999999999999</v>
      </c>
      <c r="BJ1113" s="4">
        <v>3031.395</v>
      </c>
      <c r="BK1113" s="4">
        <v>0.442</v>
      </c>
      <c r="BL1113" s="4">
        <v>10.481</v>
      </c>
      <c r="BM1113" s="4">
        <v>0</v>
      </c>
      <c r="BN1113" s="4">
        <v>10.481</v>
      </c>
      <c r="BO1113" s="4">
        <v>8.3659999999999997</v>
      </c>
      <c r="BP1113" s="4">
        <v>0</v>
      </c>
      <c r="BQ1113" s="4">
        <v>8.3659999999999997</v>
      </c>
      <c r="BR1113" s="4">
        <v>0.63249999999999995</v>
      </c>
      <c r="BU1113" s="4">
        <v>0.52100000000000002</v>
      </c>
      <c r="BW1113" s="4">
        <v>319.52999999999997</v>
      </c>
      <c r="BX1113" s="4">
        <v>0.20072499999999999</v>
      </c>
      <c r="BY1113" s="4">
        <v>-5</v>
      </c>
      <c r="BZ1113" s="4">
        <v>0.80444400000000005</v>
      </c>
      <c r="CA1113" s="4">
        <v>4.9052170000000004</v>
      </c>
      <c r="CB1113" s="4">
        <v>16.249769000000001</v>
      </c>
    </row>
    <row r="1114" spans="1:80">
      <c r="A1114" s="2">
        <v>42439</v>
      </c>
      <c r="B1114" s="32">
        <v>0.52881465277777784</v>
      </c>
      <c r="C1114" s="4">
        <v>13.047000000000001</v>
      </c>
      <c r="D1114" s="4">
        <v>3.0000000000000001E-3</v>
      </c>
      <c r="E1114" s="4" t="s">
        <v>155</v>
      </c>
      <c r="F1114" s="4">
        <v>30</v>
      </c>
      <c r="G1114" s="4">
        <v>391.4</v>
      </c>
      <c r="H1114" s="4">
        <v>-10.7</v>
      </c>
      <c r="I1114" s="4">
        <v>65.5</v>
      </c>
      <c r="K1114" s="4">
        <v>1.92</v>
      </c>
      <c r="L1114" s="4">
        <v>11</v>
      </c>
      <c r="M1114" s="4">
        <v>0.88649999999999995</v>
      </c>
      <c r="N1114" s="4">
        <v>11.565799999999999</v>
      </c>
      <c r="O1114" s="4">
        <v>2.7000000000000001E-3</v>
      </c>
      <c r="P1114" s="4">
        <v>347.00150000000002</v>
      </c>
      <c r="Q1114" s="4">
        <v>0</v>
      </c>
      <c r="R1114" s="4">
        <v>347</v>
      </c>
      <c r="S1114" s="4">
        <v>276.97190000000001</v>
      </c>
      <c r="T1114" s="4">
        <v>0</v>
      </c>
      <c r="U1114" s="4">
        <v>277</v>
      </c>
      <c r="V1114" s="4">
        <v>65.536199999999994</v>
      </c>
      <c r="Y1114" s="4">
        <v>9.9290000000000003</v>
      </c>
      <c r="Z1114" s="4">
        <v>0</v>
      </c>
      <c r="AA1114" s="4">
        <v>1.7042999999999999</v>
      </c>
      <c r="AB1114" s="4" t="s">
        <v>384</v>
      </c>
      <c r="AC1114" s="4">
        <v>0</v>
      </c>
      <c r="AD1114" s="4">
        <v>11.6</v>
      </c>
      <c r="AE1114" s="4">
        <v>847</v>
      </c>
      <c r="AF1114" s="4">
        <v>865</v>
      </c>
      <c r="AG1114" s="4">
        <v>863</v>
      </c>
      <c r="AH1114" s="4">
        <v>78</v>
      </c>
      <c r="AI1114" s="4">
        <v>21.2</v>
      </c>
      <c r="AJ1114" s="4">
        <v>0.49</v>
      </c>
      <c r="AK1114" s="4">
        <v>982</v>
      </c>
      <c r="AL1114" s="4">
        <v>0</v>
      </c>
      <c r="AM1114" s="4">
        <v>0</v>
      </c>
      <c r="AN1114" s="4">
        <v>19</v>
      </c>
      <c r="AO1114" s="4">
        <v>189</v>
      </c>
      <c r="AP1114" s="4">
        <v>189</v>
      </c>
      <c r="AQ1114" s="4">
        <v>2.1</v>
      </c>
      <c r="AR1114" s="4">
        <v>195</v>
      </c>
      <c r="AS1114" s="4" t="s">
        <v>155</v>
      </c>
      <c r="AT1114" s="4">
        <v>2</v>
      </c>
      <c r="AU1114" s="5">
        <v>0.73672453703703711</v>
      </c>
      <c r="AV1114" s="4">
        <v>47.164454999999997</v>
      </c>
      <c r="AW1114" s="4">
        <v>-88.486630000000005</v>
      </c>
      <c r="AX1114" s="4">
        <v>318.5</v>
      </c>
      <c r="AY1114" s="4">
        <v>34.799999999999997</v>
      </c>
      <c r="AZ1114" s="4">
        <v>12</v>
      </c>
      <c r="BA1114" s="4">
        <v>10</v>
      </c>
      <c r="BB1114" s="4" t="s">
        <v>429</v>
      </c>
      <c r="BC1114" s="4">
        <v>1.401</v>
      </c>
      <c r="BD1114" s="4">
        <v>1.1020000000000001</v>
      </c>
      <c r="BE1114" s="4">
        <v>2.0019999999999998</v>
      </c>
      <c r="BF1114" s="4">
        <v>14.063000000000001</v>
      </c>
      <c r="BG1114" s="4">
        <v>16.21</v>
      </c>
      <c r="BH1114" s="4">
        <v>1.1499999999999999</v>
      </c>
      <c r="BI1114" s="4">
        <v>12.804</v>
      </c>
      <c r="BJ1114" s="4">
        <v>3031.6280000000002</v>
      </c>
      <c r="BK1114" s="4">
        <v>0.44400000000000001</v>
      </c>
      <c r="BL1114" s="4">
        <v>9.5250000000000004</v>
      </c>
      <c r="BM1114" s="4">
        <v>0</v>
      </c>
      <c r="BN1114" s="4">
        <v>9.5250000000000004</v>
      </c>
      <c r="BO1114" s="4">
        <v>7.6029999999999998</v>
      </c>
      <c r="BP1114" s="4">
        <v>0</v>
      </c>
      <c r="BQ1114" s="4">
        <v>7.6029999999999998</v>
      </c>
      <c r="BR1114" s="4">
        <v>0.56799999999999995</v>
      </c>
      <c r="BU1114" s="4">
        <v>0.51600000000000001</v>
      </c>
      <c r="BW1114" s="4">
        <v>324.82499999999999</v>
      </c>
      <c r="BX1114" s="4">
        <v>0.21788399999999999</v>
      </c>
      <c r="BY1114" s="4">
        <v>-5</v>
      </c>
      <c r="BZ1114" s="4">
        <v>0.80477799999999999</v>
      </c>
      <c r="CA1114" s="4">
        <v>5.3245399999999998</v>
      </c>
      <c r="CB1114" s="4">
        <v>16.256516000000001</v>
      </c>
    </row>
    <row r="1115" spans="1:80">
      <c r="A1115" s="2">
        <v>42439</v>
      </c>
      <c r="B1115" s="32">
        <v>0.52882622685185188</v>
      </c>
      <c r="C1115" s="4">
        <v>13.07</v>
      </c>
      <c r="D1115" s="4">
        <v>3.0000000000000001E-3</v>
      </c>
      <c r="E1115" s="4" t="s">
        <v>155</v>
      </c>
      <c r="F1115" s="4">
        <v>30</v>
      </c>
      <c r="G1115" s="4">
        <v>471.4</v>
      </c>
      <c r="H1115" s="4">
        <v>-16.3</v>
      </c>
      <c r="I1115" s="4">
        <v>61.3</v>
      </c>
      <c r="K1115" s="4">
        <v>2.1</v>
      </c>
      <c r="L1115" s="4">
        <v>11</v>
      </c>
      <c r="M1115" s="4">
        <v>0.88639999999999997</v>
      </c>
      <c r="N1115" s="4">
        <v>11.5847</v>
      </c>
      <c r="O1115" s="4">
        <v>2.7000000000000001E-3</v>
      </c>
      <c r="P1115" s="4">
        <v>417.83780000000002</v>
      </c>
      <c r="Q1115" s="4">
        <v>0</v>
      </c>
      <c r="R1115" s="4">
        <v>417.8</v>
      </c>
      <c r="S1115" s="4">
        <v>333.51229999999998</v>
      </c>
      <c r="T1115" s="4">
        <v>0</v>
      </c>
      <c r="U1115" s="4">
        <v>333.5</v>
      </c>
      <c r="V1115" s="4">
        <v>61.32</v>
      </c>
      <c r="Y1115" s="4">
        <v>9.9269999999999996</v>
      </c>
      <c r="Z1115" s="4">
        <v>0</v>
      </c>
      <c r="AA1115" s="4">
        <v>1.8613</v>
      </c>
      <c r="AB1115" s="4" t="s">
        <v>384</v>
      </c>
      <c r="AC1115" s="4">
        <v>0</v>
      </c>
      <c r="AD1115" s="4">
        <v>11.7</v>
      </c>
      <c r="AE1115" s="4">
        <v>847</v>
      </c>
      <c r="AF1115" s="4">
        <v>866</v>
      </c>
      <c r="AG1115" s="4">
        <v>863</v>
      </c>
      <c r="AH1115" s="4">
        <v>78</v>
      </c>
      <c r="AI1115" s="4">
        <v>21.2</v>
      </c>
      <c r="AJ1115" s="4">
        <v>0.49</v>
      </c>
      <c r="AK1115" s="4">
        <v>982</v>
      </c>
      <c r="AL1115" s="4">
        <v>0</v>
      </c>
      <c r="AM1115" s="4">
        <v>0</v>
      </c>
      <c r="AN1115" s="4">
        <v>19</v>
      </c>
      <c r="AO1115" s="4">
        <v>189</v>
      </c>
      <c r="AP1115" s="4">
        <v>189</v>
      </c>
      <c r="AQ1115" s="4">
        <v>2.2000000000000002</v>
      </c>
      <c r="AR1115" s="4">
        <v>195</v>
      </c>
      <c r="AS1115" s="4" t="s">
        <v>155</v>
      </c>
      <c r="AT1115" s="4">
        <v>2</v>
      </c>
      <c r="AU1115" s="5">
        <v>0.73673611111111104</v>
      </c>
      <c r="AV1115" s="4">
        <v>47.164470000000001</v>
      </c>
      <c r="AW1115" s="4">
        <v>-88.486834999999999</v>
      </c>
      <c r="AX1115" s="4">
        <v>318.5</v>
      </c>
      <c r="AY1115" s="4">
        <v>33.9</v>
      </c>
      <c r="AZ1115" s="4">
        <v>12</v>
      </c>
      <c r="BA1115" s="4">
        <v>10</v>
      </c>
      <c r="BB1115" s="4" t="s">
        <v>429</v>
      </c>
      <c r="BC1115" s="4">
        <v>1.5</v>
      </c>
      <c r="BD1115" s="4">
        <v>1.3</v>
      </c>
      <c r="BE1115" s="4">
        <v>2.2000000000000002</v>
      </c>
      <c r="BF1115" s="4">
        <v>14.063000000000001</v>
      </c>
      <c r="BG1115" s="4">
        <v>16.18</v>
      </c>
      <c r="BH1115" s="4">
        <v>1.1499999999999999</v>
      </c>
      <c r="BI1115" s="4">
        <v>12.821</v>
      </c>
      <c r="BJ1115" s="4">
        <v>3031.7260000000001</v>
      </c>
      <c r="BK1115" s="4">
        <v>0.443</v>
      </c>
      <c r="BL1115" s="4">
        <v>11.451000000000001</v>
      </c>
      <c r="BM1115" s="4">
        <v>0</v>
      </c>
      <c r="BN1115" s="4">
        <v>11.451000000000001</v>
      </c>
      <c r="BO1115" s="4">
        <v>9.14</v>
      </c>
      <c r="BP1115" s="4">
        <v>0</v>
      </c>
      <c r="BQ1115" s="4">
        <v>9.14</v>
      </c>
      <c r="BR1115" s="4">
        <v>0.53059999999999996</v>
      </c>
      <c r="BU1115" s="4">
        <v>0.51500000000000001</v>
      </c>
      <c r="BW1115" s="4">
        <v>354.18700000000001</v>
      </c>
      <c r="BX1115" s="4">
        <v>0.22216900000000001</v>
      </c>
      <c r="BY1115" s="4">
        <v>-5</v>
      </c>
      <c r="BZ1115" s="4">
        <v>0.80522199999999999</v>
      </c>
      <c r="CA1115" s="4">
        <v>5.4292550000000004</v>
      </c>
      <c r="CB1115" s="4">
        <v>16.265484000000001</v>
      </c>
    </row>
    <row r="1116" spans="1:80">
      <c r="A1116" s="2">
        <v>42439</v>
      </c>
      <c r="B1116" s="32">
        <v>0.52883780092592592</v>
      </c>
      <c r="C1116" s="4">
        <v>13.025</v>
      </c>
      <c r="D1116" s="4">
        <v>3.0000000000000001E-3</v>
      </c>
      <c r="E1116" s="4" t="s">
        <v>155</v>
      </c>
      <c r="F1116" s="4">
        <v>30</v>
      </c>
      <c r="G1116" s="4">
        <v>493.4</v>
      </c>
      <c r="H1116" s="4">
        <v>-16.8</v>
      </c>
      <c r="I1116" s="4">
        <v>67.900000000000006</v>
      </c>
      <c r="K1116" s="4">
        <v>2.1</v>
      </c>
      <c r="L1116" s="4">
        <v>11</v>
      </c>
      <c r="M1116" s="4">
        <v>0.88670000000000004</v>
      </c>
      <c r="N1116" s="4">
        <v>11.549300000000001</v>
      </c>
      <c r="O1116" s="4">
        <v>2.7000000000000001E-3</v>
      </c>
      <c r="P1116" s="4">
        <v>437.5027</v>
      </c>
      <c r="Q1116" s="4">
        <v>0</v>
      </c>
      <c r="R1116" s="4">
        <v>437.5</v>
      </c>
      <c r="S1116" s="4">
        <v>349.20859999999999</v>
      </c>
      <c r="T1116" s="4">
        <v>0</v>
      </c>
      <c r="U1116" s="4">
        <v>349.2</v>
      </c>
      <c r="V1116" s="4">
        <v>67.886200000000002</v>
      </c>
      <c r="Y1116" s="4">
        <v>9.9309999999999992</v>
      </c>
      <c r="Z1116" s="4">
        <v>0</v>
      </c>
      <c r="AA1116" s="4">
        <v>1.8621000000000001</v>
      </c>
      <c r="AB1116" s="4" t="s">
        <v>384</v>
      </c>
      <c r="AC1116" s="4">
        <v>0</v>
      </c>
      <c r="AD1116" s="4">
        <v>11.7</v>
      </c>
      <c r="AE1116" s="4">
        <v>847</v>
      </c>
      <c r="AF1116" s="4">
        <v>867</v>
      </c>
      <c r="AG1116" s="4">
        <v>862</v>
      </c>
      <c r="AH1116" s="4">
        <v>78</v>
      </c>
      <c r="AI1116" s="4">
        <v>21.2</v>
      </c>
      <c r="AJ1116" s="4">
        <v>0.49</v>
      </c>
      <c r="AK1116" s="4">
        <v>982</v>
      </c>
      <c r="AL1116" s="4">
        <v>0</v>
      </c>
      <c r="AM1116" s="4">
        <v>0</v>
      </c>
      <c r="AN1116" s="4">
        <v>19</v>
      </c>
      <c r="AO1116" s="4">
        <v>189.6</v>
      </c>
      <c r="AP1116" s="4">
        <v>189</v>
      </c>
      <c r="AQ1116" s="4">
        <v>2.2000000000000002</v>
      </c>
      <c r="AR1116" s="4">
        <v>195</v>
      </c>
      <c r="AS1116" s="4" t="s">
        <v>155</v>
      </c>
      <c r="AT1116" s="4">
        <v>2</v>
      </c>
      <c r="AU1116" s="5">
        <v>0.73674768518518519</v>
      </c>
      <c r="AV1116" s="4">
        <v>47.164451</v>
      </c>
      <c r="AW1116" s="4">
        <v>-88.487031999999999</v>
      </c>
      <c r="AX1116" s="4">
        <v>318.3</v>
      </c>
      <c r="AY1116" s="4">
        <v>32.1</v>
      </c>
      <c r="AZ1116" s="4">
        <v>12</v>
      </c>
      <c r="BA1116" s="4">
        <v>10</v>
      </c>
      <c r="BB1116" s="4" t="s">
        <v>429</v>
      </c>
      <c r="BC1116" s="4">
        <v>1.5069999999999999</v>
      </c>
      <c r="BD1116" s="4">
        <v>1.2969999999999999</v>
      </c>
      <c r="BE1116" s="4">
        <v>2.2069999999999999</v>
      </c>
      <c r="BF1116" s="4">
        <v>14.063000000000001</v>
      </c>
      <c r="BG1116" s="4">
        <v>16.23</v>
      </c>
      <c r="BH1116" s="4">
        <v>1.1499999999999999</v>
      </c>
      <c r="BI1116" s="4">
        <v>12.776</v>
      </c>
      <c r="BJ1116" s="4">
        <v>3031.578</v>
      </c>
      <c r="BK1116" s="4">
        <v>0.44400000000000001</v>
      </c>
      <c r="BL1116" s="4">
        <v>12.026</v>
      </c>
      <c r="BM1116" s="4">
        <v>0</v>
      </c>
      <c r="BN1116" s="4">
        <v>12.026</v>
      </c>
      <c r="BO1116" s="4">
        <v>9.5990000000000002</v>
      </c>
      <c r="BP1116" s="4">
        <v>0</v>
      </c>
      <c r="BQ1116" s="4">
        <v>9.5990000000000002</v>
      </c>
      <c r="BR1116" s="4">
        <v>0.58919999999999995</v>
      </c>
      <c r="BU1116" s="4">
        <v>0.51700000000000002</v>
      </c>
      <c r="BW1116" s="4">
        <v>355.39499999999998</v>
      </c>
      <c r="BX1116" s="4">
        <v>0.19872500000000001</v>
      </c>
      <c r="BY1116" s="4">
        <v>-5</v>
      </c>
      <c r="BZ1116" s="4">
        <v>0.80600000000000005</v>
      </c>
      <c r="CA1116" s="4">
        <v>4.8563419999999997</v>
      </c>
      <c r="CB1116" s="4">
        <v>16.281199999999998</v>
      </c>
    </row>
    <row r="1117" spans="1:80">
      <c r="A1117" s="2">
        <v>42439</v>
      </c>
      <c r="B1117" s="32">
        <v>0.52884937499999995</v>
      </c>
      <c r="C1117" s="4">
        <v>12.523999999999999</v>
      </c>
      <c r="D1117" s="4">
        <v>3.8999999999999998E-3</v>
      </c>
      <c r="E1117" s="4" t="s">
        <v>155</v>
      </c>
      <c r="F1117" s="4">
        <v>39.117395000000002</v>
      </c>
      <c r="G1117" s="4">
        <v>461.3</v>
      </c>
      <c r="H1117" s="4">
        <v>-17</v>
      </c>
      <c r="I1117" s="4">
        <v>110.5</v>
      </c>
      <c r="K1117" s="4">
        <v>2.1</v>
      </c>
      <c r="L1117" s="4">
        <v>11</v>
      </c>
      <c r="M1117" s="4">
        <v>0.89049999999999996</v>
      </c>
      <c r="N1117" s="4">
        <v>11.152699999999999</v>
      </c>
      <c r="O1117" s="4">
        <v>3.5000000000000001E-3</v>
      </c>
      <c r="P1117" s="4">
        <v>410.78719999999998</v>
      </c>
      <c r="Q1117" s="4">
        <v>0</v>
      </c>
      <c r="R1117" s="4">
        <v>410.8</v>
      </c>
      <c r="S1117" s="4">
        <v>327.88470000000001</v>
      </c>
      <c r="T1117" s="4">
        <v>0</v>
      </c>
      <c r="U1117" s="4">
        <v>327.9</v>
      </c>
      <c r="V1117" s="4">
        <v>110.4726</v>
      </c>
      <c r="Y1117" s="4">
        <v>10.178000000000001</v>
      </c>
      <c r="Z1117" s="4">
        <v>0</v>
      </c>
      <c r="AA1117" s="4">
        <v>1.87</v>
      </c>
      <c r="AB1117" s="4" t="s">
        <v>384</v>
      </c>
      <c r="AC1117" s="4">
        <v>0</v>
      </c>
      <c r="AD1117" s="4">
        <v>11.6</v>
      </c>
      <c r="AE1117" s="4">
        <v>848</v>
      </c>
      <c r="AF1117" s="4">
        <v>867</v>
      </c>
      <c r="AG1117" s="4">
        <v>863</v>
      </c>
      <c r="AH1117" s="4">
        <v>78</v>
      </c>
      <c r="AI1117" s="4">
        <v>21.2</v>
      </c>
      <c r="AJ1117" s="4">
        <v>0.49</v>
      </c>
      <c r="AK1117" s="4">
        <v>982</v>
      </c>
      <c r="AL1117" s="4">
        <v>0</v>
      </c>
      <c r="AM1117" s="4">
        <v>0</v>
      </c>
      <c r="AN1117" s="4">
        <v>19</v>
      </c>
      <c r="AO1117" s="4">
        <v>190</v>
      </c>
      <c r="AP1117" s="4">
        <v>189.6</v>
      </c>
      <c r="AQ1117" s="4">
        <v>1.9</v>
      </c>
      <c r="AR1117" s="4">
        <v>195</v>
      </c>
      <c r="AS1117" s="4" t="s">
        <v>155</v>
      </c>
      <c r="AT1117" s="4">
        <v>2</v>
      </c>
      <c r="AU1117" s="5">
        <v>0.73677083333333337</v>
      </c>
      <c r="AV1117" s="4">
        <v>47.164377000000002</v>
      </c>
      <c r="AW1117" s="4">
        <v>-88.487384000000006</v>
      </c>
      <c r="AX1117" s="4">
        <v>318.2</v>
      </c>
      <c r="AY1117" s="4">
        <v>32.1</v>
      </c>
      <c r="AZ1117" s="4">
        <v>12</v>
      </c>
      <c r="BA1117" s="4">
        <v>10</v>
      </c>
      <c r="BB1117" s="4" t="s">
        <v>429</v>
      </c>
      <c r="BC1117" s="4">
        <v>2.2000000000000002</v>
      </c>
      <c r="BD1117" s="4">
        <v>1</v>
      </c>
      <c r="BE1117" s="4">
        <v>2.9</v>
      </c>
      <c r="BF1117" s="4">
        <v>14.063000000000001</v>
      </c>
      <c r="BG1117" s="4">
        <v>16.829999999999998</v>
      </c>
      <c r="BH1117" s="4">
        <v>1.2</v>
      </c>
      <c r="BI1117" s="4">
        <v>12.297000000000001</v>
      </c>
      <c r="BJ1117" s="4">
        <v>3030.4769999999999</v>
      </c>
      <c r="BK1117" s="4">
        <v>0.60199999999999998</v>
      </c>
      <c r="BL1117" s="4">
        <v>11.689</v>
      </c>
      <c r="BM1117" s="4">
        <v>0</v>
      </c>
      <c r="BN1117" s="4">
        <v>11.689</v>
      </c>
      <c r="BO1117" s="4">
        <v>9.33</v>
      </c>
      <c r="BP1117" s="4">
        <v>0</v>
      </c>
      <c r="BQ1117" s="4">
        <v>9.33</v>
      </c>
      <c r="BR1117" s="4">
        <v>0.99260000000000004</v>
      </c>
      <c r="BU1117" s="4">
        <v>0.54900000000000004</v>
      </c>
      <c r="BW1117" s="4">
        <v>369.47300000000001</v>
      </c>
      <c r="BX1117" s="4">
        <v>0.147452</v>
      </c>
      <c r="BY1117" s="4">
        <v>-5</v>
      </c>
      <c r="BZ1117" s="4">
        <v>0.80600000000000005</v>
      </c>
      <c r="CA1117" s="4">
        <v>3.6033590000000002</v>
      </c>
      <c r="CB1117" s="4">
        <v>16.281199999999998</v>
      </c>
    </row>
    <row r="1118" spans="1:80">
      <c r="A1118" s="2">
        <v>42439</v>
      </c>
      <c r="B1118" s="32">
        <v>0.5288609490740741</v>
      </c>
      <c r="C1118" s="4">
        <v>12.555</v>
      </c>
      <c r="D1118" s="4">
        <v>6.8999999999999999E-3</v>
      </c>
      <c r="E1118" s="4" t="s">
        <v>155</v>
      </c>
      <c r="F1118" s="4">
        <v>69.171548000000001</v>
      </c>
      <c r="G1118" s="4">
        <v>396.6</v>
      </c>
      <c r="H1118" s="4">
        <v>-17.100000000000001</v>
      </c>
      <c r="I1118" s="4">
        <v>129.1</v>
      </c>
      <c r="K1118" s="4">
        <v>2.15</v>
      </c>
      <c r="L1118" s="4">
        <v>12</v>
      </c>
      <c r="M1118" s="4">
        <v>0.89019999999999999</v>
      </c>
      <c r="N1118" s="4">
        <v>11.1768</v>
      </c>
      <c r="O1118" s="4">
        <v>6.1999999999999998E-3</v>
      </c>
      <c r="P1118" s="4">
        <v>353.06450000000001</v>
      </c>
      <c r="Q1118" s="4">
        <v>0</v>
      </c>
      <c r="R1118" s="4">
        <v>353.1</v>
      </c>
      <c r="S1118" s="4">
        <v>281.81119999999999</v>
      </c>
      <c r="T1118" s="4">
        <v>0</v>
      </c>
      <c r="U1118" s="4">
        <v>281.8</v>
      </c>
      <c r="V1118" s="4">
        <v>129.06110000000001</v>
      </c>
      <c r="Y1118" s="4">
        <v>10.327</v>
      </c>
      <c r="Z1118" s="4">
        <v>0</v>
      </c>
      <c r="AA1118" s="4">
        <v>1.9113</v>
      </c>
      <c r="AB1118" s="4" t="s">
        <v>384</v>
      </c>
      <c r="AC1118" s="4">
        <v>0</v>
      </c>
      <c r="AD1118" s="4">
        <v>11.7</v>
      </c>
      <c r="AE1118" s="4">
        <v>847</v>
      </c>
      <c r="AF1118" s="4">
        <v>867</v>
      </c>
      <c r="AG1118" s="4">
        <v>863</v>
      </c>
      <c r="AH1118" s="4">
        <v>78</v>
      </c>
      <c r="AI1118" s="4">
        <v>21.2</v>
      </c>
      <c r="AJ1118" s="4">
        <v>0.49</v>
      </c>
      <c r="AK1118" s="4">
        <v>982</v>
      </c>
      <c r="AL1118" s="4">
        <v>0</v>
      </c>
      <c r="AM1118" s="4">
        <v>0</v>
      </c>
      <c r="AN1118" s="4">
        <v>19</v>
      </c>
      <c r="AO1118" s="4">
        <v>190</v>
      </c>
      <c r="AP1118" s="4">
        <v>190.6</v>
      </c>
      <c r="AQ1118" s="4">
        <v>1.9</v>
      </c>
      <c r="AR1118" s="4">
        <v>195</v>
      </c>
      <c r="AS1118" s="4" t="s">
        <v>155</v>
      </c>
      <c r="AT1118" s="4">
        <v>2</v>
      </c>
      <c r="AU1118" s="5">
        <v>0.7367824074074073</v>
      </c>
      <c r="AV1118" s="4">
        <v>47.16431</v>
      </c>
      <c r="AW1118" s="4">
        <v>-88.487522999999996</v>
      </c>
      <c r="AX1118" s="4">
        <v>318.3</v>
      </c>
      <c r="AY1118" s="4">
        <v>30.2</v>
      </c>
      <c r="AZ1118" s="4">
        <v>12</v>
      </c>
      <c r="BA1118" s="4">
        <v>10</v>
      </c>
      <c r="BB1118" s="4" t="s">
        <v>429</v>
      </c>
      <c r="BC1118" s="4">
        <v>2.1930070000000002</v>
      </c>
      <c r="BD1118" s="4">
        <v>1.000999</v>
      </c>
      <c r="BE1118" s="4">
        <v>2.896004</v>
      </c>
      <c r="BF1118" s="4">
        <v>14.063000000000001</v>
      </c>
      <c r="BG1118" s="4">
        <v>16.79</v>
      </c>
      <c r="BH1118" s="4">
        <v>1.19</v>
      </c>
      <c r="BI1118" s="4">
        <v>12.331</v>
      </c>
      <c r="BJ1118" s="4">
        <v>3029.2310000000002</v>
      </c>
      <c r="BK1118" s="4">
        <v>1.0620000000000001</v>
      </c>
      <c r="BL1118" s="4">
        <v>10.021000000000001</v>
      </c>
      <c r="BM1118" s="4">
        <v>0</v>
      </c>
      <c r="BN1118" s="4">
        <v>10.021000000000001</v>
      </c>
      <c r="BO1118" s="4">
        <v>7.9989999999999997</v>
      </c>
      <c r="BP1118" s="4">
        <v>0</v>
      </c>
      <c r="BQ1118" s="4">
        <v>7.9989999999999997</v>
      </c>
      <c r="BR1118" s="4">
        <v>1.1567000000000001</v>
      </c>
      <c r="BU1118" s="4">
        <v>0.55500000000000005</v>
      </c>
      <c r="BW1118" s="4">
        <v>376.66399999999999</v>
      </c>
      <c r="BX1118" s="4">
        <v>0.13444200000000001</v>
      </c>
      <c r="BY1118" s="4">
        <v>-5</v>
      </c>
      <c r="BZ1118" s="4">
        <v>0.80844400000000005</v>
      </c>
      <c r="CA1118" s="4">
        <v>3.2854260000000002</v>
      </c>
      <c r="CB1118" s="4">
        <v>16.330569000000001</v>
      </c>
    </row>
    <row r="1119" spans="1:80">
      <c r="A1119" s="2">
        <v>42439</v>
      </c>
      <c r="B1119" s="32">
        <v>0.52887252314814814</v>
      </c>
      <c r="C1119" s="4">
        <v>12.750999999999999</v>
      </c>
      <c r="D1119" s="4">
        <v>6.1000000000000004E-3</v>
      </c>
      <c r="E1119" s="4" t="s">
        <v>155</v>
      </c>
      <c r="F1119" s="4">
        <v>60.803347000000002</v>
      </c>
      <c r="G1119" s="4">
        <v>383</v>
      </c>
      <c r="H1119" s="4">
        <v>-17.100000000000001</v>
      </c>
      <c r="I1119" s="4">
        <v>90.3</v>
      </c>
      <c r="K1119" s="4">
        <v>2.65</v>
      </c>
      <c r="L1119" s="4">
        <v>12</v>
      </c>
      <c r="M1119" s="4">
        <v>0.88870000000000005</v>
      </c>
      <c r="N1119" s="4">
        <v>11.332800000000001</v>
      </c>
      <c r="O1119" s="4">
        <v>5.4000000000000003E-3</v>
      </c>
      <c r="P1119" s="4">
        <v>340.36630000000002</v>
      </c>
      <c r="Q1119" s="4">
        <v>0</v>
      </c>
      <c r="R1119" s="4">
        <v>340.4</v>
      </c>
      <c r="S1119" s="4">
        <v>271.67570000000001</v>
      </c>
      <c r="T1119" s="4">
        <v>0</v>
      </c>
      <c r="U1119" s="4">
        <v>271.7</v>
      </c>
      <c r="V1119" s="4">
        <v>90.263099999999994</v>
      </c>
      <c r="Y1119" s="4">
        <v>10.33</v>
      </c>
      <c r="Z1119" s="4">
        <v>0</v>
      </c>
      <c r="AA1119" s="4">
        <v>2.3525999999999998</v>
      </c>
      <c r="AB1119" s="4" t="s">
        <v>384</v>
      </c>
      <c r="AC1119" s="4">
        <v>0</v>
      </c>
      <c r="AD1119" s="4">
        <v>11.7</v>
      </c>
      <c r="AE1119" s="4">
        <v>846</v>
      </c>
      <c r="AF1119" s="4">
        <v>867</v>
      </c>
      <c r="AG1119" s="4">
        <v>863</v>
      </c>
      <c r="AH1119" s="4">
        <v>78</v>
      </c>
      <c r="AI1119" s="4">
        <v>21.2</v>
      </c>
      <c r="AJ1119" s="4">
        <v>0.49</v>
      </c>
      <c r="AK1119" s="4">
        <v>982</v>
      </c>
      <c r="AL1119" s="4">
        <v>0</v>
      </c>
      <c r="AM1119" s="4">
        <v>0</v>
      </c>
      <c r="AN1119" s="4">
        <v>19</v>
      </c>
      <c r="AO1119" s="4">
        <v>190</v>
      </c>
      <c r="AP1119" s="4">
        <v>191</v>
      </c>
      <c r="AQ1119" s="4">
        <v>2</v>
      </c>
      <c r="AR1119" s="4">
        <v>195</v>
      </c>
      <c r="AS1119" s="4" t="s">
        <v>155</v>
      </c>
      <c r="AT1119" s="4">
        <v>2</v>
      </c>
      <c r="AU1119" s="5">
        <v>0.7367824074074073</v>
      </c>
      <c r="AV1119" s="4">
        <v>47.164309000000003</v>
      </c>
      <c r="AW1119" s="4">
        <v>-88.487525000000005</v>
      </c>
      <c r="AX1119" s="4">
        <v>318.3</v>
      </c>
      <c r="AY1119" s="4">
        <v>28.4</v>
      </c>
      <c r="AZ1119" s="4">
        <v>12</v>
      </c>
      <c r="BA1119" s="4">
        <v>10</v>
      </c>
      <c r="BB1119" s="4" t="s">
        <v>429</v>
      </c>
      <c r="BC1119" s="4">
        <v>1.5</v>
      </c>
      <c r="BD1119" s="4">
        <v>1.099099</v>
      </c>
      <c r="BE1119" s="4">
        <v>2.495495</v>
      </c>
      <c r="BF1119" s="4">
        <v>14.063000000000001</v>
      </c>
      <c r="BG1119" s="4">
        <v>16.55</v>
      </c>
      <c r="BH1119" s="4">
        <v>1.18</v>
      </c>
      <c r="BI1119" s="4">
        <v>12.518000000000001</v>
      </c>
      <c r="BJ1119" s="4">
        <v>3030.395</v>
      </c>
      <c r="BK1119" s="4">
        <v>0.92</v>
      </c>
      <c r="BL1119" s="4">
        <v>9.5310000000000006</v>
      </c>
      <c r="BM1119" s="4">
        <v>0</v>
      </c>
      <c r="BN1119" s="4">
        <v>9.5310000000000006</v>
      </c>
      <c r="BO1119" s="4">
        <v>7.6079999999999997</v>
      </c>
      <c r="BP1119" s="4">
        <v>0</v>
      </c>
      <c r="BQ1119" s="4">
        <v>7.6079999999999997</v>
      </c>
      <c r="BR1119" s="4">
        <v>0.79810000000000003</v>
      </c>
      <c r="BU1119" s="4">
        <v>0.54800000000000004</v>
      </c>
      <c r="BW1119" s="4">
        <v>457.41500000000002</v>
      </c>
      <c r="BX1119" s="4">
        <v>0.13016900000000001</v>
      </c>
      <c r="BY1119" s="4">
        <v>-5</v>
      </c>
      <c r="BZ1119" s="4">
        <v>0.80816699999999997</v>
      </c>
      <c r="CA1119" s="4">
        <v>3.1810049999999999</v>
      </c>
      <c r="CB1119" s="4">
        <v>16.324973</v>
      </c>
    </row>
    <row r="1120" spans="1:80">
      <c r="A1120" s="2">
        <v>42439</v>
      </c>
      <c r="B1120" s="32">
        <v>0.52888409722222229</v>
      </c>
      <c r="C1120" s="4">
        <v>12.866</v>
      </c>
      <c r="D1120" s="4">
        <v>4.4999999999999997E-3</v>
      </c>
      <c r="E1120" s="4" t="s">
        <v>155</v>
      </c>
      <c r="F1120" s="4">
        <v>44.908180000000002</v>
      </c>
      <c r="G1120" s="4">
        <v>356</v>
      </c>
      <c r="H1120" s="4">
        <v>-17.100000000000001</v>
      </c>
      <c r="I1120" s="4">
        <v>74.099999999999994</v>
      </c>
      <c r="K1120" s="4">
        <v>2.8</v>
      </c>
      <c r="L1120" s="4">
        <v>12</v>
      </c>
      <c r="M1120" s="4">
        <v>0.88790000000000002</v>
      </c>
      <c r="N1120" s="4">
        <v>11.4237</v>
      </c>
      <c r="O1120" s="4">
        <v>4.0000000000000001E-3</v>
      </c>
      <c r="P1120" s="4">
        <v>316.10730000000001</v>
      </c>
      <c r="Q1120" s="4">
        <v>0</v>
      </c>
      <c r="R1120" s="4">
        <v>316.10000000000002</v>
      </c>
      <c r="S1120" s="4">
        <v>252.3125</v>
      </c>
      <c r="T1120" s="4">
        <v>0</v>
      </c>
      <c r="U1120" s="4">
        <v>252.3</v>
      </c>
      <c r="V1120" s="4">
        <v>74.134900000000002</v>
      </c>
      <c r="Y1120" s="4">
        <v>10.388</v>
      </c>
      <c r="Z1120" s="4">
        <v>0</v>
      </c>
      <c r="AA1120" s="4">
        <v>2.4861</v>
      </c>
      <c r="AB1120" s="4" t="s">
        <v>384</v>
      </c>
      <c r="AC1120" s="4">
        <v>0</v>
      </c>
      <c r="AD1120" s="4">
        <v>11.7</v>
      </c>
      <c r="AE1120" s="4">
        <v>846</v>
      </c>
      <c r="AF1120" s="4">
        <v>867</v>
      </c>
      <c r="AG1120" s="4">
        <v>863</v>
      </c>
      <c r="AH1120" s="4">
        <v>78</v>
      </c>
      <c r="AI1120" s="4">
        <v>21.2</v>
      </c>
      <c r="AJ1120" s="4">
        <v>0.49</v>
      </c>
      <c r="AK1120" s="4">
        <v>982</v>
      </c>
      <c r="AL1120" s="4">
        <v>0</v>
      </c>
      <c r="AM1120" s="4">
        <v>0</v>
      </c>
      <c r="AN1120" s="4">
        <v>19</v>
      </c>
      <c r="AO1120" s="4">
        <v>190</v>
      </c>
      <c r="AP1120" s="4">
        <v>190.4</v>
      </c>
      <c r="AQ1120" s="4">
        <v>2.1</v>
      </c>
      <c r="AR1120" s="4">
        <v>195</v>
      </c>
      <c r="AS1120" s="4" t="s">
        <v>155</v>
      </c>
      <c r="AT1120" s="4">
        <v>2</v>
      </c>
      <c r="AU1120" s="5">
        <v>0.7368055555555556</v>
      </c>
      <c r="AV1120" s="4">
        <v>47.164239999999999</v>
      </c>
      <c r="AW1120" s="4">
        <v>-88.487797999999998</v>
      </c>
      <c r="AX1120" s="4">
        <v>318.39999999999998</v>
      </c>
      <c r="AY1120" s="4">
        <v>26</v>
      </c>
      <c r="AZ1120" s="4">
        <v>12</v>
      </c>
      <c r="BA1120" s="4">
        <v>10</v>
      </c>
      <c r="BB1120" s="4" t="s">
        <v>429</v>
      </c>
      <c r="BC1120" s="4">
        <v>1.5</v>
      </c>
      <c r="BD1120" s="4">
        <v>1.0009999999999999</v>
      </c>
      <c r="BE1120" s="4">
        <v>2.0009999999999999</v>
      </c>
      <c r="BF1120" s="4">
        <v>14.063000000000001</v>
      </c>
      <c r="BG1120" s="4">
        <v>16.420000000000002</v>
      </c>
      <c r="BH1120" s="4">
        <v>1.17</v>
      </c>
      <c r="BI1120" s="4">
        <v>12.625</v>
      </c>
      <c r="BJ1120" s="4">
        <v>3031.1460000000002</v>
      </c>
      <c r="BK1120" s="4">
        <v>0.67300000000000004</v>
      </c>
      <c r="BL1120" s="4">
        <v>8.7840000000000007</v>
      </c>
      <c r="BM1120" s="4">
        <v>0</v>
      </c>
      <c r="BN1120" s="4">
        <v>8.7840000000000007</v>
      </c>
      <c r="BO1120" s="4">
        <v>7.0110000000000001</v>
      </c>
      <c r="BP1120" s="4">
        <v>0</v>
      </c>
      <c r="BQ1120" s="4">
        <v>7.0110000000000001</v>
      </c>
      <c r="BR1120" s="4">
        <v>0.65049999999999997</v>
      </c>
      <c r="BU1120" s="4">
        <v>0.54700000000000004</v>
      </c>
      <c r="BW1120" s="4">
        <v>479.64699999999999</v>
      </c>
      <c r="BX1120" s="4">
        <v>0.131776</v>
      </c>
      <c r="BY1120" s="4">
        <v>-5</v>
      </c>
      <c r="BZ1120" s="4">
        <v>0.808222</v>
      </c>
      <c r="CA1120" s="4">
        <v>3.2202760000000001</v>
      </c>
      <c r="CB1120" s="4">
        <v>16.326084000000002</v>
      </c>
    </row>
    <row r="1121" spans="1:80">
      <c r="A1121" s="2">
        <v>42439</v>
      </c>
      <c r="B1121" s="32">
        <v>0.52889567129629633</v>
      </c>
      <c r="C1121" s="4">
        <v>12.88</v>
      </c>
      <c r="D1121" s="4">
        <v>4.5999999999999999E-3</v>
      </c>
      <c r="E1121" s="4" t="s">
        <v>155</v>
      </c>
      <c r="F1121" s="4">
        <v>45.863787000000002</v>
      </c>
      <c r="G1121" s="4">
        <v>322.39999999999998</v>
      </c>
      <c r="H1121" s="4">
        <v>-17.100000000000001</v>
      </c>
      <c r="I1121" s="4">
        <v>77.3</v>
      </c>
      <c r="K1121" s="4">
        <v>2.7</v>
      </c>
      <c r="L1121" s="4">
        <v>12</v>
      </c>
      <c r="M1121" s="4">
        <v>0.88790000000000002</v>
      </c>
      <c r="N1121" s="4">
        <v>11.435700000000001</v>
      </c>
      <c r="O1121" s="4">
        <v>4.1000000000000003E-3</v>
      </c>
      <c r="P1121" s="4">
        <v>286.2527</v>
      </c>
      <c r="Q1121" s="4">
        <v>0</v>
      </c>
      <c r="R1121" s="4">
        <v>286.3</v>
      </c>
      <c r="S1121" s="4">
        <v>228.4829</v>
      </c>
      <c r="T1121" s="4">
        <v>0</v>
      </c>
      <c r="U1121" s="4">
        <v>228.5</v>
      </c>
      <c r="V1121" s="4">
        <v>77.257300000000001</v>
      </c>
      <c r="Y1121" s="4">
        <v>10.388</v>
      </c>
      <c r="Z1121" s="4">
        <v>0</v>
      </c>
      <c r="AA1121" s="4">
        <v>2.3973</v>
      </c>
      <c r="AB1121" s="4" t="s">
        <v>384</v>
      </c>
      <c r="AC1121" s="4">
        <v>0</v>
      </c>
      <c r="AD1121" s="4">
        <v>11.7</v>
      </c>
      <c r="AE1121" s="4">
        <v>846</v>
      </c>
      <c r="AF1121" s="4">
        <v>866</v>
      </c>
      <c r="AG1121" s="4">
        <v>862</v>
      </c>
      <c r="AH1121" s="4">
        <v>78</v>
      </c>
      <c r="AI1121" s="4">
        <v>21.2</v>
      </c>
      <c r="AJ1121" s="4">
        <v>0.49</v>
      </c>
      <c r="AK1121" s="4">
        <v>982</v>
      </c>
      <c r="AL1121" s="4">
        <v>0</v>
      </c>
      <c r="AM1121" s="4">
        <v>0</v>
      </c>
      <c r="AN1121" s="4">
        <v>19</v>
      </c>
      <c r="AO1121" s="4">
        <v>190</v>
      </c>
      <c r="AP1121" s="4">
        <v>190</v>
      </c>
      <c r="AQ1121" s="4">
        <v>2.4</v>
      </c>
      <c r="AR1121" s="4">
        <v>195</v>
      </c>
      <c r="AS1121" s="4" t="s">
        <v>155</v>
      </c>
      <c r="AT1121" s="4">
        <v>2</v>
      </c>
      <c r="AU1121" s="5">
        <v>0.7368055555555556</v>
      </c>
      <c r="AV1121" s="4">
        <v>47.164239999999999</v>
      </c>
      <c r="AW1121" s="4">
        <v>-88.487798999999995</v>
      </c>
      <c r="AX1121" s="4">
        <v>318.39999999999998</v>
      </c>
      <c r="AY1121" s="4">
        <v>25.1</v>
      </c>
      <c r="AZ1121" s="4">
        <v>12</v>
      </c>
      <c r="BA1121" s="4">
        <v>10</v>
      </c>
      <c r="BB1121" s="4" t="s">
        <v>429</v>
      </c>
      <c r="BC1121" s="4">
        <v>1.4970000000000001</v>
      </c>
      <c r="BD1121" s="4">
        <v>1.1020000000000001</v>
      </c>
      <c r="BE1121" s="4">
        <v>2.101</v>
      </c>
      <c r="BF1121" s="4">
        <v>14.063000000000001</v>
      </c>
      <c r="BG1121" s="4">
        <v>16.399999999999999</v>
      </c>
      <c r="BH1121" s="4">
        <v>1.17</v>
      </c>
      <c r="BI1121" s="4">
        <v>12.628</v>
      </c>
      <c r="BJ1121" s="4">
        <v>3031.0329999999999</v>
      </c>
      <c r="BK1121" s="4">
        <v>0.68700000000000006</v>
      </c>
      <c r="BL1121" s="4">
        <v>7.9450000000000003</v>
      </c>
      <c r="BM1121" s="4">
        <v>0</v>
      </c>
      <c r="BN1121" s="4">
        <v>7.9450000000000003</v>
      </c>
      <c r="BO1121" s="4">
        <v>6.3419999999999996</v>
      </c>
      <c r="BP1121" s="4">
        <v>0</v>
      </c>
      <c r="BQ1121" s="4">
        <v>6.3419999999999996</v>
      </c>
      <c r="BR1121" s="4">
        <v>0.67710000000000004</v>
      </c>
      <c r="BU1121" s="4">
        <v>0.54600000000000004</v>
      </c>
      <c r="BW1121" s="4">
        <v>462</v>
      </c>
      <c r="BX1121" s="4">
        <v>0.13861100000000001</v>
      </c>
      <c r="BY1121" s="4">
        <v>-5</v>
      </c>
      <c r="BZ1121" s="4">
        <v>0.80838900000000002</v>
      </c>
      <c r="CA1121" s="4">
        <v>3.3873069999999998</v>
      </c>
      <c r="CB1121" s="4">
        <v>16.329457999999999</v>
      </c>
    </row>
    <row r="1122" spans="1:80">
      <c r="A1122" s="2">
        <v>42439</v>
      </c>
      <c r="B1122" s="32">
        <v>0.52890724537037037</v>
      </c>
      <c r="C1122" s="4">
        <v>12.991</v>
      </c>
      <c r="D1122" s="4">
        <v>4.5999999999999999E-3</v>
      </c>
      <c r="E1122" s="4" t="s">
        <v>155</v>
      </c>
      <c r="F1122" s="4">
        <v>45.954875000000001</v>
      </c>
      <c r="G1122" s="4">
        <v>320.39999999999998</v>
      </c>
      <c r="H1122" s="4">
        <v>-17.100000000000001</v>
      </c>
      <c r="I1122" s="4">
        <v>74.3</v>
      </c>
      <c r="K1122" s="4">
        <v>2.5</v>
      </c>
      <c r="L1122" s="4">
        <v>12</v>
      </c>
      <c r="M1122" s="4">
        <v>0.88700000000000001</v>
      </c>
      <c r="N1122" s="4">
        <v>11.523300000000001</v>
      </c>
      <c r="O1122" s="4">
        <v>4.1000000000000003E-3</v>
      </c>
      <c r="P1122" s="4">
        <v>284.21440000000001</v>
      </c>
      <c r="Q1122" s="4">
        <v>0</v>
      </c>
      <c r="R1122" s="4">
        <v>284.2</v>
      </c>
      <c r="S1122" s="4">
        <v>226.85599999999999</v>
      </c>
      <c r="T1122" s="4">
        <v>0</v>
      </c>
      <c r="U1122" s="4">
        <v>226.9</v>
      </c>
      <c r="V1122" s="4">
        <v>74.325199999999995</v>
      </c>
      <c r="Y1122" s="4">
        <v>10.378</v>
      </c>
      <c r="Z1122" s="4">
        <v>0</v>
      </c>
      <c r="AA1122" s="4">
        <v>2.2176</v>
      </c>
      <c r="AB1122" s="4" t="s">
        <v>384</v>
      </c>
      <c r="AC1122" s="4">
        <v>0</v>
      </c>
      <c r="AD1122" s="4">
        <v>11.6</v>
      </c>
      <c r="AE1122" s="4">
        <v>847</v>
      </c>
      <c r="AF1122" s="4">
        <v>866</v>
      </c>
      <c r="AG1122" s="4">
        <v>862</v>
      </c>
      <c r="AH1122" s="4">
        <v>78</v>
      </c>
      <c r="AI1122" s="4">
        <v>21.2</v>
      </c>
      <c r="AJ1122" s="4">
        <v>0.49</v>
      </c>
      <c r="AK1122" s="4">
        <v>982</v>
      </c>
      <c r="AL1122" s="4">
        <v>0</v>
      </c>
      <c r="AM1122" s="4">
        <v>0</v>
      </c>
      <c r="AN1122" s="4">
        <v>19</v>
      </c>
      <c r="AO1122" s="4">
        <v>190</v>
      </c>
      <c r="AP1122" s="4">
        <v>190</v>
      </c>
      <c r="AQ1122" s="4">
        <v>2.4</v>
      </c>
      <c r="AR1122" s="4">
        <v>195</v>
      </c>
      <c r="AS1122" s="4" t="s">
        <v>155</v>
      </c>
      <c r="AT1122" s="4">
        <v>2</v>
      </c>
      <c r="AU1122" s="5">
        <v>0.73681712962962964</v>
      </c>
      <c r="AV1122" s="4">
        <v>47.164217000000001</v>
      </c>
      <c r="AW1122" s="4">
        <v>-88.487941000000006</v>
      </c>
      <c r="AX1122" s="4">
        <v>318.5</v>
      </c>
      <c r="AY1122" s="4">
        <v>25.1</v>
      </c>
      <c r="AZ1122" s="4">
        <v>12</v>
      </c>
      <c r="BA1122" s="4">
        <v>10</v>
      </c>
      <c r="BB1122" s="4" t="s">
        <v>429</v>
      </c>
      <c r="BC1122" s="4">
        <v>1.2</v>
      </c>
      <c r="BD1122" s="4">
        <v>1.3009999999999999</v>
      </c>
      <c r="BE1122" s="4">
        <v>2.2000000000000002</v>
      </c>
      <c r="BF1122" s="4">
        <v>14.063000000000001</v>
      </c>
      <c r="BG1122" s="4">
        <v>16.27</v>
      </c>
      <c r="BH1122" s="4">
        <v>1.1599999999999999</v>
      </c>
      <c r="BI1122" s="4">
        <v>12.736000000000001</v>
      </c>
      <c r="BJ1122" s="4">
        <v>3031.0520000000001</v>
      </c>
      <c r="BK1122" s="4">
        <v>0.68200000000000005</v>
      </c>
      <c r="BL1122" s="4">
        <v>7.8289999999999997</v>
      </c>
      <c r="BM1122" s="4">
        <v>0</v>
      </c>
      <c r="BN1122" s="4">
        <v>7.8289999999999997</v>
      </c>
      <c r="BO1122" s="4">
        <v>6.2489999999999997</v>
      </c>
      <c r="BP1122" s="4">
        <v>0</v>
      </c>
      <c r="BQ1122" s="4">
        <v>6.2489999999999997</v>
      </c>
      <c r="BR1122" s="4">
        <v>0.64649999999999996</v>
      </c>
      <c r="BU1122" s="4">
        <v>0.54200000000000004</v>
      </c>
      <c r="BW1122" s="4">
        <v>424.12200000000001</v>
      </c>
      <c r="BX1122" s="4">
        <v>0.165273</v>
      </c>
      <c r="BY1122" s="4">
        <v>-5</v>
      </c>
      <c r="BZ1122" s="4">
        <v>0.806778</v>
      </c>
      <c r="CA1122" s="4">
        <v>4.0388590000000004</v>
      </c>
      <c r="CB1122" s="4">
        <v>16.296916</v>
      </c>
    </row>
    <row r="1123" spans="1:80">
      <c r="A1123" s="2">
        <v>42439</v>
      </c>
      <c r="B1123" s="32">
        <v>0.52891881944444441</v>
      </c>
      <c r="C1123" s="4">
        <v>13.631</v>
      </c>
      <c r="D1123" s="4">
        <v>3.3E-3</v>
      </c>
      <c r="E1123" s="4" t="s">
        <v>155</v>
      </c>
      <c r="F1123" s="4">
        <v>33.409090999999997</v>
      </c>
      <c r="G1123" s="4">
        <v>375.2</v>
      </c>
      <c r="H1123" s="4">
        <v>-17.100000000000001</v>
      </c>
      <c r="I1123" s="4">
        <v>63.6</v>
      </c>
      <c r="K1123" s="4">
        <v>2.5</v>
      </c>
      <c r="L1123" s="4">
        <v>12</v>
      </c>
      <c r="M1123" s="4">
        <v>0.88200000000000001</v>
      </c>
      <c r="N1123" s="4">
        <v>12.023</v>
      </c>
      <c r="O1123" s="4">
        <v>2.8999999999999998E-3</v>
      </c>
      <c r="P1123" s="4">
        <v>330.93630000000002</v>
      </c>
      <c r="Q1123" s="4">
        <v>0</v>
      </c>
      <c r="R1123" s="4">
        <v>330.9</v>
      </c>
      <c r="S1123" s="4">
        <v>264.14879999999999</v>
      </c>
      <c r="T1123" s="4">
        <v>0</v>
      </c>
      <c r="U1123" s="4">
        <v>264.10000000000002</v>
      </c>
      <c r="V1123" s="4">
        <v>63.606000000000002</v>
      </c>
      <c r="Y1123" s="4">
        <v>10.422000000000001</v>
      </c>
      <c r="Z1123" s="4">
        <v>0</v>
      </c>
      <c r="AA1123" s="4">
        <v>2.2050999999999998</v>
      </c>
      <c r="AB1123" s="4" t="s">
        <v>384</v>
      </c>
      <c r="AC1123" s="4">
        <v>0</v>
      </c>
      <c r="AD1123" s="4">
        <v>11.7</v>
      </c>
      <c r="AE1123" s="4">
        <v>847</v>
      </c>
      <c r="AF1123" s="4">
        <v>865</v>
      </c>
      <c r="AG1123" s="4">
        <v>861</v>
      </c>
      <c r="AH1123" s="4">
        <v>78</v>
      </c>
      <c r="AI1123" s="4">
        <v>21.2</v>
      </c>
      <c r="AJ1123" s="4">
        <v>0.49</v>
      </c>
      <c r="AK1123" s="4">
        <v>982</v>
      </c>
      <c r="AL1123" s="4">
        <v>0</v>
      </c>
      <c r="AM1123" s="4">
        <v>0</v>
      </c>
      <c r="AN1123" s="4">
        <v>19</v>
      </c>
      <c r="AO1123" s="4">
        <v>190.6</v>
      </c>
      <c r="AP1123" s="4">
        <v>190.6</v>
      </c>
      <c r="AQ1123" s="4">
        <v>2.4</v>
      </c>
      <c r="AR1123" s="4">
        <v>195</v>
      </c>
      <c r="AS1123" s="4" t="s">
        <v>155</v>
      </c>
      <c r="AT1123" s="4">
        <v>2</v>
      </c>
      <c r="AU1123" s="5">
        <v>0.73682870370370368</v>
      </c>
      <c r="AV1123" s="4">
        <v>47.164217999999998</v>
      </c>
      <c r="AW1123" s="4">
        <v>-88.488083000000003</v>
      </c>
      <c r="AX1123" s="4">
        <v>318.39999999999998</v>
      </c>
      <c r="AY1123" s="4">
        <v>24.2</v>
      </c>
      <c r="AZ1123" s="4">
        <v>12</v>
      </c>
      <c r="BA1123" s="4">
        <v>10</v>
      </c>
      <c r="BB1123" s="4" t="s">
        <v>429</v>
      </c>
      <c r="BC1123" s="4">
        <v>1.2030000000000001</v>
      </c>
      <c r="BD1123" s="4">
        <v>1.3959999999999999</v>
      </c>
      <c r="BE1123" s="4">
        <v>2.202</v>
      </c>
      <c r="BF1123" s="4">
        <v>14.063000000000001</v>
      </c>
      <c r="BG1123" s="4">
        <v>15.55</v>
      </c>
      <c r="BH1123" s="4">
        <v>1.1100000000000001</v>
      </c>
      <c r="BI1123" s="4">
        <v>13.375</v>
      </c>
      <c r="BJ1123" s="4">
        <v>3031.299</v>
      </c>
      <c r="BK1123" s="4">
        <v>0.47299999999999998</v>
      </c>
      <c r="BL1123" s="4">
        <v>8.7379999999999995</v>
      </c>
      <c r="BM1123" s="4">
        <v>0</v>
      </c>
      <c r="BN1123" s="4">
        <v>8.7379999999999995</v>
      </c>
      <c r="BO1123" s="4">
        <v>6.9740000000000002</v>
      </c>
      <c r="BP1123" s="4">
        <v>0</v>
      </c>
      <c r="BQ1123" s="4">
        <v>6.9740000000000002</v>
      </c>
      <c r="BR1123" s="4">
        <v>0.53029999999999999</v>
      </c>
      <c r="BU1123" s="4">
        <v>0.52100000000000002</v>
      </c>
      <c r="BW1123" s="4">
        <v>404.23700000000002</v>
      </c>
      <c r="BX1123" s="4">
        <v>0.16855800000000001</v>
      </c>
      <c r="BY1123" s="4">
        <v>-5</v>
      </c>
      <c r="BZ1123" s="4">
        <v>0.80844400000000005</v>
      </c>
      <c r="CA1123" s="4">
        <v>4.1191360000000001</v>
      </c>
      <c r="CB1123" s="4">
        <v>16.330569000000001</v>
      </c>
    </row>
    <row r="1124" spans="1:80">
      <c r="A1124" s="2">
        <v>42439</v>
      </c>
      <c r="B1124" s="32">
        <v>0.52893039351851845</v>
      </c>
      <c r="C1124" s="4">
        <v>13.916</v>
      </c>
      <c r="D1124" s="4">
        <v>8.9999999999999998E-4</v>
      </c>
      <c r="E1124" s="4" t="s">
        <v>155</v>
      </c>
      <c r="F1124" s="4">
        <v>9.3818800000000007</v>
      </c>
      <c r="G1124" s="4">
        <v>451.5</v>
      </c>
      <c r="H1124" s="4">
        <v>-17.2</v>
      </c>
      <c r="I1124" s="4">
        <v>63.4</v>
      </c>
      <c r="K1124" s="4">
        <v>2.16</v>
      </c>
      <c r="L1124" s="4">
        <v>12</v>
      </c>
      <c r="M1124" s="4">
        <v>0.87980000000000003</v>
      </c>
      <c r="N1124" s="4">
        <v>12.2433</v>
      </c>
      <c r="O1124" s="4">
        <v>8.0000000000000004E-4</v>
      </c>
      <c r="P1124" s="4">
        <v>397.23230000000001</v>
      </c>
      <c r="Q1124" s="4">
        <v>0</v>
      </c>
      <c r="R1124" s="4">
        <v>397.2</v>
      </c>
      <c r="S1124" s="4">
        <v>317.06540000000001</v>
      </c>
      <c r="T1124" s="4">
        <v>0</v>
      </c>
      <c r="U1124" s="4">
        <v>317.10000000000002</v>
      </c>
      <c r="V1124" s="4">
        <v>63.351500000000001</v>
      </c>
      <c r="Y1124" s="4">
        <v>10.506</v>
      </c>
      <c r="Z1124" s="4">
        <v>0</v>
      </c>
      <c r="AA1124" s="4">
        <v>1.9044000000000001</v>
      </c>
      <c r="AB1124" s="4" t="s">
        <v>384</v>
      </c>
      <c r="AC1124" s="4">
        <v>0</v>
      </c>
      <c r="AD1124" s="4">
        <v>11.7</v>
      </c>
      <c r="AE1124" s="4">
        <v>846</v>
      </c>
      <c r="AF1124" s="4">
        <v>865</v>
      </c>
      <c r="AG1124" s="4">
        <v>861</v>
      </c>
      <c r="AH1124" s="4">
        <v>78</v>
      </c>
      <c r="AI1124" s="4">
        <v>21.2</v>
      </c>
      <c r="AJ1124" s="4">
        <v>0.49</v>
      </c>
      <c r="AK1124" s="4">
        <v>982</v>
      </c>
      <c r="AL1124" s="4">
        <v>0</v>
      </c>
      <c r="AM1124" s="4">
        <v>0</v>
      </c>
      <c r="AN1124" s="4">
        <v>19</v>
      </c>
      <c r="AO1124" s="4">
        <v>190.4</v>
      </c>
      <c r="AP1124" s="4">
        <v>190.4</v>
      </c>
      <c r="AQ1124" s="4">
        <v>2.2999999999999998</v>
      </c>
      <c r="AR1124" s="4">
        <v>195</v>
      </c>
      <c r="AS1124" s="4" t="s">
        <v>155</v>
      </c>
      <c r="AT1124" s="4">
        <v>2</v>
      </c>
      <c r="AU1124" s="5">
        <v>0.73684027777777772</v>
      </c>
      <c r="AV1124" s="4">
        <v>47.164237999999997</v>
      </c>
      <c r="AW1124" s="4">
        <v>-88.488223000000005</v>
      </c>
      <c r="AX1124" s="4">
        <v>318.39999999999998</v>
      </c>
      <c r="AY1124" s="4">
        <v>23.7</v>
      </c>
      <c r="AZ1124" s="4">
        <v>12</v>
      </c>
      <c r="BA1124" s="4">
        <v>10</v>
      </c>
      <c r="BB1124" s="4" t="s">
        <v>429</v>
      </c>
      <c r="BC1124" s="4">
        <v>1.5</v>
      </c>
      <c r="BD1124" s="4">
        <v>1</v>
      </c>
      <c r="BE1124" s="4">
        <v>2.4</v>
      </c>
      <c r="BF1124" s="4">
        <v>14.063000000000001</v>
      </c>
      <c r="BG1124" s="4">
        <v>15.26</v>
      </c>
      <c r="BH1124" s="4">
        <v>1.08</v>
      </c>
      <c r="BI1124" s="4">
        <v>13.66</v>
      </c>
      <c r="BJ1124" s="4">
        <v>3031.6930000000002</v>
      </c>
      <c r="BK1124" s="4">
        <v>0.13</v>
      </c>
      <c r="BL1124" s="4">
        <v>10.301</v>
      </c>
      <c r="BM1124" s="4">
        <v>0</v>
      </c>
      <c r="BN1124" s="4">
        <v>10.301</v>
      </c>
      <c r="BO1124" s="4">
        <v>8.2219999999999995</v>
      </c>
      <c r="BP1124" s="4">
        <v>0</v>
      </c>
      <c r="BQ1124" s="4">
        <v>8.2219999999999995</v>
      </c>
      <c r="BR1124" s="4">
        <v>0.51870000000000005</v>
      </c>
      <c r="BU1124" s="4">
        <v>0.51600000000000001</v>
      </c>
      <c r="BW1124" s="4">
        <v>342.88499999999999</v>
      </c>
      <c r="BX1124" s="4">
        <v>0.13433800000000001</v>
      </c>
      <c r="BY1124" s="4">
        <v>-5</v>
      </c>
      <c r="BZ1124" s="4">
        <v>0.80816699999999997</v>
      </c>
      <c r="CA1124" s="4">
        <v>3.2828849999999998</v>
      </c>
      <c r="CB1124" s="4">
        <v>16.324973</v>
      </c>
    </row>
    <row r="1125" spans="1:80">
      <c r="A1125" s="2">
        <v>42439</v>
      </c>
      <c r="B1125" s="32">
        <v>0.5289419675925926</v>
      </c>
      <c r="C1125" s="4">
        <v>13.521000000000001</v>
      </c>
      <c r="D1125" s="4">
        <v>1E-4</v>
      </c>
      <c r="E1125" s="4" t="s">
        <v>155</v>
      </c>
      <c r="F1125" s="4">
        <v>0.91447900000000004</v>
      </c>
      <c r="G1125" s="4">
        <v>340.3</v>
      </c>
      <c r="H1125" s="4">
        <v>-17.399999999999999</v>
      </c>
      <c r="I1125" s="4">
        <v>95.1</v>
      </c>
      <c r="K1125" s="4">
        <v>1.63</v>
      </c>
      <c r="L1125" s="4">
        <v>12</v>
      </c>
      <c r="M1125" s="4">
        <v>0.88280000000000003</v>
      </c>
      <c r="N1125" s="4">
        <v>11.936400000000001</v>
      </c>
      <c r="O1125" s="4">
        <v>1E-4</v>
      </c>
      <c r="P1125" s="4">
        <v>300.46339999999998</v>
      </c>
      <c r="Q1125" s="4">
        <v>0</v>
      </c>
      <c r="R1125" s="4">
        <v>300.5</v>
      </c>
      <c r="S1125" s="4">
        <v>239.82579999999999</v>
      </c>
      <c r="T1125" s="4">
        <v>0</v>
      </c>
      <c r="U1125" s="4">
        <v>239.8</v>
      </c>
      <c r="V1125" s="4">
        <v>95.095500000000001</v>
      </c>
      <c r="Y1125" s="4">
        <v>10.574</v>
      </c>
      <c r="Z1125" s="4">
        <v>0</v>
      </c>
      <c r="AA1125" s="4">
        <v>1.4379999999999999</v>
      </c>
      <c r="AB1125" s="4" t="s">
        <v>384</v>
      </c>
      <c r="AC1125" s="4">
        <v>0</v>
      </c>
      <c r="AD1125" s="4">
        <v>11.7</v>
      </c>
      <c r="AE1125" s="4">
        <v>846</v>
      </c>
      <c r="AF1125" s="4">
        <v>866</v>
      </c>
      <c r="AG1125" s="4">
        <v>862</v>
      </c>
      <c r="AH1125" s="4">
        <v>78</v>
      </c>
      <c r="AI1125" s="4">
        <v>21.2</v>
      </c>
      <c r="AJ1125" s="4">
        <v>0.49</v>
      </c>
      <c r="AK1125" s="4">
        <v>982</v>
      </c>
      <c r="AL1125" s="4">
        <v>0</v>
      </c>
      <c r="AM1125" s="4">
        <v>0</v>
      </c>
      <c r="AN1125" s="4">
        <v>19</v>
      </c>
      <c r="AO1125" s="4">
        <v>190</v>
      </c>
      <c r="AP1125" s="4">
        <v>190</v>
      </c>
      <c r="AQ1125" s="4">
        <v>2.2000000000000002</v>
      </c>
      <c r="AR1125" s="4">
        <v>195</v>
      </c>
      <c r="AS1125" s="4" t="s">
        <v>155</v>
      </c>
      <c r="AT1125" s="4">
        <v>2</v>
      </c>
      <c r="AU1125" s="5">
        <v>0.73685185185185187</v>
      </c>
      <c r="AV1125" s="4">
        <v>47.164242999999999</v>
      </c>
      <c r="AW1125" s="4">
        <v>-88.488363000000007</v>
      </c>
      <c r="AX1125" s="4">
        <v>318.5</v>
      </c>
      <c r="AY1125" s="4">
        <v>23.7</v>
      </c>
      <c r="AZ1125" s="4">
        <v>12</v>
      </c>
      <c r="BA1125" s="4">
        <v>10</v>
      </c>
      <c r="BB1125" s="4" t="s">
        <v>429</v>
      </c>
      <c r="BC1125" s="4">
        <v>1.496</v>
      </c>
      <c r="BD1125" s="4">
        <v>1.0009999999999999</v>
      </c>
      <c r="BE1125" s="4">
        <v>2.395</v>
      </c>
      <c r="BF1125" s="4">
        <v>14.063000000000001</v>
      </c>
      <c r="BG1125" s="4">
        <v>15.67</v>
      </c>
      <c r="BH1125" s="4">
        <v>1.1100000000000001</v>
      </c>
      <c r="BI1125" s="4">
        <v>13.275</v>
      </c>
      <c r="BJ1125" s="4">
        <v>3031.2829999999999</v>
      </c>
      <c r="BK1125" s="4">
        <v>1.2999999999999999E-2</v>
      </c>
      <c r="BL1125" s="4">
        <v>7.9909999999999997</v>
      </c>
      <c r="BM1125" s="4">
        <v>0</v>
      </c>
      <c r="BN1125" s="4">
        <v>7.9909999999999997</v>
      </c>
      <c r="BO1125" s="4">
        <v>6.3780000000000001</v>
      </c>
      <c r="BP1125" s="4">
        <v>0</v>
      </c>
      <c r="BQ1125" s="4">
        <v>6.3780000000000001</v>
      </c>
      <c r="BR1125" s="4">
        <v>0.79859999999999998</v>
      </c>
      <c r="BU1125" s="4">
        <v>0.53300000000000003</v>
      </c>
      <c r="BW1125" s="4">
        <v>265.52600000000001</v>
      </c>
      <c r="BX1125" s="4">
        <v>0.11861099999999999</v>
      </c>
      <c r="BY1125" s="4">
        <v>-5</v>
      </c>
      <c r="BZ1125" s="4">
        <v>0.80761099999999997</v>
      </c>
      <c r="CA1125" s="4">
        <v>2.8985560000000001</v>
      </c>
      <c r="CB1125" s="4">
        <v>16.313742000000001</v>
      </c>
    </row>
    <row r="1126" spans="1:80">
      <c r="A1126" s="2">
        <v>42439</v>
      </c>
      <c r="B1126" s="32">
        <v>0.52895354166666664</v>
      </c>
      <c r="C1126" s="4">
        <v>12.978</v>
      </c>
      <c r="D1126" s="4">
        <v>2.2000000000000001E-3</v>
      </c>
      <c r="E1126" s="4" t="s">
        <v>155</v>
      </c>
      <c r="F1126" s="4">
        <v>21.720779</v>
      </c>
      <c r="G1126" s="4">
        <v>203.6</v>
      </c>
      <c r="H1126" s="4">
        <v>-17.399999999999999</v>
      </c>
      <c r="I1126" s="4">
        <v>138.69999999999999</v>
      </c>
      <c r="K1126" s="4">
        <v>1.2</v>
      </c>
      <c r="L1126" s="4">
        <v>12</v>
      </c>
      <c r="M1126" s="4">
        <v>0.8871</v>
      </c>
      <c r="N1126" s="4">
        <v>11.512700000000001</v>
      </c>
      <c r="O1126" s="4">
        <v>1.9E-3</v>
      </c>
      <c r="P1126" s="4">
        <v>180.56960000000001</v>
      </c>
      <c r="Q1126" s="4">
        <v>0</v>
      </c>
      <c r="R1126" s="4">
        <v>180.6</v>
      </c>
      <c r="S1126" s="4">
        <v>144.12819999999999</v>
      </c>
      <c r="T1126" s="4">
        <v>0</v>
      </c>
      <c r="U1126" s="4">
        <v>144.1</v>
      </c>
      <c r="V1126" s="4">
        <v>138.74780000000001</v>
      </c>
      <c r="Y1126" s="4">
        <v>10.542</v>
      </c>
      <c r="Z1126" s="4">
        <v>0</v>
      </c>
      <c r="AA1126" s="4">
        <v>1.0645</v>
      </c>
      <c r="AB1126" s="4" t="s">
        <v>384</v>
      </c>
      <c r="AC1126" s="4">
        <v>0</v>
      </c>
      <c r="AD1126" s="4">
        <v>11.6</v>
      </c>
      <c r="AE1126" s="4">
        <v>846</v>
      </c>
      <c r="AF1126" s="4">
        <v>865</v>
      </c>
      <c r="AG1126" s="4">
        <v>862</v>
      </c>
      <c r="AH1126" s="4">
        <v>78</v>
      </c>
      <c r="AI1126" s="4">
        <v>21.2</v>
      </c>
      <c r="AJ1126" s="4">
        <v>0.49</v>
      </c>
      <c r="AK1126" s="4">
        <v>982</v>
      </c>
      <c r="AL1126" s="4">
        <v>0</v>
      </c>
      <c r="AM1126" s="4">
        <v>0</v>
      </c>
      <c r="AN1126" s="4">
        <v>19</v>
      </c>
      <c r="AO1126" s="4">
        <v>190</v>
      </c>
      <c r="AP1126" s="4">
        <v>190</v>
      </c>
      <c r="AQ1126" s="4">
        <v>2.4</v>
      </c>
      <c r="AR1126" s="4">
        <v>195</v>
      </c>
      <c r="AS1126" s="4" t="s">
        <v>155</v>
      </c>
      <c r="AT1126" s="4">
        <v>2</v>
      </c>
      <c r="AU1126" s="5">
        <v>0.73686342592592602</v>
      </c>
      <c r="AV1126" s="4">
        <v>47.164267000000002</v>
      </c>
      <c r="AW1126" s="4">
        <v>-88.488502999999994</v>
      </c>
      <c r="AX1126" s="4">
        <v>318.5</v>
      </c>
      <c r="AY1126" s="4">
        <v>24.1</v>
      </c>
      <c r="AZ1126" s="4">
        <v>12</v>
      </c>
      <c r="BA1126" s="4">
        <v>10</v>
      </c>
      <c r="BB1126" s="4" t="s">
        <v>429</v>
      </c>
      <c r="BC1126" s="4">
        <v>1.1000000000000001</v>
      </c>
      <c r="BD1126" s="4">
        <v>1.1000000000000001</v>
      </c>
      <c r="BE1126" s="4">
        <v>1.901</v>
      </c>
      <c r="BF1126" s="4">
        <v>14.063000000000001</v>
      </c>
      <c r="BG1126" s="4">
        <v>16.28</v>
      </c>
      <c r="BH1126" s="4">
        <v>1.1599999999999999</v>
      </c>
      <c r="BI1126" s="4">
        <v>12.73</v>
      </c>
      <c r="BJ1126" s="4">
        <v>3029.9270000000001</v>
      </c>
      <c r="BK1126" s="4">
        <v>0.32300000000000001</v>
      </c>
      <c r="BL1126" s="4">
        <v>4.9770000000000003</v>
      </c>
      <c r="BM1126" s="4">
        <v>0</v>
      </c>
      <c r="BN1126" s="4">
        <v>4.9770000000000003</v>
      </c>
      <c r="BO1126" s="4">
        <v>3.972</v>
      </c>
      <c r="BP1126" s="4">
        <v>0</v>
      </c>
      <c r="BQ1126" s="4">
        <v>3.972</v>
      </c>
      <c r="BR1126" s="4">
        <v>1.2075</v>
      </c>
      <c r="BU1126" s="4">
        <v>0.55000000000000004</v>
      </c>
      <c r="BW1126" s="4">
        <v>203.702</v>
      </c>
      <c r="BX1126" s="4">
        <v>0.128776</v>
      </c>
      <c r="BY1126" s="4">
        <v>-5</v>
      </c>
      <c r="BZ1126" s="4">
        <v>0.80738900000000002</v>
      </c>
      <c r="CA1126" s="4">
        <v>3.1469640000000001</v>
      </c>
      <c r="CB1126" s="4">
        <v>16.309258</v>
      </c>
    </row>
    <row r="1127" spans="1:80">
      <c r="A1127" s="2">
        <v>42439</v>
      </c>
      <c r="B1127" s="32">
        <v>0.52896511574074079</v>
      </c>
      <c r="C1127" s="4">
        <v>12.71</v>
      </c>
      <c r="D1127" s="4">
        <v>4.1000000000000003E-3</v>
      </c>
      <c r="E1127" s="4" t="s">
        <v>155</v>
      </c>
      <c r="F1127" s="4">
        <v>41.398963999999999</v>
      </c>
      <c r="G1127" s="4">
        <v>187.5</v>
      </c>
      <c r="H1127" s="4">
        <v>-19.399999999999999</v>
      </c>
      <c r="I1127" s="4">
        <v>101.6</v>
      </c>
      <c r="K1127" s="4">
        <v>1.42</v>
      </c>
      <c r="L1127" s="4">
        <v>12</v>
      </c>
      <c r="M1127" s="4">
        <v>0.88919999999999999</v>
      </c>
      <c r="N1127" s="4">
        <v>11.3019</v>
      </c>
      <c r="O1127" s="4">
        <v>3.7000000000000002E-3</v>
      </c>
      <c r="P1127" s="4">
        <v>166.71979999999999</v>
      </c>
      <c r="Q1127" s="4">
        <v>0</v>
      </c>
      <c r="R1127" s="4">
        <v>166.7</v>
      </c>
      <c r="S1127" s="4">
        <v>133.0735</v>
      </c>
      <c r="T1127" s="4">
        <v>0</v>
      </c>
      <c r="U1127" s="4">
        <v>133.1</v>
      </c>
      <c r="V1127" s="4">
        <v>101.6285</v>
      </c>
      <c r="Y1127" s="4">
        <v>10.417999999999999</v>
      </c>
      <c r="Z1127" s="4">
        <v>0</v>
      </c>
      <c r="AA1127" s="4">
        <v>1.2622</v>
      </c>
      <c r="AB1127" s="4" t="s">
        <v>384</v>
      </c>
      <c r="AC1127" s="4">
        <v>0</v>
      </c>
      <c r="AD1127" s="4">
        <v>11.6</v>
      </c>
      <c r="AE1127" s="4">
        <v>846</v>
      </c>
      <c r="AF1127" s="4">
        <v>865</v>
      </c>
      <c r="AG1127" s="4">
        <v>862</v>
      </c>
      <c r="AH1127" s="4">
        <v>78</v>
      </c>
      <c r="AI1127" s="4">
        <v>21.2</v>
      </c>
      <c r="AJ1127" s="4">
        <v>0.49</v>
      </c>
      <c r="AK1127" s="4">
        <v>982</v>
      </c>
      <c r="AL1127" s="4">
        <v>0</v>
      </c>
      <c r="AM1127" s="4">
        <v>0</v>
      </c>
      <c r="AN1127" s="4">
        <v>19</v>
      </c>
      <c r="AO1127" s="4">
        <v>190</v>
      </c>
      <c r="AP1127" s="4">
        <v>189.4</v>
      </c>
      <c r="AQ1127" s="4">
        <v>2.4</v>
      </c>
      <c r="AR1127" s="4">
        <v>195</v>
      </c>
      <c r="AS1127" s="4" t="s">
        <v>155</v>
      </c>
      <c r="AT1127" s="4">
        <v>2</v>
      </c>
      <c r="AU1127" s="5">
        <v>0.73687499999999995</v>
      </c>
      <c r="AV1127" s="4">
        <v>47.164282</v>
      </c>
      <c r="AW1127" s="4">
        <v>-88.488639000000006</v>
      </c>
      <c r="AX1127" s="4">
        <v>318.39999999999998</v>
      </c>
      <c r="AY1127" s="4">
        <v>23.4</v>
      </c>
      <c r="AZ1127" s="4">
        <v>12</v>
      </c>
      <c r="BA1127" s="4">
        <v>10</v>
      </c>
      <c r="BB1127" s="4" t="s">
        <v>429</v>
      </c>
      <c r="BC1127" s="4">
        <v>1.1000000000000001</v>
      </c>
      <c r="BD1127" s="4">
        <v>1.1000000000000001</v>
      </c>
      <c r="BE1127" s="4">
        <v>2</v>
      </c>
      <c r="BF1127" s="4">
        <v>14.063000000000001</v>
      </c>
      <c r="BG1127" s="4">
        <v>16.600000000000001</v>
      </c>
      <c r="BH1127" s="4">
        <v>1.18</v>
      </c>
      <c r="BI1127" s="4">
        <v>12.459</v>
      </c>
      <c r="BJ1127" s="4">
        <v>3030.5709999999999</v>
      </c>
      <c r="BK1127" s="4">
        <v>0.628</v>
      </c>
      <c r="BL1127" s="4">
        <v>4.6820000000000004</v>
      </c>
      <c r="BM1127" s="4">
        <v>0</v>
      </c>
      <c r="BN1127" s="4">
        <v>4.6820000000000004</v>
      </c>
      <c r="BO1127" s="4">
        <v>3.7370000000000001</v>
      </c>
      <c r="BP1127" s="4">
        <v>0</v>
      </c>
      <c r="BQ1127" s="4">
        <v>3.7370000000000001</v>
      </c>
      <c r="BR1127" s="4">
        <v>0.90110000000000001</v>
      </c>
      <c r="BU1127" s="4">
        <v>0.55400000000000005</v>
      </c>
      <c r="BW1127" s="4">
        <v>246.09899999999999</v>
      </c>
      <c r="BX1127" s="4">
        <v>0.14233199999999999</v>
      </c>
      <c r="BY1127" s="4">
        <v>-5</v>
      </c>
      <c r="BZ1127" s="4">
        <v>0.80700000000000005</v>
      </c>
      <c r="CA1127" s="4">
        <v>3.4782380000000002</v>
      </c>
      <c r="CB1127" s="4">
        <v>16.301400000000001</v>
      </c>
    </row>
    <row r="1128" spans="1:80">
      <c r="A1128" s="2">
        <v>42439</v>
      </c>
      <c r="B1128" s="32">
        <v>0.52897668981481483</v>
      </c>
      <c r="C1128" s="4">
        <v>12.717000000000001</v>
      </c>
      <c r="D1128" s="4">
        <v>5.0000000000000001E-3</v>
      </c>
      <c r="E1128" s="4" t="s">
        <v>155</v>
      </c>
      <c r="F1128" s="4">
        <v>50</v>
      </c>
      <c r="G1128" s="4">
        <v>257</v>
      </c>
      <c r="H1128" s="4">
        <v>-19.8</v>
      </c>
      <c r="I1128" s="4">
        <v>82.5</v>
      </c>
      <c r="K1128" s="4">
        <v>2.0299999999999998</v>
      </c>
      <c r="L1128" s="4">
        <v>12</v>
      </c>
      <c r="M1128" s="4">
        <v>0.8891</v>
      </c>
      <c r="N1128" s="4">
        <v>11.306800000000001</v>
      </c>
      <c r="O1128" s="4">
        <v>4.4000000000000003E-3</v>
      </c>
      <c r="P1128" s="4">
        <v>228.51580000000001</v>
      </c>
      <c r="Q1128" s="4">
        <v>0</v>
      </c>
      <c r="R1128" s="4">
        <v>228.5</v>
      </c>
      <c r="S1128" s="4">
        <v>182.3982</v>
      </c>
      <c r="T1128" s="4">
        <v>0</v>
      </c>
      <c r="U1128" s="4">
        <v>182.4</v>
      </c>
      <c r="V1128" s="4">
        <v>82.525599999999997</v>
      </c>
      <c r="Y1128" s="4">
        <v>10.401999999999999</v>
      </c>
      <c r="Z1128" s="4">
        <v>0</v>
      </c>
      <c r="AA1128" s="4">
        <v>1.8055000000000001</v>
      </c>
      <c r="AB1128" s="4" t="s">
        <v>384</v>
      </c>
      <c r="AC1128" s="4">
        <v>0</v>
      </c>
      <c r="AD1128" s="4">
        <v>11.7</v>
      </c>
      <c r="AE1128" s="4">
        <v>846</v>
      </c>
      <c r="AF1128" s="4">
        <v>865</v>
      </c>
      <c r="AG1128" s="4">
        <v>861</v>
      </c>
      <c r="AH1128" s="4">
        <v>78</v>
      </c>
      <c r="AI1128" s="4">
        <v>21.2</v>
      </c>
      <c r="AJ1128" s="4">
        <v>0.49</v>
      </c>
      <c r="AK1128" s="4">
        <v>982</v>
      </c>
      <c r="AL1128" s="4">
        <v>0</v>
      </c>
      <c r="AM1128" s="4">
        <v>0</v>
      </c>
      <c r="AN1128" s="4">
        <v>19</v>
      </c>
      <c r="AO1128" s="4">
        <v>190.6</v>
      </c>
      <c r="AP1128" s="4">
        <v>189.6</v>
      </c>
      <c r="AQ1128" s="4">
        <v>2.2000000000000002</v>
      </c>
      <c r="AR1128" s="4">
        <v>195</v>
      </c>
      <c r="AS1128" s="4" t="s">
        <v>155</v>
      </c>
      <c r="AT1128" s="4">
        <v>2</v>
      </c>
      <c r="AU1128" s="5">
        <v>0.7368865740740741</v>
      </c>
      <c r="AV1128" s="4">
        <v>47.164296999999998</v>
      </c>
      <c r="AW1128" s="4">
        <v>-88.488776000000001</v>
      </c>
      <c r="AX1128" s="4">
        <v>318.5</v>
      </c>
      <c r="AY1128" s="4">
        <v>21.3</v>
      </c>
      <c r="AZ1128" s="4">
        <v>12</v>
      </c>
      <c r="BA1128" s="4">
        <v>10</v>
      </c>
      <c r="BB1128" s="4" t="s">
        <v>429</v>
      </c>
      <c r="BC1128" s="4">
        <v>1.101</v>
      </c>
      <c r="BD1128" s="4">
        <v>1.1020000000000001</v>
      </c>
      <c r="BE1128" s="4">
        <v>2.0009999999999999</v>
      </c>
      <c r="BF1128" s="4">
        <v>14.063000000000001</v>
      </c>
      <c r="BG1128" s="4">
        <v>16.59</v>
      </c>
      <c r="BH1128" s="4">
        <v>1.18</v>
      </c>
      <c r="BI1128" s="4">
        <v>12.476000000000001</v>
      </c>
      <c r="BJ1128" s="4">
        <v>3030.8760000000002</v>
      </c>
      <c r="BK1128" s="4">
        <v>0.75800000000000001</v>
      </c>
      <c r="BL1128" s="4">
        <v>6.415</v>
      </c>
      <c r="BM1128" s="4">
        <v>0</v>
      </c>
      <c r="BN1128" s="4">
        <v>6.415</v>
      </c>
      <c r="BO1128" s="4">
        <v>5.12</v>
      </c>
      <c r="BP1128" s="4">
        <v>0</v>
      </c>
      <c r="BQ1128" s="4">
        <v>5.12</v>
      </c>
      <c r="BR1128" s="4">
        <v>0.73150000000000004</v>
      </c>
      <c r="BU1128" s="4">
        <v>0.55300000000000005</v>
      </c>
      <c r="BW1128" s="4">
        <v>351.90199999999999</v>
      </c>
      <c r="BX1128" s="4">
        <v>0.14394499999999999</v>
      </c>
      <c r="BY1128" s="4">
        <v>-5</v>
      </c>
      <c r="BZ1128" s="4">
        <v>0.808222</v>
      </c>
      <c r="CA1128" s="4">
        <v>3.5176560000000001</v>
      </c>
      <c r="CB1128" s="4">
        <v>16.326084000000002</v>
      </c>
    </row>
    <row r="1129" spans="1:80">
      <c r="A1129" s="2">
        <v>42439</v>
      </c>
      <c r="B1129" s="32">
        <v>0.52898826388888887</v>
      </c>
      <c r="C1129" s="4">
        <v>12.837999999999999</v>
      </c>
      <c r="D1129" s="4">
        <v>5.0000000000000001E-3</v>
      </c>
      <c r="E1129" s="4" t="s">
        <v>155</v>
      </c>
      <c r="F1129" s="4">
        <v>50</v>
      </c>
      <c r="G1129" s="4">
        <v>326.7</v>
      </c>
      <c r="H1129" s="4">
        <v>-19.7</v>
      </c>
      <c r="I1129" s="4">
        <v>73.2</v>
      </c>
      <c r="K1129" s="4">
        <v>2.38</v>
      </c>
      <c r="L1129" s="4">
        <v>12</v>
      </c>
      <c r="M1129" s="4">
        <v>0.88819999999999999</v>
      </c>
      <c r="N1129" s="4">
        <v>11.402900000000001</v>
      </c>
      <c r="O1129" s="4">
        <v>4.4000000000000003E-3</v>
      </c>
      <c r="P1129" s="4">
        <v>290.18009999999998</v>
      </c>
      <c r="Q1129" s="4">
        <v>0</v>
      </c>
      <c r="R1129" s="4">
        <v>290.2</v>
      </c>
      <c r="S1129" s="4">
        <v>231.61779999999999</v>
      </c>
      <c r="T1129" s="4">
        <v>0</v>
      </c>
      <c r="U1129" s="4">
        <v>231.6</v>
      </c>
      <c r="V1129" s="4">
        <v>73.219800000000006</v>
      </c>
      <c r="Y1129" s="4">
        <v>10.391999999999999</v>
      </c>
      <c r="Z1129" s="4">
        <v>0</v>
      </c>
      <c r="AA1129" s="4">
        <v>2.1097000000000001</v>
      </c>
      <c r="AB1129" s="4" t="s">
        <v>384</v>
      </c>
      <c r="AC1129" s="4">
        <v>0</v>
      </c>
      <c r="AD1129" s="4">
        <v>11.6</v>
      </c>
      <c r="AE1129" s="4">
        <v>846</v>
      </c>
      <c r="AF1129" s="4">
        <v>864</v>
      </c>
      <c r="AG1129" s="4">
        <v>862</v>
      </c>
      <c r="AH1129" s="4">
        <v>78</v>
      </c>
      <c r="AI1129" s="4">
        <v>21.2</v>
      </c>
      <c r="AJ1129" s="4">
        <v>0.49</v>
      </c>
      <c r="AK1129" s="4">
        <v>982</v>
      </c>
      <c r="AL1129" s="4">
        <v>0</v>
      </c>
      <c r="AM1129" s="4">
        <v>0</v>
      </c>
      <c r="AN1129" s="4">
        <v>19.611000000000001</v>
      </c>
      <c r="AO1129" s="4">
        <v>191</v>
      </c>
      <c r="AP1129" s="4">
        <v>190</v>
      </c>
      <c r="AQ1129" s="4">
        <v>2.4</v>
      </c>
      <c r="AR1129" s="4">
        <v>195</v>
      </c>
      <c r="AS1129" s="4" t="s">
        <v>155</v>
      </c>
      <c r="AT1129" s="4">
        <v>2</v>
      </c>
      <c r="AU1129" s="5">
        <v>0.73689814814814814</v>
      </c>
      <c r="AV1129" s="4">
        <v>47.164290000000001</v>
      </c>
      <c r="AW1129" s="4">
        <v>-88.488902999999993</v>
      </c>
      <c r="AX1129" s="4">
        <v>318.2</v>
      </c>
      <c r="AY1129" s="4">
        <v>21.3</v>
      </c>
      <c r="AZ1129" s="4">
        <v>12</v>
      </c>
      <c r="BA1129" s="4">
        <v>10</v>
      </c>
      <c r="BB1129" s="4" t="s">
        <v>429</v>
      </c>
      <c r="BC1129" s="4">
        <v>1.2</v>
      </c>
      <c r="BD1129" s="4">
        <v>1.3</v>
      </c>
      <c r="BE1129" s="4">
        <v>2.1</v>
      </c>
      <c r="BF1129" s="4">
        <v>14.063000000000001</v>
      </c>
      <c r="BG1129" s="4">
        <v>16.45</v>
      </c>
      <c r="BH1129" s="4">
        <v>1.17</v>
      </c>
      <c r="BI1129" s="4">
        <v>12.585000000000001</v>
      </c>
      <c r="BJ1129" s="4">
        <v>3031.0630000000001</v>
      </c>
      <c r="BK1129" s="4">
        <v>0.751</v>
      </c>
      <c r="BL1129" s="4">
        <v>8.0779999999999994</v>
      </c>
      <c r="BM1129" s="4">
        <v>0</v>
      </c>
      <c r="BN1129" s="4">
        <v>8.0779999999999994</v>
      </c>
      <c r="BO1129" s="4">
        <v>6.4470000000000001</v>
      </c>
      <c r="BP1129" s="4">
        <v>0</v>
      </c>
      <c r="BQ1129" s="4">
        <v>6.4470000000000001</v>
      </c>
      <c r="BR1129" s="4">
        <v>0.64359999999999995</v>
      </c>
      <c r="BU1129" s="4">
        <v>0.54800000000000004</v>
      </c>
      <c r="BW1129" s="4">
        <v>407.762</v>
      </c>
      <c r="BX1129" s="4">
        <v>0.14810999999999999</v>
      </c>
      <c r="BY1129" s="4">
        <v>-5</v>
      </c>
      <c r="BZ1129" s="4">
        <v>0.807778</v>
      </c>
      <c r="CA1129" s="4">
        <v>3.6194380000000002</v>
      </c>
      <c r="CB1129" s="4">
        <v>16.317115999999999</v>
      </c>
    </row>
    <row r="1130" spans="1:80">
      <c r="A1130" s="2">
        <v>42439</v>
      </c>
      <c r="B1130" s="32">
        <v>0.5289998379629629</v>
      </c>
      <c r="C1130" s="4">
        <v>12.894</v>
      </c>
      <c r="D1130" s="4">
        <v>4.8999999999999998E-3</v>
      </c>
      <c r="E1130" s="4" t="s">
        <v>155</v>
      </c>
      <c r="F1130" s="4">
        <v>49.479618000000002</v>
      </c>
      <c r="G1130" s="4">
        <v>467.2</v>
      </c>
      <c r="H1130" s="4">
        <v>-19.600000000000001</v>
      </c>
      <c r="I1130" s="4">
        <v>64.2</v>
      </c>
      <c r="K1130" s="4">
        <v>2.5</v>
      </c>
      <c r="L1130" s="4">
        <v>12</v>
      </c>
      <c r="M1130" s="4">
        <v>0.88790000000000002</v>
      </c>
      <c r="N1130" s="4">
        <v>11.4476</v>
      </c>
      <c r="O1130" s="4">
        <v>4.4000000000000003E-3</v>
      </c>
      <c r="P1130" s="4">
        <v>414.7867</v>
      </c>
      <c r="Q1130" s="4">
        <v>0</v>
      </c>
      <c r="R1130" s="4">
        <v>414.8</v>
      </c>
      <c r="S1130" s="4">
        <v>331.077</v>
      </c>
      <c r="T1130" s="4">
        <v>0</v>
      </c>
      <c r="U1130" s="4">
        <v>331.1</v>
      </c>
      <c r="V1130" s="4">
        <v>64.193200000000004</v>
      </c>
      <c r="Y1130" s="4">
        <v>10.388</v>
      </c>
      <c r="Z1130" s="4">
        <v>0</v>
      </c>
      <c r="AA1130" s="4">
        <v>2.2195999999999998</v>
      </c>
      <c r="AB1130" s="4" t="s">
        <v>384</v>
      </c>
      <c r="AC1130" s="4">
        <v>0</v>
      </c>
      <c r="AD1130" s="4">
        <v>11.7</v>
      </c>
      <c r="AE1130" s="4">
        <v>846</v>
      </c>
      <c r="AF1130" s="4">
        <v>864</v>
      </c>
      <c r="AG1130" s="4">
        <v>861</v>
      </c>
      <c r="AH1130" s="4">
        <v>78</v>
      </c>
      <c r="AI1130" s="4">
        <v>21.2</v>
      </c>
      <c r="AJ1130" s="4">
        <v>0.49</v>
      </c>
      <c r="AK1130" s="4">
        <v>982</v>
      </c>
      <c r="AL1130" s="4">
        <v>0</v>
      </c>
      <c r="AM1130" s="4">
        <v>0</v>
      </c>
      <c r="AN1130" s="4">
        <v>20</v>
      </c>
      <c r="AO1130" s="4">
        <v>190.4</v>
      </c>
      <c r="AP1130" s="4">
        <v>190</v>
      </c>
      <c r="AQ1130" s="4">
        <v>2.6</v>
      </c>
      <c r="AR1130" s="4">
        <v>195</v>
      </c>
      <c r="AS1130" s="4" t="s">
        <v>155</v>
      </c>
      <c r="AT1130" s="4">
        <v>2</v>
      </c>
      <c r="AU1130" s="5">
        <v>0.73690972222222229</v>
      </c>
      <c r="AV1130" s="4">
        <v>47.164282999999998</v>
      </c>
      <c r="AW1130" s="4">
        <v>-88.489029000000002</v>
      </c>
      <c r="AX1130" s="4">
        <v>318.10000000000002</v>
      </c>
      <c r="AY1130" s="4">
        <v>21.3</v>
      </c>
      <c r="AZ1130" s="4">
        <v>12</v>
      </c>
      <c r="BA1130" s="4">
        <v>10</v>
      </c>
      <c r="BB1130" s="4" t="s">
        <v>429</v>
      </c>
      <c r="BC1130" s="4">
        <v>1.2</v>
      </c>
      <c r="BD1130" s="4">
        <v>1.3</v>
      </c>
      <c r="BE1130" s="4">
        <v>2.1</v>
      </c>
      <c r="BF1130" s="4">
        <v>14.063000000000001</v>
      </c>
      <c r="BG1130" s="4">
        <v>16.38</v>
      </c>
      <c r="BH1130" s="4">
        <v>1.17</v>
      </c>
      <c r="BI1130" s="4">
        <v>12.631</v>
      </c>
      <c r="BJ1130" s="4">
        <v>3031.2869999999998</v>
      </c>
      <c r="BK1130" s="4">
        <v>0.74</v>
      </c>
      <c r="BL1130" s="4">
        <v>11.502000000000001</v>
      </c>
      <c r="BM1130" s="4">
        <v>0</v>
      </c>
      <c r="BN1130" s="4">
        <v>11.502000000000001</v>
      </c>
      <c r="BO1130" s="4">
        <v>9.1809999999999992</v>
      </c>
      <c r="BP1130" s="4">
        <v>0</v>
      </c>
      <c r="BQ1130" s="4">
        <v>9.1809999999999992</v>
      </c>
      <c r="BR1130" s="4">
        <v>0.56210000000000004</v>
      </c>
      <c r="BU1130" s="4">
        <v>0.54600000000000004</v>
      </c>
      <c r="BW1130" s="4">
        <v>427.35700000000003</v>
      </c>
      <c r="BX1130" s="4">
        <v>0.17949499999999999</v>
      </c>
      <c r="BY1130" s="4">
        <v>-5</v>
      </c>
      <c r="BZ1130" s="4">
        <v>0.80761099999999997</v>
      </c>
      <c r="CA1130" s="4">
        <v>4.3864089999999996</v>
      </c>
      <c r="CB1130" s="4">
        <v>16.313742000000001</v>
      </c>
    </row>
    <row r="1131" spans="1:80">
      <c r="A1131" s="2">
        <v>42439</v>
      </c>
      <c r="B1131" s="32">
        <v>0.52901141203703705</v>
      </c>
      <c r="C1131" s="4">
        <v>13.053000000000001</v>
      </c>
      <c r="D1131" s="4">
        <v>4.1000000000000003E-3</v>
      </c>
      <c r="E1131" s="4" t="s">
        <v>155</v>
      </c>
      <c r="F1131" s="4">
        <v>40.806592000000002</v>
      </c>
      <c r="G1131" s="4">
        <v>708.2</v>
      </c>
      <c r="H1131" s="4">
        <v>-19.399999999999999</v>
      </c>
      <c r="I1131" s="4">
        <v>59.5</v>
      </c>
      <c r="K1131" s="4">
        <v>2.5</v>
      </c>
      <c r="L1131" s="4">
        <v>12</v>
      </c>
      <c r="M1131" s="4">
        <v>0.88660000000000005</v>
      </c>
      <c r="N1131" s="4">
        <v>11.571899999999999</v>
      </c>
      <c r="O1131" s="4">
        <v>3.5999999999999999E-3</v>
      </c>
      <c r="P1131" s="4">
        <v>627.88070000000005</v>
      </c>
      <c r="Q1131" s="4">
        <v>0</v>
      </c>
      <c r="R1131" s="4">
        <v>627.9</v>
      </c>
      <c r="S1131" s="4">
        <v>501.16570000000002</v>
      </c>
      <c r="T1131" s="4">
        <v>0</v>
      </c>
      <c r="U1131" s="4">
        <v>501.2</v>
      </c>
      <c r="V1131" s="4">
        <v>59.463500000000003</v>
      </c>
      <c r="Y1131" s="4">
        <v>10.372999999999999</v>
      </c>
      <c r="Z1131" s="4">
        <v>0</v>
      </c>
      <c r="AA1131" s="4">
        <v>2.2164000000000001</v>
      </c>
      <c r="AB1131" s="4" t="s">
        <v>384</v>
      </c>
      <c r="AC1131" s="4">
        <v>0</v>
      </c>
      <c r="AD1131" s="4">
        <v>11.7</v>
      </c>
      <c r="AE1131" s="4">
        <v>845</v>
      </c>
      <c r="AF1131" s="4">
        <v>863</v>
      </c>
      <c r="AG1131" s="4">
        <v>860</v>
      </c>
      <c r="AH1131" s="4">
        <v>78</v>
      </c>
      <c r="AI1131" s="4">
        <v>21.2</v>
      </c>
      <c r="AJ1131" s="4">
        <v>0.49</v>
      </c>
      <c r="AK1131" s="4">
        <v>982</v>
      </c>
      <c r="AL1131" s="4">
        <v>0</v>
      </c>
      <c r="AM1131" s="4">
        <v>0</v>
      </c>
      <c r="AN1131" s="4">
        <v>20</v>
      </c>
      <c r="AO1131" s="4">
        <v>190</v>
      </c>
      <c r="AP1131" s="4">
        <v>190</v>
      </c>
      <c r="AQ1131" s="4">
        <v>2.4</v>
      </c>
      <c r="AR1131" s="4">
        <v>195</v>
      </c>
      <c r="AS1131" s="4" t="s">
        <v>155</v>
      </c>
      <c r="AT1131" s="4">
        <v>2</v>
      </c>
      <c r="AU1131" s="5">
        <v>0.73692129629629621</v>
      </c>
      <c r="AV1131" s="4">
        <v>47.164276999999998</v>
      </c>
      <c r="AW1131" s="4">
        <v>-88.489153999999999</v>
      </c>
      <c r="AX1131" s="4">
        <v>318.10000000000002</v>
      </c>
      <c r="AY1131" s="4">
        <v>22.8</v>
      </c>
      <c r="AZ1131" s="4">
        <v>12</v>
      </c>
      <c r="BA1131" s="4">
        <v>10</v>
      </c>
      <c r="BB1131" s="4" t="s">
        <v>429</v>
      </c>
      <c r="BC1131" s="4">
        <v>1.1970000000000001</v>
      </c>
      <c r="BD1131" s="4">
        <v>1.3</v>
      </c>
      <c r="BE1131" s="4">
        <v>2.0960000000000001</v>
      </c>
      <c r="BF1131" s="4">
        <v>14.063000000000001</v>
      </c>
      <c r="BG1131" s="4">
        <v>16.2</v>
      </c>
      <c r="BH1131" s="4">
        <v>1.1499999999999999</v>
      </c>
      <c r="BI1131" s="4">
        <v>12.797000000000001</v>
      </c>
      <c r="BJ1131" s="4">
        <v>3031.5320000000002</v>
      </c>
      <c r="BK1131" s="4">
        <v>0.60299999999999998</v>
      </c>
      <c r="BL1131" s="4">
        <v>17.225999999999999</v>
      </c>
      <c r="BM1131" s="4">
        <v>0</v>
      </c>
      <c r="BN1131" s="4">
        <v>17.225999999999999</v>
      </c>
      <c r="BO1131" s="4">
        <v>13.749000000000001</v>
      </c>
      <c r="BP1131" s="4">
        <v>0</v>
      </c>
      <c r="BQ1131" s="4">
        <v>13.749000000000001</v>
      </c>
      <c r="BR1131" s="4">
        <v>0.5151</v>
      </c>
      <c r="BU1131" s="4">
        <v>0.53900000000000003</v>
      </c>
      <c r="BW1131" s="4">
        <v>422.18400000000003</v>
      </c>
      <c r="BX1131" s="4">
        <v>0.21227499999999999</v>
      </c>
      <c r="BY1131" s="4">
        <v>-5</v>
      </c>
      <c r="BZ1131" s="4">
        <v>0.80738900000000002</v>
      </c>
      <c r="CA1131" s="4">
        <v>5.1874710000000004</v>
      </c>
      <c r="CB1131" s="4">
        <v>16.309258</v>
      </c>
    </row>
    <row r="1132" spans="1:80">
      <c r="A1132" s="2">
        <v>42439</v>
      </c>
      <c r="B1132" s="32">
        <v>0.52902298611111109</v>
      </c>
      <c r="C1132" s="4">
        <v>13.055999999999999</v>
      </c>
      <c r="D1132" s="4">
        <v>3.3E-3</v>
      </c>
      <c r="E1132" s="4" t="s">
        <v>155</v>
      </c>
      <c r="F1132" s="4">
        <v>32.714858999999997</v>
      </c>
      <c r="G1132" s="4">
        <v>916.6</v>
      </c>
      <c r="H1132" s="4">
        <v>-17.2</v>
      </c>
      <c r="I1132" s="4">
        <v>61.1</v>
      </c>
      <c r="K1132" s="4">
        <v>2.38</v>
      </c>
      <c r="L1132" s="4">
        <v>12</v>
      </c>
      <c r="M1132" s="4">
        <v>0.88639999999999997</v>
      </c>
      <c r="N1132" s="4">
        <v>11.5731</v>
      </c>
      <c r="O1132" s="4">
        <v>2.8999999999999998E-3</v>
      </c>
      <c r="P1132" s="4">
        <v>812.50340000000006</v>
      </c>
      <c r="Q1132" s="4">
        <v>0</v>
      </c>
      <c r="R1132" s="4">
        <v>812.5</v>
      </c>
      <c r="S1132" s="4">
        <v>648.529</v>
      </c>
      <c r="T1132" s="4">
        <v>0</v>
      </c>
      <c r="U1132" s="4">
        <v>648.5</v>
      </c>
      <c r="V1132" s="4">
        <v>61.0929</v>
      </c>
      <c r="Y1132" s="4">
        <v>10.366</v>
      </c>
      <c r="Z1132" s="4">
        <v>0</v>
      </c>
      <c r="AA1132" s="4">
        <v>2.1126999999999998</v>
      </c>
      <c r="AB1132" s="4" t="s">
        <v>384</v>
      </c>
      <c r="AC1132" s="4">
        <v>0</v>
      </c>
      <c r="AD1132" s="4">
        <v>11.6</v>
      </c>
      <c r="AE1132" s="4">
        <v>846</v>
      </c>
      <c r="AF1132" s="4">
        <v>863</v>
      </c>
      <c r="AG1132" s="4">
        <v>861</v>
      </c>
      <c r="AH1132" s="4">
        <v>78</v>
      </c>
      <c r="AI1132" s="4">
        <v>21.2</v>
      </c>
      <c r="AJ1132" s="4">
        <v>0.49</v>
      </c>
      <c r="AK1132" s="4">
        <v>982</v>
      </c>
      <c r="AL1132" s="4">
        <v>0</v>
      </c>
      <c r="AM1132" s="4">
        <v>0</v>
      </c>
      <c r="AN1132" s="4">
        <v>20</v>
      </c>
      <c r="AO1132" s="4">
        <v>190</v>
      </c>
      <c r="AP1132" s="4">
        <v>190</v>
      </c>
      <c r="AQ1132" s="4">
        <v>2.1</v>
      </c>
      <c r="AR1132" s="4">
        <v>195</v>
      </c>
      <c r="AS1132" s="4" t="s">
        <v>155</v>
      </c>
      <c r="AT1132" s="4">
        <v>2</v>
      </c>
      <c r="AU1132" s="5">
        <v>0.73693287037037036</v>
      </c>
      <c r="AV1132" s="4">
        <v>47.164242000000002</v>
      </c>
      <c r="AW1132" s="4">
        <v>-88.489294999999998</v>
      </c>
      <c r="AX1132" s="4">
        <v>317.89999999999998</v>
      </c>
      <c r="AY1132" s="4">
        <v>25.1</v>
      </c>
      <c r="AZ1132" s="4">
        <v>12</v>
      </c>
      <c r="BA1132" s="4">
        <v>10</v>
      </c>
      <c r="BB1132" s="4" t="s">
        <v>429</v>
      </c>
      <c r="BC1132" s="4">
        <v>0.9</v>
      </c>
      <c r="BD1132" s="4">
        <v>1.3</v>
      </c>
      <c r="BE1132" s="4">
        <v>1.7</v>
      </c>
      <c r="BF1132" s="4">
        <v>14.063000000000001</v>
      </c>
      <c r="BG1132" s="4">
        <v>16.190000000000001</v>
      </c>
      <c r="BH1132" s="4">
        <v>1.1499999999999999</v>
      </c>
      <c r="BI1132" s="4">
        <v>12.815</v>
      </c>
      <c r="BJ1132" s="4">
        <v>3031.6770000000001</v>
      </c>
      <c r="BK1132" s="4">
        <v>0.48299999999999998</v>
      </c>
      <c r="BL1132" s="4">
        <v>22.289000000000001</v>
      </c>
      <c r="BM1132" s="4">
        <v>0</v>
      </c>
      <c r="BN1132" s="4">
        <v>22.289000000000001</v>
      </c>
      <c r="BO1132" s="4">
        <v>17.791</v>
      </c>
      <c r="BP1132" s="4">
        <v>0</v>
      </c>
      <c r="BQ1132" s="4">
        <v>17.791</v>
      </c>
      <c r="BR1132" s="4">
        <v>0.5292</v>
      </c>
      <c r="BU1132" s="4">
        <v>0.53900000000000003</v>
      </c>
      <c r="BW1132" s="4">
        <v>402.41300000000001</v>
      </c>
      <c r="BX1132" s="4">
        <v>0.19756000000000001</v>
      </c>
      <c r="BY1132" s="4">
        <v>-5</v>
      </c>
      <c r="BZ1132" s="4">
        <v>0.80638900000000002</v>
      </c>
      <c r="CA1132" s="4">
        <v>4.8278720000000002</v>
      </c>
      <c r="CB1132" s="4">
        <v>16.289058000000001</v>
      </c>
    </row>
    <row r="1133" spans="1:80">
      <c r="A1133" s="2">
        <v>42439</v>
      </c>
      <c r="B1133" s="32">
        <v>0.52903456018518524</v>
      </c>
      <c r="C1133" s="4">
        <v>12.930999999999999</v>
      </c>
      <c r="D1133" s="4">
        <v>3.5999999999999999E-3</v>
      </c>
      <c r="E1133" s="4" t="s">
        <v>155</v>
      </c>
      <c r="F1133" s="4">
        <v>35.706896999999998</v>
      </c>
      <c r="G1133" s="4">
        <v>937.7</v>
      </c>
      <c r="H1133" s="4">
        <v>-9.4</v>
      </c>
      <c r="I1133" s="4">
        <v>64.099999999999994</v>
      </c>
      <c r="K1133" s="4">
        <v>2.2000000000000002</v>
      </c>
      <c r="L1133" s="4">
        <v>12</v>
      </c>
      <c r="M1133" s="4">
        <v>0.88739999999999997</v>
      </c>
      <c r="N1133" s="4">
        <v>11.4758</v>
      </c>
      <c r="O1133" s="4">
        <v>3.2000000000000002E-3</v>
      </c>
      <c r="P1133" s="4">
        <v>832.17489999999998</v>
      </c>
      <c r="Q1133" s="4">
        <v>0</v>
      </c>
      <c r="R1133" s="4">
        <v>832.2</v>
      </c>
      <c r="S1133" s="4">
        <v>664.23050000000001</v>
      </c>
      <c r="T1133" s="4">
        <v>0</v>
      </c>
      <c r="U1133" s="4">
        <v>664.2</v>
      </c>
      <c r="V1133" s="4">
        <v>64.081400000000002</v>
      </c>
      <c r="Y1133" s="4">
        <v>10.302</v>
      </c>
      <c r="Z1133" s="4">
        <v>0</v>
      </c>
      <c r="AA1133" s="4">
        <v>1.9523999999999999</v>
      </c>
      <c r="AB1133" s="4" t="s">
        <v>384</v>
      </c>
      <c r="AC1133" s="4">
        <v>0</v>
      </c>
      <c r="AD1133" s="4">
        <v>11.7</v>
      </c>
      <c r="AE1133" s="4">
        <v>845</v>
      </c>
      <c r="AF1133" s="4">
        <v>863</v>
      </c>
      <c r="AG1133" s="4">
        <v>860</v>
      </c>
      <c r="AH1133" s="4">
        <v>78</v>
      </c>
      <c r="AI1133" s="4">
        <v>21.2</v>
      </c>
      <c r="AJ1133" s="4">
        <v>0.49</v>
      </c>
      <c r="AK1133" s="4">
        <v>982</v>
      </c>
      <c r="AL1133" s="4">
        <v>0</v>
      </c>
      <c r="AM1133" s="4">
        <v>0</v>
      </c>
      <c r="AN1133" s="4">
        <v>20</v>
      </c>
      <c r="AO1133" s="4">
        <v>190</v>
      </c>
      <c r="AP1133" s="4">
        <v>190</v>
      </c>
      <c r="AQ1133" s="4">
        <v>2.2000000000000002</v>
      </c>
      <c r="AR1133" s="4">
        <v>195</v>
      </c>
      <c r="AS1133" s="4" t="s">
        <v>155</v>
      </c>
      <c r="AT1133" s="4">
        <v>2</v>
      </c>
      <c r="AU1133" s="5">
        <v>0.73695601851851855</v>
      </c>
      <c r="AV1133" s="4">
        <v>47.164138000000001</v>
      </c>
      <c r="AW1133" s="4">
        <v>-88.489563000000004</v>
      </c>
      <c r="AX1133" s="4">
        <v>318.10000000000002</v>
      </c>
      <c r="AY1133" s="4">
        <v>26.7</v>
      </c>
      <c r="AZ1133" s="4">
        <v>12</v>
      </c>
      <c r="BA1133" s="4">
        <v>10</v>
      </c>
      <c r="BB1133" s="4" t="s">
        <v>429</v>
      </c>
      <c r="BC1133" s="4">
        <v>0.9</v>
      </c>
      <c r="BD1133" s="4">
        <v>1.3009999999999999</v>
      </c>
      <c r="BE1133" s="4">
        <v>1.7010000000000001</v>
      </c>
      <c r="BF1133" s="4">
        <v>14.063000000000001</v>
      </c>
      <c r="BG1133" s="4">
        <v>16.34</v>
      </c>
      <c r="BH1133" s="4">
        <v>1.1599999999999999</v>
      </c>
      <c r="BI1133" s="4">
        <v>12.685</v>
      </c>
      <c r="BJ1133" s="4">
        <v>3031.5949999999998</v>
      </c>
      <c r="BK1133" s="4">
        <v>0.53300000000000003</v>
      </c>
      <c r="BL1133" s="4">
        <v>23.021999999999998</v>
      </c>
      <c r="BM1133" s="4">
        <v>0</v>
      </c>
      <c r="BN1133" s="4">
        <v>23.021999999999998</v>
      </c>
      <c r="BO1133" s="4">
        <v>18.376000000000001</v>
      </c>
      <c r="BP1133" s="4">
        <v>0</v>
      </c>
      <c r="BQ1133" s="4">
        <v>18.376000000000001</v>
      </c>
      <c r="BR1133" s="4">
        <v>0.55979999999999996</v>
      </c>
      <c r="BU1133" s="4">
        <v>0.54</v>
      </c>
      <c r="BW1133" s="4">
        <v>375.01299999999998</v>
      </c>
      <c r="BX1133" s="4">
        <v>0.16550300000000001</v>
      </c>
      <c r="BY1133" s="4">
        <v>-5</v>
      </c>
      <c r="BZ1133" s="4">
        <v>0.80905499999999997</v>
      </c>
      <c r="CA1133" s="4">
        <v>4.0444789999999999</v>
      </c>
      <c r="CB1133" s="4">
        <v>16.342911000000001</v>
      </c>
    </row>
    <row r="1134" spans="1:80">
      <c r="A1134" s="2">
        <v>42439</v>
      </c>
      <c r="B1134" s="32">
        <v>0.52904613425925928</v>
      </c>
      <c r="C1134" s="4">
        <v>12.994999999999999</v>
      </c>
      <c r="D1134" s="4">
        <v>4.0000000000000001E-3</v>
      </c>
      <c r="E1134" s="4" t="s">
        <v>155</v>
      </c>
      <c r="F1134" s="4">
        <v>40</v>
      </c>
      <c r="G1134" s="4">
        <v>873.4</v>
      </c>
      <c r="H1134" s="4">
        <v>-9.3000000000000007</v>
      </c>
      <c r="I1134" s="4">
        <v>59.3</v>
      </c>
      <c r="K1134" s="4">
        <v>2.12</v>
      </c>
      <c r="L1134" s="4">
        <v>12</v>
      </c>
      <c r="M1134" s="4">
        <v>0.88690000000000002</v>
      </c>
      <c r="N1134" s="4">
        <v>11.5253</v>
      </c>
      <c r="O1134" s="4">
        <v>3.5000000000000001E-3</v>
      </c>
      <c r="P1134" s="4">
        <v>774.61469999999997</v>
      </c>
      <c r="Q1134" s="4">
        <v>0</v>
      </c>
      <c r="R1134" s="4">
        <v>774.6</v>
      </c>
      <c r="S1134" s="4">
        <v>618.28679999999997</v>
      </c>
      <c r="T1134" s="4">
        <v>0</v>
      </c>
      <c r="U1134" s="4">
        <v>618.29999999999995</v>
      </c>
      <c r="V1134" s="4">
        <v>59.284799999999997</v>
      </c>
      <c r="Y1134" s="4">
        <v>10.356</v>
      </c>
      <c r="Z1134" s="4">
        <v>0</v>
      </c>
      <c r="AA1134" s="4">
        <v>1.8781000000000001</v>
      </c>
      <c r="AB1134" s="4" t="s">
        <v>384</v>
      </c>
      <c r="AC1134" s="4">
        <v>0</v>
      </c>
      <c r="AD1134" s="4">
        <v>11.6</v>
      </c>
      <c r="AE1134" s="4">
        <v>846</v>
      </c>
      <c r="AF1134" s="4">
        <v>863</v>
      </c>
      <c r="AG1134" s="4">
        <v>860</v>
      </c>
      <c r="AH1134" s="4">
        <v>78</v>
      </c>
      <c r="AI1134" s="4">
        <v>21.2</v>
      </c>
      <c r="AJ1134" s="4">
        <v>0.49</v>
      </c>
      <c r="AK1134" s="4">
        <v>982</v>
      </c>
      <c r="AL1134" s="4">
        <v>0</v>
      </c>
      <c r="AM1134" s="4">
        <v>0</v>
      </c>
      <c r="AN1134" s="4">
        <v>19.388999999999999</v>
      </c>
      <c r="AO1134" s="4">
        <v>190</v>
      </c>
      <c r="AP1134" s="4">
        <v>190</v>
      </c>
      <c r="AQ1134" s="4">
        <v>2.2000000000000002</v>
      </c>
      <c r="AR1134" s="4">
        <v>195</v>
      </c>
      <c r="AS1134" s="4" t="s">
        <v>155</v>
      </c>
      <c r="AT1134" s="4">
        <v>2</v>
      </c>
      <c r="AU1134" s="5">
        <v>0.73695601851851855</v>
      </c>
      <c r="AV1134" s="4">
        <v>47.164136999999997</v>
      </c>
      <c r="AW1134" s="4">
        <v>-88.489564000000001</v>
      </c>
      <c r="AX1134" s="4">
        <v>318.10000000000002</v>
      </c>
      <c r="AY1134" s="4">
        <v>26.7</v>
      </c>
      <c r="AZ1134" s="4">
        <v>12</v>
      </c>
      <c r="BA1134" s="4">
        <v>10</v>
      </c>
      <c r="BB1134" s="4" t="s">
        <v>429</v>
      </c>
      <c r="BC1134" s="4">
        <v>0.9</v>
      </c>
      <c r="BD1134" s="4">
        <v>1.4</v>
      </c>
      <c r="BE1134" s="4">
        <v>1.8</v>
      </c>
      <c r="BF1134" s="4">
        <v>14.063000000000001</v>
      </c>
      <c r="BG1134" s="4">
        <v>16.27</v>
      </c>
      <c r="BH1134" s="4">
        <v>1.1599999999999999</v>
      </c>
      <c r="BI1134" s="4">
        <v>12.75</v>
      </c>
      <c r="BJ1134" s="4">
        <v>3031.587</v>
      </c>
      <c r="BK1134" s="4">
        <v>0.59399999999999997</v>
      </c>
      <c r="BL1134" s="4">
        <v>21.337</v>
      </c>
      <c r="BM1134" s="4">
        <v>0</v>
      </c>
      <c r="BN1134" s="4">
        <v>21.337</v>
      </c>
      <c r="BO1134" s="4">
        <v>17.030999999999999</v>
      </c>
      <c r="BP1134" s="4">
        <v>0</v>
      </c>
      <c r="BQ1134" s="4">
        <v>17.030999999999999</v>
      </c>
      <c r="BR1134" s="4">
        <v>0.51570000000000005</v>
      </c>
      <c r="BU1134" s="4">
        <v>0.54</v>
      </c>
      <c r="BW1134" s="4">
        <v>359.19499999999999</v>
      </c>
      <c r="BX1134" s="4">
        <v>0.16783100000000001</v>
      </c>
      <c r="BY1134" s="4">
        <v>-5</v>
      </c>
      <c r="BZ1134" s="4">
        <v>0.80916699999999997</v>
      </c>
      <c r="CA1134" s="4">
        <v>4.1013700000000002</v>
      </c>
      <c r="CB1134" s="4">
        <v>16.345172999999999</v>
      </c>
    </row>
    <row r="1135" spans="1:80">
      <c r="A1135" s="2">
        <v>42439</v>
      </c>
      <c r="B1135" s="32">
        <v>0.52905770833333332</v>
      </c>
      <c r="C1135" s="4">
        <v>12.909000000000001</v>
      </c>
      <c r="D1135" s="4">
        <v>4.0000000000000001E-3</v>
      </c>
      <c r="E1135" s="4" t="s">
        <v>155</v>
      </c>
      <c r="F1135" s="4">
        <v>40</v>
      </c>
      <c r="G1135" s="4">
        <v>848.6</v>
      </c>
      <c r="H1135" s="4">
        <v>-9.3000000000000007</v>
      </c>
      <c r="I1135" s="4">
        <v>61.2</v>
      </c>
      <c r="K1135" s="4">
        <v>2.2000000000000002</v>
      </c>
      <c r="L1135" s="4">
        <v>12</v>
      </c>
      <c r="M1135" s="4">
        <v>0.88759999999999994</v>
      </c>
      <c r="N1135" s="4">
        <v>11.4573</v>
      </c>
      <c r="O1135" s="4">
        <v>3.5999999999999999E-3</v>
      </c>
      <c r="P1135" s="4">
        <v>753.18510000000003</v>
      </c>
      <c r="Q1135" s="4">
        <v>0</v>
      </c>
      <c r="R1135" s="4">
        <v>753.2</v>
      </c>
      <c r="S1135" s="4">
        <v>601.18200000000002</v>
      </c>
      <c r="T1135" s="4">
        <v>0</v>
      </c>
      <c r="U1135" s="4">
        <v>601.20000000000005</v>
      </c>
      <c r="V1135" s="4">
        <v>61.2</v>
      </c>
      <c r="Y1135" s="4">
        <v>10.332000000000001</v>
      </c>
      <c r="Z1135" s="4">
        <v>0</v>
      </c>
      <c r="AA1135" s="4">
        <v>1.9525999999999999</v>
      </c>
      <c r="AB1135" s="4" t="s">
        <v>384</v>
      </c>
      <c r="AC1135" s="4">
        <v>0</v>
      </c>
      <c r="AD1135" s="4">
        <v>11.6</v>
      </c>
      <c r="AE1135" s="4">
        <v>846</v>
      </c>
      <c r="AF1135" s="4">
        <v>864</v>
      </c>
      <c r="AG1135" s="4">
        <v>861</v>
      </c>
      <c r="AH1135" s="4">
        <v>78</v>
      </c>
      <c r="AI1135" s="4">
        <v>21.2</v>
      </c>
      <c r="AJ1135" s="4">
        <v>0.49</v>
      </c>
      <c r="AK1135" s="4">
        <v>982</v>
      </c>
      <c r="AL1135" s="4">
        <v>0</v>
      </c>
      <c r="AM1135" s="4">
        <v>0</v>
      </c>
      <c r="AN1135" s="4">
        <v>19.611000000000001</v>
      </c>
      <c r="AO1135" s="4">
        <v>190</v>
      </c>
      <c r="AP1135" s="4">
        <v>190</v>
      </c>
      <c r="AQ1135" s="4">
        <v>2.1</v>
      </c>
      <c r="AR1135" s="4">
        <v>195</v>
      </c>
      <c r="AS1135" s="4" t="s">
        <v>155</v>
      </c>
      <c r="AT1135" s="4">
        <v>2</v>
      </c>
      <c r="AU1135" s="5">
        <v>0.73696759259259259</v>
      </c>
      <c r="AV1135" s="4">
        <v>47.164079000000001</v>
      </c>
      <c r="AW1135" s="4">
        <v>-88.489695999999995</v>
      </c>
      <c r="AX1135" s="4">
        <v>318.10000000000002</v>
      </c>
      <c r="AY1135" s="4">
        <v>26.7</v>
      </c>
      <c r="AZ1135" s="4">
        <v>12</v>
      </c>
      <c r="BA1135" s="4">
        <v>10</v>
      </c>
      <c r="BB1135" s="4" t="s">
        <v>429</v>
      </c>
      <c r="BC1135" s="4">
        <v>0.90090099999999995</v>
      </c>
      <c r="BD1135" s="4">
        <v>1.4</v>
      </c>
      <c r="BE1135" s="4">
        <v>1.8</v>
      </c>
      <c r="BF1135" s="4">
        <v>14.063000000000001</v>
      </c>
      <c r="BG1135" s="4">
        <v>16.37</v>
      </c>
      <c r="BH1135" s="4">
        <v>1.1599999999999999</v>
      </c>
      <c r="BI1135" s="4">
        <v>12.667999999999999</v>
      </c>
      <c r="BJ1135" s="4">
        <v>3031.5830000000001</v>
      </c>
      <c r="BK1135" s="4">
        <v>0.59799999999999998</v>
      </c>
      <c r="BL1135" s="4">
        <v>20.87</v>
      </c>
      <c r="BM1135" s="4">
        <v>0</v>
      </c>
      <c r="BN1135" s="4">
        <v>20.87</v>
      </c>
      <c r="BO1135" s="4">
        <v>16.658000000000001</v>
      </c>
      <c r="BP1135" s="4">
        <v>0</v>
      </c>
      <c r="BQ1135" s="4">
        <v>16.658000000000001</v>
      </c>
      <c r="BR1135" s="4">
        <v>0.53549999999999998</v>
      </c>
      <c r="BU1135" s="4">
        <v>0.54200000000000004</v>
      </c>
      <c r="BW1135" s="4">
        <v>375.67200000000003</v>
      </c>
      <c r="BX1135" s="4">
        <v>0.20960500000000001</v>
      </c>
      <c r="BY1135" s="4">
        <v>-5</v>
      </c>
      <c r="BZ1135" s="4">
        <v>0.809222</v>
      </c>
      <c r="CA1135" s="4">
        <v>5.1222219999999998</v>
      </c>
      <c r="CB1135" s="4">
        <v>16.346284000000001</v>
      </c>
    </row>
    <row r="1136" spans="1:80">
      <c r="A1136" s="2">
        <v>42439</v>
      </c>
      <c r="B1136" s="32">
        <v>0.52906928240740736</v>
      </c>
      <c r="C1136" s="4">
        <v>13.256</v>
      </c>
      <c r="D1136" s="4">
        <v>3.8999999999999998E-3</v>
      </c>
      <c r="E1136" s="4" t="s">
        <v>155</v>
      </c>
      <c r="F1136" s="4">
        <v>38.514767999999997</v>
      </c>
      <c r="G1136" s="4">
        <v>821.5</v>
      </c>
      <c r="H1136" s="4">
        <v>-9.4</v>
      </c>
      <c r="I1136" s="4">
        <v>58.8</v>
      </c>
      <c r="K1136" s="4">
        <v>2.2999999999999998</v>
      </c>
      <c r="L1136" s="4">
        <v>12</v>
      </c>
      <c r="M1136" s="4">
        <v>0.88490000000000002</v>
      </c>
      <c r="N1136" s="4">
        <v>11.729200000000001</v>
      </c>
      <c r="O1136" s="4">
        <v>3.3999999999999998E-3</v>
      </c>
      <c r="P1136" s="4">
        <v>726.8972</v>
      </c>
      <c r="Q1136" s="4">
        <v>0</v>
      </c>
      <c r="R1136" s="4">
        <v>726.9</v>
      </c>
      <c r="S1136" s="4">
        <v>580.19939999999997</v>
      </c>
      <c r="T1136" s="4">
        <v>0</v>
      </c>
      <c r="U1136" s="4">
        <v>580.20000000000005</v>
      </c>
      <c r="V1136" s="4">
        <v>58.8245</v>
      </c>
      <c r="Y1136" s="4">
        <v>10.263999999999999</v>
      </c>
      <c r="Z1136" s="4">
        <v>0</v>
      </c>
      <c r="AA1136" s="4">
        <v>2.0352000000000001</v>
      </c>
      <c r="AB1136" s="4" t="s">
        <v>384</v>
      </c>
      <c r="AC1136" s="4">
        <v>0</v>
      </c>
      <c r="AD1136" s="4">
        <v>11.7</v>
      </c>
      <c r="AE1136" s="4">
        <v>845</v>
      </c>
      <c r="AF1136" s="4">
        <v>864</v>
      </c>
      <c r="AG1136" s="4">
        <v>860</v>
      </c>
      <c r="AH1136" s="4">
        <v>78</v>
      </c>
      <c r="AI1136" s="4">
        <v>21.2</v>
      </c>
      <c r="AJ1136" s="4">
        <v>0.49</v>
      </c>
      <c r="AK1136" s="4">
        <v>982</v>
      </c>
      <c r="AL1136" s="4">
        <v>0</v>
      </c>
      <c r="AM1136" s="4">
        <v>0</v>
      </c>
      <c r="AN1136" s="4">
        <v>19.388999999999999</v>
      </c>
      <c r="AO1136" s="4">
        <v>190</v>
      </c>
      <c r="AP1136" s="4">
        <v>189.4</v>
      </c>
      <c r="AQ1136" s="4">
        <v>2.1</v>
      </c>
      <c r="AR1136" s="4">
        <v>195</v>
      </c>
      <c r="AS1136" s="4" t="s">
        <v>155</v>
      </c>
      <c r="AT1136" s="4">
        <v>2</v>
      </c>
      <c r="AU1136" s="5">
        <v>0.73697916666666663</v>
      </c>
      <c r="AV1136" s="4">
        <v>47.163998999999997</v>
      </c>
      <c r="AW1136" s="4">
        <v>-88.489825999999994</v>
      </c>
      <c r="AX1136" s="4">
        <v>317.89999999999998</v>
      </c>
      <c r="AY1136" s="4">
        <v>28.4</v>
      </c>
      <c r="AZ1136" s="4">
        <v>12</v>
      </c>
      <c r="BA1136" s="4">
        <v>10</v>
      </c>
      <c r="BB1136" s="4" t="s">
        <v>429</v>
      </c>
      <c r="BC1136" s="4">
        <v>1</v>
      </c>
      <c r="BD1136" s="4">
        <v>1.4</v>
      </c>
      <c r="BE1136" s="4">
        <v>1.8</v>
      </c>
      <c r="BF1136" s="4">
        <v>14.063000000000001</v>
      </c>
      <c r="BG1136" s="4">
        <v>15.96</v>
      </c>
      <c r="BH1136" s="4">
        <v>1.1399999999999999</v>
      </c>
      <c r="BI1136" s="4">
        <v>13.013</v>
      </c>
      <c r="BJ1136" s="4">
        <v>3031.4960000000001</v>
      </c>
      <c r="BK1136" s="4">
        <v>0.56100000000000005</v>
      </c>
      <c r="BL1136" s="4">
        <v>19.673999999999999</v>
      </c>
      <c r="BM1136" s="4">
        <v>0</v>
      </c>
      <c r="BN1136" s="4">
        <v>19.673999999999999</v>
      </c>
      <c r="BO1136" s="4">
        <v>15.704000000000001</v>
      </c>
      <c r="BP1136" s="4">
        <v>0</v>
      </c>
      <c r="BQ1136" s="4">
        <v>15.704000000000001</v>
      </c>
      <c r="BR1136" s="4">
        <v>0.50270000000000004</v>
      </c>
      <c r="BU1136" s="4">
        <v>0.52600000000000002</v>
      </c>
      <c r="BW1136" s="4">
        <v>382.46</v>
      </c>
      <c r="BX1136" s="4">
        <v>0.26093899999999998</v>
      </c>
      <c r="BY1136" s="4">
        <v>-5</v>
      </c>
      <c r="BZ1136" s="4">
        <v>0.81</v>
      </c>
      <c r="CA1136" s="4">
        <v>6.3766970000000001</v>
      </c>
      <c r="CB1136" s="4">
        <v>16.361999999999998</v>
      </c>
    </row>
    <row r="1137" spans="1:80">
      <c r="A1137" s="2">
        <v>42439</v>
      </c>
      <c r="B1137" s="32">
        <v>0.52908085648148151</v>
      </c>
      <c r="C1137" s="4">
        <v>13.162000000000001</v>
      </c>
      <c r="D1137" s="4">
        <v>2.2000000000000001E-3</v>
      </c>
      <c r="E1137" s="4" t="s">
        <v>155</v>
      </c>
      <c r="F1137" s="4">
        <v>21.637131</v>
      </c>
      <c r="G1137" s="4">
        <v>967.3</v>
      </c>
      <c r="H1137" s="4">
        <v>-9.4</v>
      </c>
      <c r="I1137" s="4">
        <v>60.5</v>
      </c>
      <c r="K1137" s="4">
        <v>2.4</v>
      </c>
      <c r="L1137" s="4">
        <v>12</v>
      </c>
      <c r="M1137" s="4">
        <v>0.88560000000000005</v>
      </c>
      <c r="N1137" s="4">
        <v>11.6563</v>
      </c>
      <c r="O1137" s="4">
        <v>1.9E-3</v>
      </c>
      <c r="P1137" s="4">
        <v>856.62609999999995</v>
      </c>
      <c r="Q1137" s="4">
        <v>0</v>
      </c>
      <c r="R1137" s="4">
        <v>856.6</v>
      </c>
      <c r="S1137" s="4">
        <v>683.74720000000002</v>
      </c>
      <c r="T1137" s="4">
        <v>0</v>
      </c>
      <c r="U1137" s="4">
        <v>683.7</v>
      </c>
      <c r="V1137" s="4">
        <v>60.526600000000002</v>
      </c>
      <c r="Y1137" s="4">
        <v>10.25</v>
      </c>
      <c r="Z1137" s="4">
        <v>0</v>
      </c>
      <c r="AA1137" s="4">
        <v>2.1254</v>
      </c>
      <c r="AB1137" s="4" t="s">
        <v>384</v>
      </c>
      <c r="AC1137" s="4">
        <v>0</v>
      </c>
      <c r="AD1137" s="4">
        <v>11.6</v>
      </c>
      <c r="AE1137" s="4">
        <v>846</v>
      </c>
      <c r="AF1137" s="4">
        <v>864</v>
      </c>
      <c r="AG1137" s="4">
        <v>860</v>
      </c>
      <c r="AH1137" s="4">
        <v>78</v>
      </c>
      <c r="AI1137" s="4">
        <v>21.2</v>
      </c>
      <c r="AJ1137" s="4">
        <v>0.49</v>
      </c>
      <c r="AK1137" s="4">
        <v>982</v>
      </c>
      <c r="AL1137" s="4">
        <v>0</v>
      </c>
      <c r="AM1137" s="4">
        <v>0</v>
      </c>
      <c r="AN1137" s="4">
        <v>19</v>
      </c>
      <c r="AO1137" s="4">
        <v>190</v>
      </c>
      <c r="AP1137" s="4">
        <v>189.6</v>
      </c>
      <c r="AQ1137" s="4">
        <v>2.1</v>
      </c>
      <c r="AR1137" s="4">
        <v>195</v>
      </c>
      <c r="AS1137" s="4" t="s">
        <v>155</v>
      </c>
      <c r="AT1137" s="4">
        <v>2</v>
      </c>
      <c r="AU1137" s="5">
        <v>0.73699074074074078</v>
      </c>
      <c r="AV1137" s="4">
        <v>47.163924000000002</v>
      </c>
      <c r="AW1137" s="4">
        <v>-88.489959999999996</v>
      </c>
      <c r="AX1137" s="4">
        <v>317.7</v>
      </c>
      <c r="AY1137" s="4">
        <v>29.5</v>
      </c>
      <c r="AZ1137" s="4">
        <v>12</v>
      </c>
      <c r="BA1137" s="4">
        <v>10</v>
      </c>
      <c r="BB1137" s="4" t="s">
        <v>429</v>
      </c>
      <c r="BC1137" s="4">
        <v>1.0009999999999999</v>
      </c>
      <c r="BD1137" s="4">
        <v>1.3959999999999999</v>
      </c>
      <c r="BE1137" s="4">
        <v>1.8</v>
      </c>
      <c r="BF1137" s="4">
        <v>14.063000000000001</v>
      </c>
      <c r="BG1137" s="4">
        <v>16.07</v>
      </c>
      <c r="BH1137" s="4">
        <v>1.1399999999999999</v>
      </c>
      <c r="BI1137" s="4">
        <v>12.917999999999999</v>
      </c>
      <c r="BJ1137" s="4">
        <v>3031.89</v>
      </c>
      <c r="BK1137" s="4">
        <v>0.317</v>
      </c>
      <c r="BL1137" s="4">
        <v>23.334</v>
      </c>
      <c r="BM1137" s="4">
        <v>0</v>
      </c>
      <c r="BN1137" s="4">
        <v>23.334</v>
      </c>
      <c r="BO1137" s="4">
        <v>18.625</v>
      </c>
      <c r="BP1137" s="4">
        <v>0</v>
      </c>
      <c r="BQ1137" s="4">
        <v>18.625</v>
      </c>
      <c r="BR1137" s="4">
        <v>0.52059999999999995</v>
      </c>
      <c r="BU1137" s="4">
        <v>0.52900000000000003</v>
      </c>
      <c r="BW1137" s="4">
        <v>401.97699999999998</v>
      </c>
      <c r="BX1137" s="4">
        <v>0.24334</v>
      </c>
      <c r="BY1137" s="4">
        <v>-5</v>
      </c>
      <c r="BZ1137" s="4">
        <v>0.80938900000000003</v>
      </c>
      <c r="CA1137" s="4">
        <v>5.9466210000000004</v>
      </c>
      <c r="CB1137" s="4">
        <v>16.349658000000002</v>
      </c>
    </row>
    <row r="1138" spans="1:80">
      <c r="A1138" s="2">
        <v>42439</v>
      </c>
      <c r="B1138" s="32">
        <v>0.52909243055555555</v>
      </c>
      <c r="C1138" s="4">
        <v>12.917</v>
      </c>
      <c r="D1138" s="4">
        <v>3.5000000000000001E-3</v>
      </c>
      <c r="E1138" s="4" t="s">
        <v>155</v>
      </c>
      <c r="F1138" s="4">
        <v>34.517685</v>
      </c>
      <c r="G1138" s="4">
        <v>880.3</v>
      </c>
      <c r="H1138" s="4">
        <v>-9.4</v>
      </c>
      <c r="I1138" s="4">
        <v>67.3</v>
      </c>
      <c r="K1138" s="4">
        <v>2.08</v>
      </c>
      <c r="L1138" s="4">
        <v>11</v>
      </c>
      <c r="M1138" s="4">
        <v>0.88749999999999996</v>
      </c>
      <c r="N1138" s="4">
        <v>11.464700000000001</v>
      </c>
      <c r="O1138" s="4">
        <v>3.0999999999999999E-3</v>
      </c>
      <c r="P1138" s="4">
        <v>781.2654</v>
      </c>
      <c r="Q1138" s="4">
        <v>0</v>
      </c>
      <c r="R1138" s="4">
        <v>781.3</v>
      </c>
      <c r="S1138" s="4">
        <v>623.59529999999995</v>
      </c>
      <c r="T1138" s="4">
        <v>0</v>
      </c>
      <c r="U1138" s="4">
        <v>623.6</v>
      </c>
      <c r="V1138" s="4">
        <v>67.333200000000005</v>
      </c>
      <c r="Y1138" s="4">
        <v>10.199999999999999</v>
      </c>
      <c r="Z1138" s="4">
        <v>0</v>
      </c>
      <c r="AA1138" s="4">
        <v>1.8460000000000001</v>
      </c>
      <c r="AB1138" s="4" t="s">
        <v>384</v>
      </c>
      <c r="AC1138" s="4">
        <v>0</v>
      </c>
      <c r="AD1138" s="4">
        <v>11.7</v>
      </c>
      <c r="AE1138" s="4">
        <v>845</v>
      </c>
      <c r="AF1138" s="4">
        <v>865</v>
      </c>
      <c r="AG1138" s="4">
        <v>860</v>
      </c>
      <c r="AH1138" s="4">
        <v>78</v>
      </c>
      <c r="AI1138" s="4">
        <v>21.2</v>
      </c>
      <c r="AJ1138" s="4">
        <v>0.49</v>
      </c>
      <c r="AK1138" s="4">
        <v>982</v>
      </c>
      <c r="AL1138" s="4">
        <v>0</v>
      </c>
      <c r="AM1138" s="4">
        <v>0</v>
      </c>
      <c r="AN1138" s="4">
        <v>19</v>
      </c>
      <c r="AO1138" s="4">
        <v>190</v>
      </c>
      <c r="AP1138" s="4">
        <v>190</v>
      </c>
      <c r="AQ1138" s="4">
        <v>2.2000000000000002</v>
      </c>
      <c r="AR1138" s="4">
        <v>195</v>
      </c>
      <c r="AS1138" s="4" t="s">
        <v>155</v>
      </c>
      <c r="AT1138" s="4">
        <v>2</v>
      </c>
      <c r="AU1138" s="5">
        <v>0.73700231481481471</v>
      </c>
      <c r="AV1138" s="4">
        <v>47.163854000000001</v>
      </c>
      <c r="AW1138" s="4">
        <v>-88.490112999999994</v>
      </c>
      <c r="AX1138" s="4">
        <v>317.5</v>
      </c>
      <c r="AY1138" s="4">
        <v>30.3</v>
      </c>
      <c r="AZ1138" s="4">
        <v>12</v>
      </c>
      <c r="BA1138" s="4">
        <v>10</v>
      </c>
      <c r="BB1138" s="4" t="s">
        <v>429</v>
      </c>
      <c r="BC1138" s="4">
        <v>1.103</v>
      </c>
      <c r="BD1138" s="4">
        <v>1</v>
      </c>
      <c r="BE1138" s="4">
        <v>1.802</v>
      </c>
      <c r="BF1138" s="4">
        <v>14.063000000000001</v>
      </c>
      <c r="BG1138" s="4">
        <v>16.36</v>
      </c>
      <c r="BH1138" s="4">
        <v>1.1599999999999999</v>
      </c>
      <c r="BI1138" s="4">
        <v>12.67</v>
      </c>
      <c r="BJ1138" s="4">
        <v>3031.5439999999999</v>
      </c>
      <c r="BK1138" s="4">
        <v>0.51600000000000001</v>
      </c>
      <c r="BL1138" s="4">
        <v>21.634</v>
      </c>
      <c r="BM1138" s="4">
        <v>0</v>
      </c>
      <c r="BN1138" s="4">
        <v>21.634</v>
      </c>
      <c r="BO1138" s="4">
        <v>17.268000000000001</v>
      </c>
      <c r="BP1138" s="4">
        <v>0</v>
      </c>
      <c r="BQ1138" s="4">
        <v>17.268000000000001</v>
      </c>
      <c r="BR1138" s="4">
        <v>0.5887</v>
      </c>
      <c r="BU1138" s="4">
        <v>0.53500000000000003</v>
      </c>
      <c r="BW1138" s="4">
        <v>354.91500000000002</v>
      </c>
      <c r="BX1138" s="4">
        <v>0.215723</v>
      </c>
      <c r="BY1138" s="4">
        <v>-5</v>
      </c>
      <c r="BZ1138" s="4">
        <v>0.810222</v>
      </c>
      <c r="CA1138" s="4">
        <v>5.2717309999999999</v>
      </c>
      <c r="CB1138" s="4">
        <v>16.366484</v>
      </c>
    </row>
    <row r="1139" spans="1:80">
      <c r="A1139" s="2">
        <v>42439</v>
      </c>
      <c r="B1139" s="32">
        <v>0.5291040046296297</v>
      </c>
      <c r="C1139" s="4">
        <v>12.891</v>
      </c>
      <c r="D1139" s="4">
        <v>4.5999999999999999E-3</v>
      </c>
      <c r="E1139" s="4" t="s">
        <v>155</v>
      </c>
      <c r="F1139" s="4">
        <v>45.695765000000002</v>
      </c>
      <c r="G1139" s="4">
        <v>754.1</v>
      </c>
      <c r="H1139" s="4">
        <v>-16.100000000000001</v>
      </c>
      <c r="I1139" s="4">
        <v>53.8</v>
      </c>
      <c r="K1139" s="4">
        <v>2</v>
      </c>
      <c r="L1139" s="4">
        <v>11</v>
      </c>
      <c r="M1139" s="4">
        <v>0.88770000000000004</v>
      </c>
      <c r="N1139" s="4">
        <v>11.4428</v>
      </c>
      <c r="O1139" s="4">
        <v>4.1000000000000003E-3</v>
      </c>
      <c r="P1139" s="4">
        <v>669.36829999999998</v>
      </c>
      <c r="Q1139" s="4">
        <v>0</v>
      </c>
      <c r="R1139" s="4">
        <v>669.4</v>
      </c>
      <c r="S1139" s="4">
        <v>534.28049999999996</v>
      </c>
      <c r="T1139" s="4">
        <v>0</v>
      </c>
      <c r="U1139" s="4">
        <v>534.29999999999995</v>
      </c>
      <c r="V1139" s="4">
        <v>53.783000000000001</v>
      </c>
      <c r="Y1139" s="4">
        <v>10.127000000000001</v>
      </c>
      <c r="Z1139" s="4">
        <v>0</v>
      </c>
      <c r="AA1139" s="4">
        <v>1.7754000000000001</v>
      </c>
      <c r="AB1139" s="4" t="s">
        <v>384</v>
      </c>
      <c r="AC1139" s="4">
        <v>0</v>
      </c>
      <c r="AD1139" s="4">
        <v>11.7</v>
      </c>
      <c r="AE1139" s="4">
        <v>846</v>
      </c>
      <c r="AF1139" s="4">
        <v>865</v>
      </c>
      <c r="AG1139" s="4">
        <v>861</v>
      </c>
      <c r="AH1139" s="4">
        <v>78</v>
      </c>
      <c r="AI1139" s="4">
        <v>21.2</v>
      </c>
      <c r="AJ1139" s="4">
        <v>0.49</v>
      </c>
      <c r="AK1139" s="4">
        <v>982</v>
      </c>
      <c r="AL1139" s="4">
        <v>0</v>
      </c>
      <c r="AM1139" s="4">
        <v>0</v>
      </c>
      <c r="AN1139" s="4">
        <v>19.610389999999999</v>
      </c>
      <c r="AO1139" s="4">
        <v>190</v>
      </c>
      <c r="AP1139" s="4">
        <v>190</v>
      </c>
      <c r="AQ1139" s="4">
        <v>2</v>
      </c>
      <c r="AR1139" s="4">
        <v>195</v>
      </c>
      <c r="AS1139" s="4" t="s">
        <v>155</v>
      </c>
      <c r="AT1139" s="4">
        <v>2</v>
      </c>
      <c r="AU1139" s="5">
        <v>0.73702546296296301</v>
      </c>
      <c r="AV1139" s="4">
        <v>47.16375</v>
      </c>
      <c r="AW1139" s="4">
        <v>-88.490447000000003</v>
      </c>
      <c r="AX1139" s="4">
        <v>317.2</v>
      </c>
      <c r="AY1139" s="4">
        <v>30.2</v>
      </c>
      <c r="AZ1139" s="4">
        <v>12</v>
      </c>
      <c r="BA1139" s="4">
        <v>10</v>
      </c>
      <c r="BB1139" s="4" t="s">
        <v>429</v>
      </c>
      <c r="BC1139" s="4">
        <v>1.397</v>
      </c>
      <c r="BD1139" s="4">
        <v>1.0009999999999999</v>
      </c>
      <c r="BE1139" s="4">
        <v>1.9990000000000001</v>
      </c>
      <c r="BF1139" s="4">
        <v>14.063000000000001</v>
      </c>
      <c r="BG1139" s="4">
        <v>16.39</v>
      </c>
      <c r="BH1139" s="4">
        <v>1.17</v>
      </c>
      <c r="BI1139" s="4">
        <v>12.653</v>
      </c>
      <c r="BJ1139" s="4">
        <v>3031.6559999999999</v>
      </c>
      <c r="BK1139" s="4">
        <v>0.68400000000000005</v>
      </c>
      <c r="BL1139" s="4">
        <v>18.571999999999999</v>
      </c>
      <c r="BM1139" s="4">
        <v>0</v>
      </c>
      <c r="BN1139" s="4">
        <v>18.571999999999999</v>
      </c>
      <c r="BO1139" s="4">
        <v>14.824</v>
      </c>
      <c r="BP1139" s="4">
        <v>0</v>
      </c>
      <c r="BQ1139" s="4">
        <v>14.824</v>
      </c>
      <c r="BR1139" s="4">
        <v>0.47120000000000001</v>
      </c>
      <c r="BU1139" s="4">
        <v>0.53200000000000003</v>
      </c>
      <c r="BW1139" s="4">
        <v>342.00599999999997</v>
      </c>
      <c r="BX1139" s="4">
        <v>0.188584</v>
      </c>
      <c r="BY1139" s="4">
        <v>-5</v>
      </c>
      <c r="BZ1139" s="4">
        <v>0.80977900000000003</v>
      </c>
      <c r="CA1139" s="4">
        <v>4.6085320000000003</v>
      </c>
      <c r="CB1139" s="4">
        <v>16.35754</v>
      </c>
    </row>
    <row r="1140" spans="1:80">
      <c r="A1140" s="2">
        <v>42439</v>
      </c>
      <c r="B1140" s="32">
        <v>0.52911557870370374</v>
      </c>
      <c r="C1140" s="4">
        <v>13.169</v>
      </c>
      <c r="D1140" s="4">
        <v>4.1999999999999997E-3</v>
      </c>
      <c r="E1140" s="4" t="s">
        <v>155</v>
      </c>
      <c r="F1140" s="4">
        <v>41.922767</v>
      </c>
      <c r="G1140" s="4">
        <v>765.2</v>
      </c>
      <c r="H1140" s="4">
        <v>3.9</v>
      </c>
      <c r="I1140" s="4">
        <v>58.6</v>
      </c>
      <c r="K1140" s="4">
        <v>2.2200000000000002</v>
      </c>
      <c r="L1140" s="4">
        <v>11</v>
      </c>
      <c r="M1140" s="4">
        <v>0.88549999999999995</v>
      </c>
      <c r="N1140" s="4">
        <v>11.661099999999999</v>
      </c>
      <c r="O1140" s="4">
        <v>3.7000000000000002E-3</v>
      </c>
      <c r="P1140" s="4">
        <v>677.5933</v>
      </c>
      <c r="Q1140" s="4">
        <v>3.4359000000000002</v>
      </c>
      <c r="R1140" s="4">
        <v>681</v>
      </c>
      <c r="S1140" s="4">
        <v>540.84559999999999</v>
      </c>
      <c r="T1140" s="4">
        <v>2.7425000000000002</v>
      </c>
      <c r="U1140" s="4">
        <v>543.6</v>
      </c>
      <c r="V1140" s="4">
        <v>58.630899999999997</v>
      </c>
      <c r="Y1140" s="4">
        <v>10.159000000000001</v>
      </c>
      <c r="Z1140" s="4">
        <v>0</v>
      </c>
      <c r="AA1140" s="4">
        <v>1.9688000000000001</v>
      </c>
      <c r="AB1140" s="4" t="s">
        <v>384</v>
      </c>
      <c r="AC1140" s="4">
        <v>0</v>
      </c>
      <c r="AD1140" s="4">
        <v>11.7</v>
      </c>
      <c r="AE1140" s="4">
        <v>846</v>
      </c>
      <c r="AF1140" s="4">
        <v>866</v>
      </c>
      <c r="AG1140" s="4">
        <v>861</v>
      </c>
      <c r="AH1140" s="4">
        <v>78</v>
      </c>
      <c r="AI1140" s="4">
        <v>21.2</v>
      </c>
      <c r="AJ1140" s="4">
        <v>0.49</v>
      </c>
      <c r="AK1140" s="4">
        <v>982</v>
      </c>
      <c r="AL1140" s="4">
        <v>0</v>
      </c>
      <c r="AM1140" s="4">
        <v>0</v>
      </c>
      <c r="AN1140" s="4">
        <v>20</v>
      </c>
      <c r="AO1140" s="4">
        <v>190</v>
      </c>
      <c r="AP1140" s="4">
        <v>190</v>
      </c>
      <c r="AQ1140" s="4">
        <v>2</v>
      </c>
      <c r="AR1140" s="4">
        <v>195</v>
      </c>
      <c r="AS1140" s="4" t="s">
        <v>155</v>
      </c>
      <c r="AT1140" s="4">
        <v>2</v>
      </c>
      <c r="AU1140" s="5">
        <v>0.73703703703703705</v>
      </c>
      <c r="AV1140" s="4">
        <v>47.163715000000003</v>
      </c>
      <c r="AW1140" s="4">
        <v>-88.490622000000002</v>
      </c>
      <c r="AX1140" s="4">
        <v>317.39999999999998</v>
      </c>
      <c r="AY1140" s="4">
        <v>30.3</v>
      </c>
      <c r="AZ1140" s="4">
        <v>12</v>
      </c>
      <c r="BA1140" s="4">
        <v>10</v>
      </c>
      <c r="BB1140" s="4" t="s">
        <v>429</v>
      </c>
      <c r="BC1140" s="4">
        <v>1.101</v>
      </c>
      <c r="BD1140" s="4">
        <v>1.101</v>
      </c>
      <c r="BE1140" s="4">
        <v>1.901</v>
      </c>
      <c r="BF1140" s="4">
        <v>14.063000000000001</v>
      </c>
      <c r="BG1140" s="4">
        <v>16.059999999999999</v>
      </c>
      <c r="BH1140" s="4">
        <v>1.1399999999999999</v>
      </c>
      <c r="BI1140" s="4">
        <v>12.932</v>
      </c>
      <c r="BJ1140" s="4">
        <v>3031.4679999999998</v>
      </c>
      <c r="BK1140" s="4">
        <v>0.61399999999999999</v>
      </c>
      <c r="BL1140" s="4">
        <v>18.446999999999999</v>
      </c>
      <c r="BM1140" s="4">
        <v>9.4E-2</v>
      </c>
      <c r="BN1140" s="4">
        <v>18.54</v>
      </c>
      <c r="BO1140" s="4">
        <v>14.724</v>
      </c>
      <c r="BP1140" s="4">
        <v>7.4999999999999997E-2</v>
      </c>
      <c r="BQ1140" s="4">
        <v>14.798999999999999</v>
      </c>
      <c r="BR1140" s="4">
        <v>0.504</v>
      </c>
      <c r="BU1140" s="4">
        <v>0.52400000000000002</v>
      </c>
      <c r="BW1140" s="4">
        <v>372.14600000000002</v>
      </c>
      <c r="BX1140" s="4">
        <v>0.18337999999999999</v>
      </c>
      <c r="BY1140" s="4">
        <v>-5</v>
      </c>
      <c r="BZ1140" s="4">
        <v>0.81022099999999997</v>
      </c>
      <c r="CA1140" s="4">
        <v>4.4813580000000002</v>
      </c>
      <c r="CB1140" s="4">
        <v>16.366468999999999</v>
      </c>
    </row>
    <row r="1141" spans="1:80">
      <c r="A1141" s="2">
        <v>42439</v>
      </c>
      <c r="B1141" s="32">
        <v>0.52912715277777778</v>
      </c>
      <c r="C1141" s="4">
        <v>13.161</v>
      </c>
      <c r="D1141" s="4">
        <v>3.0000000000000001E-3</v>
      </c>
      <c r="E1141" s="4" t="s">
        <v>155</v>
      </c>
      <c r="F1141" s="4">
        <v>30</v>
      </c>
      <c r="G1141" s="4">
        <v>769</v>
      </c>
      <c r="H1141" s="4">
        <v>6.3</v>
      </c>
      <c r="I1141" s="4">
        <v>62.8</v>
      </c>
      <c r="K1141" s="4">
        <v>2.2999999999999998</v>
      </c>
      <c r="L1141" s="4">
        <v>12</v>
      </c>
      <c r="M1141" s="4">
        <v>0.88560000000000005</v>
      </c>
      <c r="N1141" s="4">
        <v>11.6555</v>
      </c>
      <c r="O1141" s="4">
        <v>2.7000000000000001E-3</v>
      </c>
      <c r="P1141" s="4">
        <v>681.04340000000002</v>
      </c>
      <c r="Q1141" s="4">
        <v>5.5793999999999997</v>
      </c>
      <c r="R1141" s="4">
        <v>686.6</v>
      </c>
      <c r="S1141" s="4">
        <v>543.59950000000003</v>
      </c>
      <c r="T1141" s="4">
        <v>4.4534000000000002</v>
      </c>
      <c r="U1141" s="4">
        <v>548.1</v>
      </c>
      <c r="V1141" s="4">
        <v>62.779800000000002</v>
      </c>
      <c r="Y1141" s="4">
        <v>10.185</v>
      </c>
      <c r="Z1141" s="4">
        <v>0</v>
      </c>
      <c r="AA1141" s="4">
        <v>2.0369000000000002</v>
      </c>
      <c r="AB1141" s="4" t="s">
        <v>384</v>
      </c>
      <c r="AC1141" s="4">
        <v>0</v>
      </c>
      <c r="AD1141" s="4">
        <v>11.7</v>
      </c>
      <c r="AE1141" s="4">
        <v>846</v>
      </c>
      <c r="AF1141" s="4">
        <v>865</v>
      </c>
      <c r="AG1141" s="4">
        <v>861</v>
      </c>
      <c r="AH1141" s="4">
        <v>78</v>
      </c>
      <c r="AI1141" s="4">
        <v>21.2</v>
      </c>
      <c r="AJ1141" s="4">
        <v>0.49</v>
      </c>
      <c r="AK1141" s="4">
        <v>982</v>
      </c>
      <c r="AL1141" s="4">
        <v>0</v>
      </c>
      <c r="AM1141" s="4">
        <v>0</v>
      </c>
      <c r="AN1141" s="4">
        <v>20</v>
      </c>
      <c r="AO1141" s="4">
        <v>190.6</v>
      </c>
      <c r="AP1141" s="4">
        <v>190.6</v>
      </c>
      <c r="AQ1141" s="4">
        <v>2.2000000000000002</v>
      </c>
      <c r="AR1141" s="4">
        <v>195</v>
      </c>
      <c r="AS1141" s="4" t="s">
        <v>155</v>
      </c>
      <c r="AT1141" s="4">
        <v>2</v>
      </c>
      <c r="AU1141" s="5">
        <v>0.73704861111111108</v>
      </c>
      <c r="AV1141" s="4">
        <v>47.163687000000003</v>
      </c>
      <c r="AW1141" s="4">
        <v>-88.490792999999996</v>
      </c>
      <c r="AX1141" s="4">
        <v>317.3</v>
      </c>
      <c r="AY1141" s="4">
        <v>29.9</v>
      </c>
      <c r="AZ1141" s="4">
        <v>12</v>
      </c>
      <c r="BA1141" s="4">
        <v>10</v>
      </c>
      <c r="BB1141" s="4" t="s">
        <v>429</v>
      </c>
      <c r="BC1141" s="4">
        <v>1.2</v>
      </c>
      <c r="BD1141" s="4">
        <v>1.2</v>
      </c>
      <c r="BE1141" s="4">
        <v>2</v>
      </c>
      <c r="BF1141" s="4">
        <v>14.063000000000001</v>
      </c>
      <c r="BG1141" s="4">
        <v>16.07</v>
      </c>
      <c r="BH1141" s="4">
        <v>1.1399999999999999</v>
      </c>
      <c r="BI1141" s="4">
        <v>12.914999999999999</v>
      </c>
      <c r="BJ1141" s="4">
        <v>3031.6390000000001</v>
      </c>
      <c r="BK1141" s="4">
        <v>0.44</v>
      </c>
      <c r="BL1141" s="4">
        <v>18.550999999999998</v>
      </c>
      <c r="BM1141" s="4">
        <v>0.152</v>
      </c>
      <c r="BN1141" s="4">
        <v>18.702999999999999</v>
      </c>
      <c r="BO1141" s="4">
        <v>14.807</v>
      </c>
      <c r="BP1141" s="4">
        <v>0.121</v>
      </c>
      <c r="BQ1141" s="4">
        <v>14.928000000000001</v>
      </c>
      <c r="BR1141" s="4">
        <v>0.54</v>
      </c>
      <c r="BU1141" s="4">
        <v>0.52600000000000002</v>
      </c>
      <c r="BW1141" s="4">
        <v>385.23200000000003</v>
      </c>
      <c r="BX1141" s="4">
        <v>0.17594699999999999</v>
      </c>
      <c r="BY1141" s="4">
        <v>-5</v>
      </c>
      <c r="BZ1141" s="4">
        <v>0.81161099999999997</v>
      </c>
      <c r="CA1141" s="4">
        <v>4.2997050000000003</v>
      </c>
      <c r="CB1141" s="4">
        <v>16.394542000000001</v>
      </c>
    </row>
    <row r="1142" spans="1:80">
      <c r="A1142" s="2">
        <v>42439</v>
      </c>
      <c r="B1142" s="32">
        <v>0.52913872685185181</v>
      </c>
      <c r="C1142" s="4">
        <v>13.061999999999999</v>
      </c>
      <c r="D1142" s="4">
        <v>3.0999999999999999E-3</v>
      </c>
      <c r="E1142" s="4" t="s">
        <v>155</v>
      </c>
      <c r="F1142" s="4">
        <v>30.599315000000001</v>
      </c>
      <c r="G1142" s="4">
        <v>683.8</v>
      </c>
      <c r="H1142" s="4">
        <v>-3.2</v>
      </c>
      <c r="I1142" s="4">
        <v>56.8</v>
      </c>
      <c r="K1142" s="4">
        <v>2.2000000000000002</v>
      </c>
      <c r="L1142" s="4">
        <v>11</v>
      </c>
      <c r="M1142" s="4">
        <v>0.88639999999999997</v>
      </c>
      <c r="N1142" s="4">
        <v>11.5777</v>
      </c>
      <c r="O1142" s="4">
        <v>2.7000000000000001E-3</v>
      </c>
      <c r="P1142" s="4">
        <v>606.05560000000003</v>
      </c>
      <c r="Q1142" s="4">
        <v>0</v>
      </c>
      <c r="R1142" s="4">
        <v>606.1</v>
      </c>
      <c r="S1142" s="4">
        <v>483.74529999999999</v>
      </c>
      <c r="T1142" s="4">
        <v>0</v>
      </c>
      <c r="U1142" s="4">
        <v>483.7</v>
      </c>
      <c r="V1142" s="4">
        <v>56.757599999999996</v>
      </c>
      <c r="Y1142" s="4">
        <v>10.157</v>
      </c>
      <c r="Z1142" s="4">
        <v>0</v>
      </c>
      <c r="AA1142" s="4">
        <v>1.95</v>
      </c>
      <c r="AB1142" s="4" t="s">
        <v>384</v>
      </c>
      <c r="AC1142" s="4">
        <v>0</v>
      </c>
      <c r="AD1142" s="4">
        <v>11.7</v>
      </c>
      <c r="AE1142" s="4">
        <v>846</v>
      </c>
      <c r="AF1142" s="4">
        <v>866</v>
      </c>
      <c r="AG1142" s="4">
        <v>860</v>
      </c>
      <c r="AH1142" s="4">
        <v>78</v>
      </c>
      <c r="AI1142" s="4">
        <v>21.2</v>
      </c>
      <c r="AJ1142" s="4">
        <v>0.49</v>
      </c>
      <c r="AK1142" s="4">
        <v>982</v>
      </c>
      <c r="AL1142" s="4">
        <v>0</v>
      </c>
      <c r="AM1142" s="4">
        <v>0</v>
      </c>
      <c r="AN1142" s="4">
        <v>20</v>
      </c>
      <c r="AO1142" s="4">
        <v>191</v>
      </c>
      <c r="AP1142" s="4">
        <v>190.4</v>
      </c>
      <c r="AQ1142" s="4">
        <v>2</v>
      </c>
      <c r="AR1142" s="4">
        <v>195</v>
      </c>
      <c r="AS1142" s="4" t="s">
        <v>155</v>
      </c>
      <c r="AT1142" s="4">
        <v>2</v>
      </c>
      <c r="AU1142" s="5">
        <v>0.73704861111111108</v>
      </c>
      <c r="AV1142" s="4">
        <v>47.163687000000003</v>
      </c>
      <c r="AW1142" s="4">
        <v>-88.490795000000006</v>
      </c>
      <c r="AX1142" s="4">
        <v>317.3</v>
      </c>
      <c r="AY1142" s="4">
        <v>30.2</v>
      </c>
      <c r="AZ1142" s="4">
        <v>12</v>
      </c>
      <c r="BA1142" s="4">
        <v>10</v>
      </c>
      <c r="BB1142" s="4" t="s">
        <v>429</v>
      </c>
      <c r="BC1142" s="4">
        <v>1.2010000000000001</v>
      </c>
      <c r="BD1142" s="4">
        <v>1.2010000000000001</v>
      </c>
      <c r="BE1142" s="4">
        <v>2.0009999999999999</v>
      </c>
      <c r="BF1142" s="4">
        <v>14.063000000000001</v>
      </c>
      <c r="BG1142" s="4">
        <v>16.190000000000001</v>
      </c>
      <c r="BH1142" s="4">
        <v>1.1499999999999999</v>
      </c>
      <c r="BI1142" s="4">
        <v>12.821999999999999</v>
      </c>
      <c r="BJ1142" s="4">
        <v>3031.837</v>
      </c>
      <c r="BK1142" s="4">
        <v>0.45200000000000001</v>
      </c>
      <c r="BL1142" s="4">
        <v>16.62</v>
      </c>
      <c r="BM1142" s="4">
        <v>0</v>
      </c>
      <c r="BN1142" s="4">
        <v>16.62</v>
      </c>
      <c r="BO1142" s="4">
        <v>13.266</v>
      </c>
      <c r="BP1142" s="4">
        <v>0</v>
      </c>
      <c r="BQ1142" s="4">
        <v>13.266</v>
      </c>
      <c r="BR1142" s="4">
        <v>0.49149999999999999</v>
      </c>
      <c r="BU1142" s="4">
        <v>0.52800000000000002</v>
      </c>
      <c r="BW1142" s="4">
        <v>371.29</v>
      </c>
      <c r="BX1142" s="4">
        <v>0.21587999999999999</v>
      </c>
      <c r="BY1142" s="4">
        <v>-5</v>
      </c>
      <c r="BZ1142" s="4">
        <v>0.810778</v>
      </c>
      <c r="CA1142" s="4">
        <v>5.2755669999999997</v>
      </c>
      <c r="CB1142" s="4">
        <v>16.377715999999999</v>
      </c>
    </row>
    <row r="1143" spans="1:80">
      <c r="A1143" s="2">
        <v>42439</v>
      </c>
      <c r="B1143" s="32">
        <v>0.52915030092592585</v>
      </c>
      <c r="C1143" s="4">
        <v>12.843</v>
      </c>
      <c r="D1143" s="4">
        <v>3.8999999999999998E-3</v>
      </c>
      <c r="E1143" s="4" t="s">
        <v>155</v>
      </c>
      <c r="F1143" s="4">
        <v>39.160958999999998</v>
      </c>
      <c r="G1143" s="4">
        <v>590.5</v>
      </c>
      <c r="H1143" s="4">
        <v>-4.0999999999999996</v>
      </c>
      <c r="I1143" s="4">
        <v>65</v>
      </c>
      <c r="K1143" s="4">
        <v>2.1</v>
      </c>
      <c r="L1143" s="4">
        <v>11</v>
      </c>
      <c r="M1143" s="4">
        <v>0.8881</v>
      </c>
      <c r="N1143" s="4">
        <v>11.4062</v>
      </c>
      <c r="O1143" s="4">
        <v>3.5000000000000001E-3</v>
      </c>
      <c r="P1143" s="4">
        <v>524.45950000000005</v>
      </c>
      <c r="Q1143" s="4">
        <v>0</v>
      </c>
      <c r="R1143" s="4">
        <v>524.5</v>
      </c>
      <c r="S1143" s="4">
        <v>418.6164</v>
      </c>
      <c r="T1143" s="4">
        <v>0</v>
      </c>
      <c r="U1143" s="4">
        <v>418.6</v>
      </c>
      <c r="V1143" s="4">
        <v>65.030600000000007</v>
      </c>
      <c r="Y1143" s="4">
        <v>10.125</v>
      </c>
      <c r="Z1143" s="4">
        <v>0</v>
      </c>
      <c r="AA1143" s="4">
        <v>1.8651</v>
      </c>
      <c r="AB1143" s="4" t="s">
        <v>384</v>
      </c>
      <c r="AC1143" s="4">
        <v>0</v>
      </c>
      <c r="AD1143" s="4">
        <v>11.7</v>
      </c>
      <c r="AE1143" s="4">
        <v>846</v>
      </c>
      <c r="AF1143" s="4">
        <v>865</v>
      </c>
      <c r="AG1143" s="4">
        <v>860</v>
      </c>
      <c r="AH1143" s="4">
        <v>78</v>
      </c>
      <c r="AI1143" s="4">
        <v>21.2</v>
      </c>
      <c r="AJ1143" s="4">
        <v>0.49</v>
      </c>
      <c r="AK1143" s="4">
        <v>982</v>
      </c>
      <c r="AL1143" s="4">
        <v>0</v>
      </c>
      <c r="AM1143" s="4">
        <v>0</v>
      </c>
      <c r="AN1143" s="4">
        <v>20</v>
      </c>
      <c r="AO1143" s="4">
        <v>191</v>
      </c>
      <c r="AP1143" s="4">
        <v>190.6</v>
      </c>
      <c r="AQ1143" s="4">
        <v>2.2999999999999998</v>
      </c>
      <c r="AR1143" s="4">
        <v>195</v>
      </c>
      <c r="AS1143" s="4" t="s">
        <v>155</v>
      </c>
      <c r="AT1143" s="4">
        <v>2</v>
      </c>
      <c r="AU1143" s="5">
        <v>0.73706018518518512</v>
      </c>
      <c r="AV1143" s="4">
        <v>47.163648999999999</v>
      </c>
      <c r="AW1143" s="4">
        <v>-88.490970000000004</v>
      </c>
      <c r="AX1143" s="4">
        <v>317.39999999999998</v>
      </c>
      <c r="AY1143" s="4">
        <v>29.7</v>
      </c>
      <c r="AZ1143" s="4">
        <v>12</v>
      </c>
      <c r="BA1143" s="4">
        <v>10</v>
      </c>
      <c r="BB1143" s="4" t="s">
        <v>429</v>
      </c>
      <c r="BC1143" s="4">
        <v>1.3</v>
      </c>
      <c r="BD1143" s="4">
        <v>1.3009999999999999</v>
      </c>
      <c r="BE1143" s="4">
        <v>2.101</v>
      </c>
      <c r="BF1143" s="4">
        <v>14.063000000000001</v>
      </c>
      <c r="BG1143" s="4">
        <v>16.45</v>
      </c>
      <c r="BH1143" s="4">
        <v>1.17</v>
      </c>
      <c r="BI1143" s="4">
        <v>12.593999999999999</v>
      </c>
      <c r="BJ1143" s="4">
        <v>3031.5360000000001</v>
      </c>
      <c r="BK1143" s="4">
        <v>0.58799999999999997</v>
      </c>
      <c r="BL1143" s="4">
        <v>14.597</v>
      </c>
      <c r="BM1143" s="4">
        <v>0</v>
      </c>
      <c r="BN1143" s="4">
        <v>14.597</v>
      </c>
      <c r="BO1143" s="4">
        <v>11.651</v>
      </c>
      <c r="BP1143" s="4">
        <v>0</v>
      </c>
      <c r="BQ1143" s="4">
        <v>11.651</v>
      </c>
      <c r="BR1143" s="4">
        <v>0.57150000000000001</v>
      </c>
      <c r="BU1143" s="4">
        <v>0.53400000000000003</v>
      </c>
      <c r="BW1143" s="4">
        <v>360.43299999999999</v>
      </c>
      <c r="BX1143" s="4">
        <v>0.23844599999999999</v>
      </c>
      <c r="BY1143" s="4">
        <v>-5</v>
      </c>
      <c r="BZ1143" s="4">
        <v>0.81</v>
      </c>
      <c r="CA1143" s="4">
        <v>5.8270239999999998</v>
      </c>
      <c r="CB1143" s="4">
        <v>16.361999999999998</v>
      </c>
    </row>
    <row r="1144" spans="1:80">
      <c r="A1144" s="2">
        <v>42439</v>
      </c>
      <c r="B1144" s="32">
        <v>0.529161875</v>
      </c>
      <c r="C1144" s="4">
        <v>12.798999999999999</v>
      </c>
      <c r="D1144" s="4">
        <v>4.7000000000000002E-3</v>
      </c>
      <c r="E1144" s="4" t="s">
        <v>155</v>
      </c>
      <c r="F1144" s="4">
        <v>47.250804000000002</v>
      </c>
      <c r="G1144" s="4">
        <v>575.79999999999995</v>
      </c>
      <c r="H1144" s="4">
        <v>-4.0999999999999996</v>
      </c>
      <c r="I1144" s="4">
        <v>63.1</v>
      </c>
      <c r="K1144" s="4">
        <v>2.12</v>
      </c>
      <c r="L1144" s="4">
        <v>11</v>
      </c>
      <c r="M1144" s="4">
        <v>0.88859999999999995</v>
      </c>
      <c r="N1144" s="4">
        <v>11.373200000000001</v>
      </c>
      <c r="O1144" s="4">
        <v>4.1999999999999997E-3</v>
      </c>
      <c r="P1144" s="4">
        <v>511.62779999999998</v>
      </c>
      <c r="Q1144" s="4">
        <v>0</v>
      </c>
      <c r="R1144" s="4">
        <v>511.6</v>
      </c>
      <c r="S1144" s="4">
        <v>408.37419999999997</v>
      </c>
      <c r="T1144" s="4">
        <v>0</v>
      </c>
      <c r="U1144" s="4">
        <v>408.4</v>
      </c>
      <c r="V1144" s="4">
        <v>63.0837</v>
      </c>
      <c r="Y1144" s="4">
        <v>10.138</v>
      </c>
      <c r="Z1144" s="4">
        <v>0</v>
      </c>
      <c r="AA1144" s="4">
        <v>1.8873</v>
      </c>
      <c r="AB1144" s="4" t="s">
        <v>384</v>
      </c>
      <c r="AC1144" s="4">
        <v>0</v>
      </c>
      <c r="AD1144" s="4">
        <v>11.7</v>
      </c>
      <c r="AE1144" s="4">
        <v>846</v>
      </c>
      <c r="AF1144" s="4">
        <v>864</v>
      </c>
      <c r="AG1144" s="4">
        <v>861</v>
      </c>
      <c r="AH1144" s="4">
        <v>78</v>
      </c>
      <c r="AI1144" s="4">
        <v>21.2</v>
      </c>
      <c r="AJ1144" s="4">
        <v>0.49</v>
      </c>
      <c r="AK1144" s="4">
        <v>982</v>
      </c>
      <c r="AL1144" s="4">
        <v>0</v>
      </c>
      <c r="AM1144" s="4">
        <v>0</v>
      </c>
      <c r="AN1144" s="4">
        <v>20</v>
      </c>
      <c r="AO1144" s="4">
        <v>191</v>
      </c>
      <c r="AP1144" s="4">
        <v>191</v>
      </c>
      <c r="AQ1144" s="4">
        <v>2.6</v>
      </c>
      <c r="AR1144" s="4">
        <v>195</v>
      </c>
      <c r="AS1144" s="4" t="s">
        <v>155</v>
      </c>
      <c r="AT1144" s="4">
        <v>2</v>
      </c>
      <c r="AU1144" s="5">
        <v>0.73708333333333342</v>
      </c>
      <c r="AV1144" s="4">
        <v>47.163586000000002</v>
      </c>
      <c r="AW1144" s="4">
        <v>-88.491307000000006</v>
      </c>
      <c r="AX1144" s="4">
        <v>317.3</v>
      </c>
      <c r="AY1144" s="4">
        <v>29.7</v>
      </c>
      <c r="AZ1144" s="4">
        <v>12</v>
      </c>
      <c r="BA1144" s="4">
        <v>10</v>
      </c>
      <c r="BB1144" s="4" t="s">
        <v>429</v>
      </c>
      <c r="BC1144" s="4">
        <v>1.296</v>
      </c>
      <c r="BD1144" s="4">
        <v>1.4</v>
      </c>
      <c r="BE1144" s="4">
        <v>2.1949999999999998</v>
      </c>
      <c r="BF1144" s="4">
        <v>14.063000000000001</v>
      </c>
      <c r="BG1144" s="4">
        <v>16.5</v>
      </c>
      <c r="BH1144" s="4">
        <v>1.17</v>
      </c>
      <c r="BI1144" s="4">
        <v>12.535</v>
      </c>
      <c r="BJ1144" s="4">
        <v>3031.4189999999999</v>
      </c>
      <c r="BK1144" s="4">
        <v>0.71199999999999997</v>
      </c>
      <c r="BL1144" s="4">
        <v>14.281000000000001</v>
      </c>
      <c r="BM1144" s="4">
        <v>0</v>
      </c>
      <c r="BN1144" s="4">
        <v>14.281000000000001</v>
      </c>
      <c r="BO1144" s="4">
        <v>11.398999999999999</v>
      </c>
      <c r="BP1144" s="4">
        <v>0</v>
      </c>
      <c r="BQ1144" s="4">
        <v>11.398999999999999</v>
      </c>
      <c r="BR1144" s="4">
        <v>0.55600000000000005</v>
      </c>
      <c r="BU1144" s="4">
        <v>0.53600000000000003</v>
      </c>
      <c r="BW1144" s="4">
        <v>365.75799999999998</v>
      </c>
      <c r="BX1144" s="4">
        <v>0.22872300000000001</v>
      </c>
      <c r="BY1144" s="4">
        <v>-5</v>
      </c>
      <c r="BZ1144" s="4">
        <v>0.81</v>
      </c>
      <c r="CA1144" s="4">
        <v>5.5894190000000004</v>
      </c>
      <c r="CB1144" s="4">
        <v>16.361999999999998</v>
      </c>
    </row>
    <row r="1145" spans="1:80">
      <c r="A1145" s="2">
        <v>42439</v>
      </c>
      <c r="B1145" s="32">
        <v>0.52917344907407404</v>
      </c>
      <c r="C1145" s="4">
        <v>13.052</v>
      </c>
      <c r="D1145" s="4">
        <v>4.4000000000000003E-3</v>
      </c>
      <c r="E1145" s="4" t="s">
        <v>155</v>
      </c>
      <c r="F1145" s="4">
        <v>44.307957999999999</v>
      </c>
      <c r="G1145" s="4">
        <v>615.4</v>
      </c>
      <c r="H1145" s="4">
        <v>-2.9</v>
      </c>
      <c r="I1145" s="4">
        <v>60</v>
      </c>
      <c r="K1145" s="4">
        <v>2.37</v>
      </c>
      <c r="L1145" s="4">
        <v>11</v>
      </c>
      <c r="M1145" s="4">
        <v>0.88649999999999995</v>
      </c>
      <c r="N1145" s="4">
        <v>11.571400000000001</v>
      </c>
      <c r="O1145" s="4">
        <v>3.8999999999999998E-3</v>
      </c>
      <c r="P1145" s="4">
        <v>545.55349999999999</v>
      </c>
      <c r="Q1145" s="4">
        <v>0</v>
      </c>
      <c r="R1145" s="4">
        <v>545.6</v>
      </c>
      <c r="S1145" s="4">
        <v>435.45330000000001</v>
      </c>
      <c r="T1145" s="4">
        <v>0</v>
      </c>
      <c r="U1145" s="4">
        <v>435.5</v>
      </c>
      <c r="V1145" s="4">
        <v>59.998399999999997</v>
      </c>
      <c r="Y1145" s="4">
        <v>10.189</v>
      </c>
      <c r="Z1145" s="4">
        <v>0</v>
      </c>
      <c r="AA1145" s="4">
        <v>2.1046999999999998</v>
      </c>
      <c r="AB1145" s="4" t="s">
        <v>384</v>
      </c>
      <c r="AC1145" s="4">
        <v>0</v>
      </c>
      <c r="AD1145" s="4">
        <v>11.7</v>
      </c>
      <c r="AE1145" s="4">
        <v>846</v>
      </c>
      <c r="AF1145" s="4">
        <v>864</v>
      </c>
      <c r="AG1145" s="4">
        <v>861</v>
      </c>
      <c r="AH1145" s="4">
        <v>78</v>
      </c>
      <c r="AI1145" s="4">
        <v>21.2</v>
      </c>
      <c r="AJ1145" s="4">
        <v>0.49</v>
      </c>
      <c r="AK1145" s="4">
        <v>982</v>
      </c>
      <c r="AL1145" s="4">
        <v>0</v>
      </c>
      <c r="AM1145" s="4">
        <v>0</v>
      </c>
      <c r="AN1145" s="4">
        <v>20</v>
      </c>
      <c r="AO1145" s="4">
        <v>191</v>
      </c>
      <c r="AP1145" s="4">
        <v>190.4</v>
      </c>
      <c r="AQ1145" s="4">
        <v>2.4</v>
      </c>
      <c r="AR1145" s="4">
        <v>195</v>
      </c>
      <c r="AS1145" s="4" t="s">
        <v>155</v>
      </c>
      <c r="AT1145" s="4">
        <v>2</v>
      </c>
      <c r="AU1145" s="5">
        <v>0.73709490740740735</v>
      </c>
      <c r="AV1145" s="4">
        <v>47.163530000000002</v>
      </c>
      <c r="AW1145" s="4">
        <v>-88.491461999999999</v>
      </c>
      <c r="AX1145" s="4">
        <v>317.3</v>
      </c>
      <c r="AY1145" s="4">
        <v>29.3</v>
      </c>
      <c r="AZ1145" s="4">
        <v>12</v>
      </c>
      <c r="BA1145" s="4">
        <v>11</v>
      </c>
      <c r="BB1145" s="4" t="s">
        <v>429</v>
      </c>
      <c r="BC1145" s="4">
        <v>0.90300000000000002</v>
      </c>
      <c r="BD1145" s="4">
        <v>1.3959999999999999</v>
      </c>
      <c r="BE1145" s="4">
        <v>1.702</v>
      </c>
      <c r="BF1145" s="4">
        <v>14.063000000000001</v>
      </c>
      <c r="BG1145" s="4">
        <v>16.2</v>
      </c>
      <c r="BH1145" s="4">
        <v>1.1499999999999999</v>
      </c>
      <c r="BI1145" s="4">
        <v>12.798</v>
      </c>
      <c r="BJ1145" s="4">
        <v>3031.4369999999999</v>
      </c>
      <c r="BK1145" s="4">
        <v>0.65500000000000003</v>
      </c>
      <c r="BL1145" s="4">
        <v>14.967000000000001</v>
      </c>
      <c r="BM1145" s="4">
        <v>0</v>
      </c>
      <c r="BN1145" s="4">
        <v>14.967000000000001</v>
      </c>
      <c r="BO1145" s="4">
        <v>11.946</v>
      </c>
      <c r="BP1145" s="4">
        <v>0</v>
      </c>
      <c r="BQ1145" s="4">
        <v>11.946</v>
      </c>
      <c r="BR1145" s="4">
        <v>0.51980000000000004</v>
      </c>
      <c r="BU1145" s="4">
        <v>0.53</v>
      </c>
      <c r="BW1145" s="4">
        <v>400.90499999999997</v>
      </c>
      <c r="BX1145" s="4">
        <v>0.222334</v>
      </c>
      <c r="BY1145" s="4">
        <v>-5</v>
      </c>
      <c r="BZ1145" s="4">
        <v>0.81</v>
      </c>
      <c r="CA1145" s="4">
        <v>5.433287</v>
      </c>
      <c r="CB1145" s="4">
        <v>16.361999999999998</v>
      </c>
    </row>
    <row r="1146" spans="1:80">
      <c r="A1146" s="2">
        <v>42439</v>
      </c>
      <c r="B1146" s="32">
        <v>0.52918502314814819</v>
      </c>
      <c r="C1146" s="4">
        <v>13.449</v>
      </c>
      <c r="D1146" s="4">
        <v>3.2000000000000002E-3</v>
      </c>
      <c r="E1146" s="4" t="s">
        <v>155</v>
      </c>
      <c r="F1146" s="4">
        <v>31.929259999999999</v>
      </c>
      <c r="G1146" s="4">
        <v>822.5</v>
      </c>
      <c r="H1146" s="4">
        <v>-2.8</v>
      </c>
      <c r="I1146" s="4">
        <v>65.5</v>
      </c>
      <c r="K1146" s="4">
        <v>2.5</v>
      </c>
      <c r="L1146" s="4">
        <v>12</v>
      </c>
      <c r="M1146" s="4">
        <v>0.88339999999999996</v>
      </c>
      <c r="N1146" s="4">
        <v>11.8804</v>
      </c>
      <c r="O1146" s="4">
        <v>2.8E-3</v>
      </c>
      <c r="P1146" s="4">
        <v>726.58609999999999</v>
      </c>
      <c r="Q1146" s="4">
        <v>0</v>
      </c>
      <c r="R1146" s="4">
        <v>726.6</v>
      </c>
      <c r="S1146" s="4">
        <v>579.95100000000002</v>
      </c>
      <c r="T1146" s="4">
        <v>0</v>
      </c>
      <c r="U1146" s="4">
        <v>580</v>
      </c>
      <c r="V1146" s="4">
        <v>65.482799999999997</v>
      </c>
      <c r="Y1146" s="4">
        <v>10.159000000000001</v>
      </c>
      <c r="Z1146" s="4">
        <v>0</v>
      </c>
      <c r="AA1146" s="4">
        <v>2.2084000000000001</v>
      </c>
      <c r="AB1146" s="4" t="s">
        <v>384</v>
      </c>
      <c r="AC1146" s="4">
        <v>0</v>
      </c>
      <c r="AD1146" s="4">
        <v>11.7</v>
      </c>
      <c r="AE1146" s="4">
        <v>846</v>
      </c>
      <c r="AF1146" s="4">
        <v>864</v>
      </c>
      <c r="AG1146" s="4">
        <v>860</v>
      </c>
      <c r="AH1146" s="4">
        <v>78</v>
      </c>
      <c r="AI1146" s="4">
        <v>21.2</v>
      </c>
      <c r="AJ1146" s="4">
        <v>0.49</v>
      </c>
      <c r="AK1146" s="4">
        <v>982</v>
      </c>
      <c r="AL1146" s="4">
        <v>0</v>
      </c>
      <c r="AM1146" s="4">
        <v>0</v>
      </c>
      <c r="AN1146" s="4">
        <v>20</v>
      </c>
      <c r="AO1146" s="4">
        <v>191</v>
      </c>
      <c r="AP1146" s="4">
        <v>190</v>
      </c>
      <c r="AQ1146" s="4">
        <v>2.2000000000000002</v>
      </c>
      <c r="AR1146" s="4">
        <v>195</v>
      </c>
      <c r="AS1146" s="4" t="s">
        <v>155</v>
      </c>
      <c r="AT1146" s="4">
        <v>2</v>
      </c>
      <c r="AU1146" s="5">
        <v>0.73709490740740735</v>
      </c>
      <c r="AV1146" s="4">
        <v>47.163528999999997</v>
      </c>
      <c r="AW1146" s="4">
        <v>-88.491462999999996</v>
      </c>
      <c r="AX1146" s="4">
        <v>317.3</v>
      </c>
      <c r="AY1146" s="4">
        <v>29.5</v>
      </c>
      <c r="AZ1146" s="4">
        <v>12</v>
      </c>
      <c r="BA1146" s="4">
        <v>11</v>
      </c>
      <c r="BB1146" s="4" t="s">
        <v>424</v>
      </c>
      <c r="BC1146" s="4">
        <v>1.2010000000000001</v>
      </c>
      <c r="BD1146" s="4">
        <v>1</v>
      </c>
      <c r="BE1146" s="4">
        <v>1.9</v>
      </c>
      <c r="BF1146" s="4">
        <v>14.063000000000001</v>
      </c>
      <c r="BG1146" s="4">
        <v>15.75</v>
      </c>
      <c r="BH1146" s="4">
        <v>1.1200000000000001</v>
      </c>
      <c r="BI1146" s="4">
        <v>13.202</v>
      </c>
      <c r="BJ1146" s="4">
        <v>3031.3760000000002</v>
      </c>
      <c r="BK1146" s="4">
        <v>0.45800000000000002</v>
      </c>
      <c r="BL1146" s="4">
        <v>19.414999999999999</v>
      </c>
      <c r="BM1146" s="4">
        <v>0</v>
      </c>
      <c r="BN1146" s="4">
        <v>19.414999999999999</v>
      </c>
      <c r="BO1146" s="4">
        <v>15.497</v>
      </c>
      <c r="BP1146" s="4">
        <v>0</v>
      </c>
      <c r="BQ1146" s="4">
        <v>15.497</v>
      </c>
      <c r="BR1146" s="4">
        <v>0.55249999999999999</v>
      </c>
      <c r="BU1146" s="4">
        <v>0.51400000000000001</v>
      </c>
      <c r="BW1146" s="4">
        <v>409.72800000000001</v>
      </c>
      <c r="BX1146" s="4">
        <v>0.20655799999999999</v>
      </c>
      <c r="BY1146" s="4">
        <v>-5</v>
      </c>
      <c r="BZ1146" s="4">
        <v>0.80938900000000003</v>
      </c>
      <c r="CA1146" s="4">
        <v>5.0477610000000004</v>
      </c>
      <c r="CB1146" s="4">
        <v>16.349658000000002</v>
      </c>
    </row>
    <row r="1147" spans="1:80">
      <c r="A1147" s="2">
        <v>42439</v>
      </c>
      <c r="B1147" s="32">
        <v>0.52919659722222223</v>
      </c>
      <c r="C1147" s="4">
        <v>12.884</v>
      </c>
      <c r="D1147" s="4">
        <v>2.7000000000000001E-3</v>
      </c>
      <c r="E1147" s="4" t="s">
        <v>155</v>
      </c>
      <c r="F1147" s="4">
        <v>26.615385</v>
      </c>
      <c r="G1147" s="4">
        <v>936.1</v>
      </c>
      <c r="H1147" s="4">
        <v>-2.9</v>
      </c>
      <c r="I1147" s="4">
        <v>68.8</v>
      </c>
      <c r="K1147" s="4">
        <v>2.15</v>
      </c>
      <c r="L1147" s="4">
        <v>11</v>
      </c>
      <c r="M1147" s="4">
        <v>0.88780000000000003</v>
      </c>
      <c r="N1147" s="4">
        <v>11.4384</v>
      </c>
      <c r="O1147" s="4">
        <v>2.3999999999999998E-3</v>
      </c>
      <c r="P1147" s="4">
        <v>831.06889999999999</v>
      </c>
      <c r="Q1147" s="4">
        <v>0</v>
      </c>
      <c r="R1147" s="4">
        <v>831.1</v>
      </c>
      <c r="S1147" s="4">
        <v>663.34780000000001</v>
      </c>
      <c r="T1147" s="4">
        <v>0</v>
      </c>
      <c r="U1147" s="4">
        <v>663.3</v>
      </c>
      <c r="V1147" s="4">
        <v>68.761899999999997</v>
      </c>
      <c r="Y1147" s="4">
        <v>10.105</v>
      </c>
      <c r="Z1147" s="4">
        <v>0</v>
      </c>
      <c r="AA1147" s="4">
        <v>1.9125000000000001</v>
      </c>
      <c r="AB1147" s="4" t="s">
        <v>384</v>
      </c>
      <c r="AC1147" s="4">
        <v>0</v>
      </c>
      <c r="AD1147" s="4">
        <v>11.6</v>
      </c>
      <c r="AE1147" s="4">
        <v>846</v>
      </c>
      <c r="AF1147" s="4">
        <v>865</v>
      </c>
      <c r="AG1147" s="4">
        <v>859</v>
      </c>
      <c r="AH1147" s="4">
        <v>78</v>
      </c>
      <c r="AI1147" s="4">
        <v>21.2</v>
      </c>
      <c r="AJ1147" s="4">
        <v>0.49</v>
      </c>
      <c r="AK1147" s="4">
        <v>982</v>
      </c>
      <c r="AL1147" s="4">
        <v>0</v>
      </c>
      <c r="AM1147" s="4">
        <v>0</v>
      </c>
      <c r="AN1147" s="4">
        <v>20</v>
      </c>
      <c r="AO1147" s="4">
        <v>191</v>
      </c>
      <c r="AP1147" s="4">
        <v>190</v>
      </c>
      <c r="AQ1147" s="4">
        <v>2.1</v>
      </c>
      <c r="AR1147" s="4">
        <v>195</v>
      </c>
      <c r="AS1147" s="4" t="s">
        <v>155</v>
      </c>
      <c r="AT1147" s="4">
        <v>2</v>
      </c>
      <c r="AU1147" s="5">
        <v>0.7371064814814815</v>
      </c>
      <c r="AV1147" s="4">
        <v>47.163440000000001</v>
      </c>
      <c r="AW1147" s="4">
        <v>-88.491594000000006</v>
      </c>
      <c r="AX1147" s="4">
        <v>317.2</v>
      </c>
      <c r="AY1147" s="4">
        <v>30.3</v>
      </c>
      <c r="AZ1147" s="4">
        <v>12</v>
      </c>
      <c r="BA1147" s="4">
        <v>11</v>
      </c>
      <c r="BB1147" s="4" t="s">
        <v>424</v>
      </c>
      <c r="BC1147" s="4">
        <v>1.298</v>
      </c>
      <c r="BD1147" s="4">
        <v>1.0009999999999999</v>
      </c>
      <c r="BE1147" s="4">
        <v>1.9</v>
      </c>
      <c r="BF1147" s="4">
        <v>14.063000000000001</v>
      </c>
      <c r="BG1147" s="4">
        <v>16.399999999999999</v>
      </c>
      <c r="BH1147" s="4">
        <v>1.17</v>
      </c>
      <c r="BI1147" s="4">
        <v>12.64</v>
      </c>
      <c r="BJ1147" s="4">
        <v>3031.7109999999998</v>
      </c>
      <c r="BK1147" s="4">
        <v>0.39900000000000002</v>
      </c>
      <c r="BL1147" s="4">
        <v>23.067</v>
      </c>
      <c r="BM1147" s="4">
        <v>0</v>
      </c>
      <c r="BN1147" s="4">
        <v>23.067</v>
      </c>
      <c r="BO1147" s="4">
        <v>18.411999999999999</v>
      </c>
      <c r="BP1147" s="4">
        <v>0</v>
      </c>
      <c r="BQ1147" s="4">
        <v>18.411999999999999</v>
      </c>
      <c r="BR1147" s="4">
        <v>0.60270000000000001</v>
      </c>
      <c r="BU1147" s="4">
        <v>0.53100000000000003</v>
      </c>
      <c r="BW1147" s="4">
        <v>368.572</v>
      </c>
      <c r="BX1147" s="4">
        <v>0.17233799999999999</v>
      </c>
      <c r="BY1147" s="4">
        <v>-5</v>
      </c>
      <c r="BZ1147" s="4">
        <v>0.807778</v>
      </c>
      <c r="CA1147" s="4">
        <v>4.2115099999999996</v>
      </c>
      <c r="CB1147" s="4">
        <v>16.317115999999999</v>
      </c>
    </row>
    <row r="1148" spans="1:80">
      <c r="A1148" s="2">
        <v>42439</v>
      </c>
      <c r="B1148" s="32">
        <v>0.52920817129629627</v>
      </c>
      <c r="C1148" s="4">
        <v>12.648999999999999</v>
      </c>
      <c r="D1148" s="4">
        <v>5.1000000000000004E-3</v>
      </c>
      <c r="E1148" s="4" t="s">
        <v>155</v>
      </c>
      <c r="F1148" s="4">
        <v>50.737636000000002</v>
      </c>
      <c r="G1148" s="4">
        <v>954.9</v>
      </c>
      <c r="H1148" s="4">
        <v>-2.9</v>
      </c>
      <c r="I1148" s="4">
        <v>66.5</v>
      </c>
      <c r="K1148" s="4">
        <v>2</v>
      </c>
      <c r="L1148" s="4">
        <v>11</v>
      </c>
      <c r="M1148" s="4">
        <v>0.88959999999999995</v>
      </c>
      <c r="N1148" s="4">
        <v>11.2521</v>
      </c>
      <c r="O1148" s="4">
        <v>4.4999999999999997E-3</v>
      </c>
      <c r="P1148" s="4">
        <v>849.46950000000004</v>
      </c>
      <c r="Q1148" s="4">
        <v>0</v>
      </c>
      <c r="R1148" s="4">
        <v>849.5</v>
      </c>
      <c r="S1148" s="4">
        <v>678.03489999999999</v>
      </c>
      <c r="T1148" s="4">
        <v>0</v>
      </c>
      <c r="U1148" s="4">
        <v>678</v>
      </c>
      <c r="V1148" s="4">
        <v>66.499799999999993</v>
      </c>
      <c r="Y1148" s="4">
        <v>10.015000000000001</v>
      </c>
      <c r="Z1148" s="4">
        <v>0</v>
      </c>
      <c r="AA1148" s="4">
        <v>1.7790999999999999</v>
      </c>
      <c r="AB1148" s="4" t="s">
        <v>384</v>
      </c>
      <c r="AC1148" s="4">
        <v>0</v>
      </c>
      <c r="AD1148" s="4">
        <v>11.7</v>
      </c>
      <c r="AE1148" s="4">
        <v>845</v>
      </c>
      <c r="AF1148" s="4">
        <v>864</v>
      </c>
      <c r="AG1148" s="4">
        <v>858</v>
      </c>
      <c r="AH1148" s="4">
        <v>78</v>
      </c>
      <c r="AI1148" s="4">
        <v>21.2</v>
      </c>
      <c r="AJ1148" s="4">
        <v>0.49</v>
      </c>
      <c r="AK1148" s="4">
        <v>982</v>
      </c>
      <c r="AL1148" s="4">
        <v>0</v>
      </c>
      <c r="AM1148" s="4">
        <v>0</v>
      </c>
      <c r="AN1148" s="4">
        <v>19.388999999999999</v>
      </c>
      <c r="AO1148" s="4">
        <v>191</v>
      </c>
      <c r="AP1148" s="4">
        <v>190</v>
      </c>
      <c r="AQ1148" s="4">
        <v>2</v>
      </c>
      <c r="AR1148" s="4">
        <v>195</v>
      </c>
      <c r="AS1148" s="4" t="s">
        <v>155</v>
      </c>
      <c r="AT1148" s="4">
        <v>2</v>
      </c>
      <c r="AU1148" s="5">
        <v>0.73712962962962969</v>
      </c>
      <c r="AV1148" s="4">
        <v>47.163245000000003</v>
      </c>
      <c r="AW1148" s="4">
        <v>-88.491822999999997</v>
      </c>
      <c r="AX1148" s="4">
        <v>317.2</v>
      </c>
      <c r="AY1148" s="4">
        <v>30.8</v>
      </c>
      <c r="AZ1148" s="4">
        <v>12</v>
      </c>
      <c r="BA1148" s="4">
        <v>11</v>
      </c>
      <c r="BB1148" s="4" t="s">
        <v>424</v>
      </c>
      <c r="BC1148" s="4">
        <v>1.103</v>
      </c>
      <c r="BD1148" s="4">
        <v>1.099</v>
      </c>
      <c r="BE1148" s="4">
        <v>1.9019999999999999</v>
      </c>
      <c r="BF1148" s="4">
        <v>14.063000000000001</v>
      </c>
      <c r="BG1148" s="4">
        <v>16.68</v>
      </c>
      <c r="BH1148" s="4">
        <v>1.19</v>
      </c>
      <c r="BI1148" s="4">
        <v>12.414</v>
      </c>
      <c r="BJ1148" s="4">
        <v>3031.326</v>
      </c>
      <c r="BK1148" s="4">
        <v>0.77400000000000002</v>
      </c>
      <c r="BL1148" s="4">
        <v>23.965</v>
      </c>
      <c r="BM1148" s="4">
        <v>0</v>
      </c>
      <c r="BN1148" s="4">
        <v>23.965</v>
      </c>
      <c r="BO1148" s="4">
        <v>19.129000000000001</v>
      </c>
      <c r="BP1148" s="4">
        <v>0</v>
      </c>
      <c r="BQ1148" s="4">
        <v>19.129000000000001</v>
      </c>
      <c r="BR1148" s="4">
        <v>0.59240000000000004</v>
      </c>
      <c r="BU1148" s="4">
        <v>0.53500000000000003</v>
      </c>
      <c r="BW1148" s="4">
        <v>348.50400000000002</v>
      </c>
      <c r="BX1148" s="4">
        <v>0.20671300000000001</v>
      </c>
      <c r="BY1148" s="4">
        <v>-5</v>
      </c>
      <c r="BZ1148" s="4">
        <v>0.808222</v>
      </c>
      <c r="CA1148" s="4">
        <v>5.0515489999999996</v>
      </c>
      <c r="CB1148" s="4">
        <v>16.326084000000002</v>
      </c>
    </row>
    <row r="1149" spans="1:80">
      <c r="A1149" s="2">
        <v>42439</v>
      </c>
      <c r="B1149" s="32">
        <v>0.52921974537037031</v>
      </c>
      <c r="C1149" s="4">
        <v>12.586</v>
      </c>
      <c r="D1149" s="4">
        <v>5.8999999999999999E-3</v>
      </c>
      <c r="E1149" s="4" t="s">
        <v>155</v>
      </c>
      <c r="F1149" s="4">
        <v>59.119866000000002</v>
      </c>
      <c r="G1149" s="4">
        <v>1241.9000000000001</v>
      </c>
      <c r="H1149" s="4">
        <v>1.5</v>
      </c>
      <c r="I1149" s="4">
        <v>56.2</v>
      </c>
      <c r="K1149" s="4">
        <v>2.27</v>
      </c>
      <c r="L1149" s="4">
        <v>11</v>
      </c>
      <c r="M1149" s="4">
        <v>0.8901</v>
      </c>
      <c r="N1149" s="4">
        <v>11.202400000000001</v>
      </c>
      <c r="O1149" s="4">
        <v>5.3E-3</v>
      </c>
      <c r="P1149" s="4">
        <v>1105.3918000000001</v>
      </c>
      <c r="Q1149" s="4">
        <v>1.3587</v>
      </c>
      <c r="R1149" s="4">
        <v>1106.8</v>
      </c>
      <c r="S1149" s="4">
        <v>882.30849999999998</v>
      </c>
      <c r="T1149" s="4">
        <v>1.0845</v>
      </c>
      <c r="U1149" s="4">
        <v>883.4</v>
      </c>
      <c r="V1149" s="4">
        <v>56.2166</v>
      </c>
      <c r="Y1149" s="4">
        <v>9.9689999999999994</v>
      </c>
      <c r="Z1149" s="4">
        <v>0</v>
      </c>
      <c r="AA1149" s="4">
        <v>2.0242</v>
      </c>
      <c r="AB1149" s="4" t="s">
        <v>384</v>
      </c>
      <c r="AC1149" s="4">
        <v>0</v>
      </c>
      <c r="AD1149" s="4">
        <v>11.7</v>
      </c>
      <c r="AE1149" s="4">
        <v>845</v>
      </c>
      <c r="AF1149" s="4">
        <v>863</v>
      </c>
      <c r="AG1149" s="4">
        <v>858</v>
      </c>
      <c r="AH1149" s="4">
        <v>78</v>
      </c>
      <c r="AI1149" s="4">
        <v>21.2</v>
      </c>
      <c r="AJ1149" s="4">
        <v>0.49</v>
      </c>
      <c r="AK1149" s="4">
        <v>982</v>
      </c>
      <c r="AL1149" s="4">
        <v>0</v>
      </c>
      <c r="AM1149" s="4">
        <v>0</v>
      </c>
      <c r="AN1149" s="4">
        <v>19</v>
      </c>
      <c r="AO1149" s="4">
        <v>191</v>
      </c>
      <c r="AP1149" s="4">
        <v>189.4</v>
      </c>
      <c r="AQ1149" s="4">
        <v>2</v>
      </c>
      <c r="AR1149" s="4">
        <v>195</v>
      </c>
      <c r="AS1149" s="4" t="s">
        <v>155</v>
      </c>
      <c r="AT1149" s="4">
        <v>2</v>
      </c>
      <c r="AU1149" s="5">
        <v>0.73712962962962969</v>
      </c>
      <c r="AV1149" s="4">
        <v>47.163243999999999</v>
      </c>
      <c r="AW1149" s="4">
        <v>-88.491823999999994</v>
      </c>
      <c r="AX1149" s="4">
        <v>317.2</v>
      </c>
      <c r="AY1149" s="4">
        <v>30.8</v>
      </c>
      <c r="AZ1149" s="4">
        <v>12</v>
      </c>
      <c r="BA1149" s="4">
        <v>11</v>
      </c>
      <c r="BB1149" s="4" t="s">
        <v>424</v>
      </c>
      <c r="BC1149" s="4">
        <v>1.399</v>
      </c>
      <c r="BD1149" s="4">
        <v>1.0009999999999999</v>
      </c>
      <c r="BE1149" s="4">
        <v>2.0990000000000002</v>
      </c>
      <c r="BF1149" s="4">
        <v>14.063000000000001</v>
      </c>
      <c r="BG1149" s="4">
        <v>16.760000000000002</v>
      </c>
      <c r="BH1149" s="4">
        <v>1.19</v>
      </c>
      <c r="BI1149" s="4">
        <v>12.349</v>
      </c>
      <c r="BJ1149" s="4">
        <v>3031.4360000000001</v>
      </c>
      <c r="BK1149" s="4">
        <v>0.90600000000000003</v>
      </c>
      <c r="BL1149" s="4">
        <v>31.324999999999999</v>
      </c>
      <c r="BM1149" s="4">
        <v>3.9E-2</v>
      </c>
      <c r="BN1149" s="4">
        <v>31.364000000000001</v>
      </c>
      <c r="BO1149" s="4">
        <v>25.003</v>
      </c>
      <c r="BP1149" s="4">
        <v>3.1E-2</v>
      </c>
      <c r="BQ1149" s="4">
        <v>25.033999999999999</v>
      </c>
      <c r="BR1149" s="4">
        <v>0.503</v>
      </c>
      <c r="BU1149" s="4">
        <v>0.53500000000000003</v>
      </c>
      <c r="BW1149" s="4">
        <v>398.279</v>
      </c>
      <c r="BX1149" s="4">
        <v>0.25733</v>
      </c>
      <c r="BY1149" s="4">
        <v>-5</v>
      </c>
      <c r="BZ1149" s="4">
        <v>0.80838900000000002</v>
      </c>
      <c r="CA1149" s="4">
        <v>6.2885020000000003</v>
      </c>
      <c r="CB1149" s="4">
        <v>16.329457999999999</v>
      </c>
    </row>
    <row r="1150" spans="1:80">
      <c r="A1150" s="2">
        <v>42439</v>
      </c>
      <c r="B1150" s="32">
        <v>0.52923131944444446</v>
      </c>
      <c r="C1150" s="4">
        <v>12.688000000000001</v>
      </c>
      <c r="D1150" s="4">
        <v>6.0000000000000001E-3</v>
      </c>
      <c r="E1150" s="4" t="s">
        <v>155</v>
      </c>
      <c r="F1150" s="4">
        <v>60</v>
      </c>
      <c r="G1150" s="4">
        <v>1666.1</v>
      </c>
      <c r="H1150" s="4">
        <v>21.9</v>
      </c>
      <c r="I1150" s="4">
        <v>52.8</v>
      </c>
      <c r="K1150" s="4">
        <v>2.5099999999999998</v>
      </c>
      <c r="L1150" s="4">
        <v>11</v>
      </c>
      <c r="M1150" s="4">
        <v>0.88939999999999997</v>
      </c>
      <c r="N1150" s="4">
        <v>11.2841</v>
      </c>
      <c r="O1150" s="4">
        <v>5.3E-3</v>
      </c>
      <c r="P1150" s="4">
        <v>1481.7637</v>
      </c>
      <c r="Q1150" s="4">
        <v>19.4527</v>
      </c>
      <c r="R1150" s="4">
        <v>1501.2</v>
      </c>
      <c r="S1150" s="4">
        <v>1182.7234000000001</v>
      </c>
      <c r="T1150" s="4">
        <v>15.5268</v>
      </c>
      <c r="U1150" s="4">
        <v>1198.3</v>
      </c>
      <c r="V1150" s="4">
        <v>52.779200000000003</v>
      </c>
      <c r="Y1150" s="4">
        <v>9.9649999999999999</v>
      </c>
      <c r="Z1150" s="4">
        <v>0</v>
      </c>
      <c r="AA1150" s="4">
        <v>2.2364999999999999</v>
      </c>
      <c r="AB1150" s="4" t="s">
        <v>384</v>
      </c>
      <c r="AC1150" s="4">
        <v>0</v>
      </c>
      <c r="AD1150" s="4">
        <v>11.7</v>
      </c>
      <c r="AE1150" s="4">
        <v>844</v>
      </c>
      <c r="AF1150" s="4">
        <v>863</v>
      </c>
      <c r="AG1150" s="4">
        <v>858</v>
      </c>
      <c r="AH1150" s="4">
        <v>78</v>
      </c>
      <c r="AI1150" s="4">
        <v>21.2</v>
      </c>
      <c r="AJ1150" s="4">
        <v>0.49</v>
      </c>
      <c r="AK1150" s="4">
        <v>982</v>
      </c>
      <c r="AL1150" s="4">
        <v>0</v>
      </c>
      <c r="AM1150" s="4">
        <v>0</v>
      </c>
      <c r="AN1150" s="4">
        <v>19</v>
      </c>
      <c r="AO1150" s="4">
        <v>191</v>
      </c>
      <c r="AP1150" s="4">
        <v>189.6</v>
      </c>
      <c r="AQ1150" s="4">
        <v>2.2999999999999998</v>
      </c>
      <c r="AR1150" s="4">
        <v>195</v>
      </c>
      <c r="AS1150" s="4" t="s">
        <v>155</v>
      </c>
      <c r="AT1150" s="4">
        <v>2</v>
      </c>
      <c r="AU1150" s="5">
        <v>0.73714120370370362</v>
      </c>
      <c r="AV1150" s="4">
        <v>47.163128999999998</v>
      </c>
      <c r="AW1150" s="4">
        <v>-88.491905000000003</v>
      </c>
      <c r="AX1150" s="4">
        <v>317.10000000000002</v>
      </c>
      <c r="AY1150" s="4">
        <v>32.6</v>
      </c>
      <c r="AZ1150" s="4">
        <v>12</v>
      </c>
      <c r="BA1150" s="4">
        <v>11</v>
      </c>
      <c r="BB1150" s="4" t="s">
        <v>424</v>
      </c>
      <c r="BC1150" s="4">
        <v>1.300999</v>
      </c>
      <c r="BD1150" s="4">
        <v>1.1009990000000001</v>
      </c>
      <c r="BE1150" s="4">
        <v>2.0009990000000002</v>
      </c>
      <c r="BF1150" s="4">
        <v>14.063000000000001</v>
      </c>
      <c r="BG1150" s="4">
        <v>16.63</v>
      </c>
      <c r="BH1150" s="4">
        <v>1.18</v>
      </c>
      <c r="BI1150" s="4">
        <v>12.439</v>
      </c>
      <c r="BJ1150" s="4">
        <v>3031.451</v>
      </c>
      <c r="BK1150" s="4">
        <v>0.91200000000000003</v>
      </c>
      <c r="BL1150" s="4">
        <v>41.686999999999998</v>
      </c>
      <c r="BM1150" s="4">
        <v>0.54700000000000004</v>
      </c>
      <c r="BN1150" s="4">
        <v>42.234000000000002</v>
      </c>
      <c r="BO1150" s="4">
        <v>33.274000000000001</v>
      </c>
      <c r="BP1150" s="4">
        <v>0.437</v>
      </c>
      <c r="BQ1150" s="4">
        <v>33.710999999999999</v>
      </c>
      <c r="BR1150" s="4">
        <v>0.46889999999999998</v>
      </c>
      <c r="BU1150" s="4">
        <v>0.53100000000000003</v>
      </c>
      <c r="BW1150" s="4">
        <v>436.86900000000003</v>
      </c>
      <c r="BX1150" s="4">
        <v>0.26900000000000002</v>
      </c>
      <c r="BY1150" s="4">
        <v>-5</v>
      </c>
      <c r="BZ1150" s="4">
        <v>0.81044400000000005</v>
      </c>
      <c r="CA1150" s="4">
        <v>6.5736879999999998</v>
      </c>
      <c r="CB1150" s="4">
        <v>16.370968999999999</v>
      </c>
    </row>
    <row r="1151" spans="1:80">
      <c r="A1151" s="2">
        <v>42439</v>
      </c>
      <c r="B1151" s="32">
        <v>0.5292428935185185</v>
      </c>
      <c r="C1151" s="4">
        <v>12.885999999999999</v>
      </c>
      <c r="D1151" s="4">
        <v>5.4000000000000003E-3</v>
      </c>
      <c r="E1151" s="4" t="s">
        <v>155</v>
      </c>
      <c r="F1151" s="4">
        <v>54.307957999999999</v>
      </c>
      <c r="G1151" s="4">
        <v>1949.8</v>
      </c>
      <c r="H1151" s="4">
        <v>25.4</v>
      </c>
      <c r="I1151" s="4">
        <v>54.7</v>
      </c>
      <c r="K1151" s="4">
        <v>2.6</v>
      </c>
      <c r="L1151" s="4">
        <v>11</v>
      </c>
      <c r="M1151" s="4">
        <v>0.88780000000000003</v>
      </c>
      <c r="N1151" s="4">
        <v>11.44</v>
      </c>
      <c r="O1151" s="4">
        <v>4.7999999999999996E-3</v>
      </c>
      <c r="P1151" s="4">
        <v>1731.0840000000001</v>
      </c>
      <c r="Q1151" s="4">
        <v>22.537600000000001</v>
      </c>
      <c r="R1151" s="4">
        <v>1753.6</v>
      </c>
      <c r="S1151" s="4">
        <v>1381.7274</v>
      </c>
      <c r="T1151" s="4">
        <v>17.9892</v>
      </c>
      <c r="U1151" s="4">
        <v>1399.7</v>
      </c>
      <c r="V1151" s="4">
        <v>54.71</v>
      </c>
      <c r="Y1151" s="4">
        <v>10.022</v>
      </c>
      <c r="Z1151" s="4">
        <v>0</v>
      </c>
      <c r="AA1151" s="4">
        <v>2.3083</v>
      </c>
      <c r="AB1151" s="4" t="s">
        <v>384</v>
      </c>
      <c r="AC1151" s="4">
        <v>0</v>
      </c>
      <c r="AD1151" s="4">
        <v>11.7</v>
      </c>
      <c r="AE1151" s="4">
        <v>844</v>
      </c>
      <c r="AF1151" s="4">
        <v>862</v>
      </c>
      <c r="AG1151" s="4">
        <v>857</v>
      </c>
      <c r="AH1151" s="4">
        <v>78</v>
      </c>
      <c r="AI1151" s="4">
        <v>21.2</v>
      </c>
      <c r="AJ1151" s="4">
        <v>0.49</v>
      </c>
      <c r="AK1151" s="4">
        <v>982</v>
      </c>
      <c r="AL1151" s="4">
        <v>0</v>
      </c>
      <c r="AM1151" s="4">
        <v>0</v>
      </c>
      <c r="AN1151" s="4">
        <v>19</v>
      </c>
      <c r="AO1151" s="4">
        <v>191</v>
      </c>
      <c r="AP1151" s="4">
        <v>190</v>
      </c>
      <c r="AQ1151" s="4">
        <v>2.2999999999999998</v>
      </c>
      <c r="AR1151" s="4">
        <v>195</v>
      </c>
      <c r="AS1151" s="4" t="s">
        <v>155</v>
      </c>
      <c r="AT1151" s="4">
        <v>2</v>
      </c>
      <c r="AU1151" s="5">
        <v>0.73715277777777777</v>
      </c>
      <c r="AV1151" s="4">
        <v>47.162995000000002</v>
      </c>
      <c r="AW1151" s="4">
        <v>-88.491943000000006</v>
      </c>
      <c r="AX1151" s="4">
        <v>317.10000000000002</v>
      </c>
      <c r="AY1151" s="4">
        <v>33.6</v>
      </c>
      <c r="AZ1151" s="4">
        <v>12</v>
      </c>
      <c r="BA1151" s="4">
        <v>11</v>
      </c>
      <c r="BB1151" s="4" t="s">
        <v>424</v>
      </c>
      <c r="BC1151" s="4">
        <v>1.3990990000000001</v>
      </c>
      <c r="BD1151" s="4">
        <v>1.2</v>
      </c>
      <c r="BE1151" s="4">
        <v>2.0972970000000002</v>
      </c>
      <c r="BF1151" s="4">
        <v>14.063000000000001</v>
      </c>
      <c r="BG1151" s="4">
        <v>16.39</v>
      </c>
      <c r="BH1151" s="4">
        <v>1.17</v>
      </c>
      <c r="BI1151" s="4">
        <v>12.637</v>
      </c>
      <c r="BJ1151" s="4">
        <v>3031.43</v>
      </c>
      <c r="BK1151" s="4">
        <v>0.81299999999999994</v>
      </c>
      <c r="BL1151" s="4">
        <v>48.036999999999999</v>
      </c>
      <c r="BM1151" s="4">
        <v>0.625</v>
      </c>
      <c r="BN1151" s="4">
        <v>48.661999999999999</v>
      </c>
      <c r="BO1151" s="4">
        <v>38.341999999999999</v>
      </c>
      <c r="BP1151" s="4">
        <v>0.499</v>
      </c>
      <c r="BQ1151" s="4">
        <v>38.841999999999999</v>
      </c>
      <c r="BR1151" s="4">
        <v>0.47939999999999999</v>
      </c>
      <c r="BU1151" s="4">
        <v>0.52700000000000002</v>
      </c>
      <c r="BW1151" s="4">
        <v>444.74700000000001</v>
      </c>
      <c r="BX1151" s="4">
        <v>0.321546</v>
      </c>
      <c r="BY1151" s="4">
        <v>-5</v>
      </c>
      <c r="BZ1151" s="4">
        <v>0.81261099999999997</v>
      </c>
      <c r="CA1151" s="4">
        <v>7.8577810000000001</v>
      </c>
      <c r="CB1151" s="4">
        <v>16.414742</v>
      </c>
    </row>
    <row r="1152" spans="1:80">
      <c r="A1152" s="2">
        <v>42439</v>
      </c>
      <c r="B1152" s="32">
        <v>0.52925446759259265</v>
      </c>
      <c r="C1152" s="4">
        <v>13.089</v>
      </c>
      <c r="D1152" s="4">
        <v>4.5999999999999999E-3</v>
      </c>
      <c r="E1152" s="4" t="s">
        <v>155</v>
      </c>
      <c r="F1152" s="4">
        <v>45.971108000000001</v>
      </c>
      <c r="G1152" s="4">
        <v>2175.6</v>
      </c>
      <c r="H1152" s="4">
        <v>25.4</v>
      </c>
      <c r="I1152" s="4">
        <v>53.4</v>
      </c>
      <c r="K1152" s="4">
        <v>2.6</v>
      </c>
      <c r="L1152" s="4">
        <v>11</v>
      </c>
      <c r="M1152" s="4">
        <v>0.88629999999999998</v>
      </c>
      <c r="N1152" s="4">
        <v>11.6005</v>
      </c>
      <c r="O1152" s="4">
        <v>4.1000000000000003E-3</v>
      </c>
      <c r="P1152" s="4">
        <v>1928.1385</v>
      </c>
      <c r="Q1152" s="4">
        <v>22.5108</v>
      </c>
      <c r="R1152" s="4">
        <v>1950.6</v>
      </c>
      <c r="S1152" s="4">
        <v>1539.0136</v>
      </c>
      <c r="T1152" s="4">
        <v>17.9678</v>
      </c>
      <c r="U1152" s="4">
        <v>1557</v>
      </c>
      <c r="V1152" s="4">
        <v>53.3735</v>
      </c>
      <c r="Y1152" s="4">
        <v>10.08</v>
      </c>
      <c r="Z1152" s="4">
        <v>0</v>
      </c>
      <c r="AA1152" s="4">
        <v>2.3043</v>
      </c>
      <c r="AB1152" s="4" t="s">
        <v>384</v>
      </c>
      <c r="AC1152" s="4">
        <v>0</v>
      </c>
      <c r="AD1152" s="4">
        <v>11.7</v>
      </c>
      <c r="AE1152" s="4">
        <v>843</v>
      </c>
      <c r="AF1152" s="4">
        <v>861</v>
      </c>
      <c r="AG1152" s="4">
        <v>858</v>
      </c>
      <c r="AH1152" s="4">
        <v>78</v>
      </c>
      <c r="AI1152" s="4">
        <v>21.2</v>
      </c>
      <c r="AJ1152" s="4">
        <v>0.49</v>
      </c>
      <c r="AK1152" s="4">
        <v>982</v>
      </c>
      <c r="AL1152" s="4">
        <v>0</v>
      </c>
      <c r="AM1152" s="4">
        <v>0</v>
      </c>
      <c r="AN1152" s="4">
        <v>19.611000000000001</v>
      </c>
      <c r="AO1152" s="4">
        <v>191</v>
      </c>
      <c r="AP1152" s="4">
        <v>190</v>
      </c>
      <c r="AQ1152" s="4">
        <v>2.4</v>
      </c>
      <c r="AR1152" s="4">
        <v>195</v>
      </c>
      <c r="AS1152" s="4" t="s">
        <v>155</v>
      </c>
      <c r="AT1152" s="4">
        <v>2</v>
      </c>
      <c r="AU1152" s="5">
        <v>0.73717592592592596</v>
      </c>
      <c r="AV1152" s="4">
        <v>47.162712999999997</v>
      </c>
      <c r="AW1152" s="4">
        <v>-88.491960000000006</v>
      </c>
      <c r="AX1152" s="4">
        <v>317.10000000000002</v>
      </c>
      <c r="AY1152" s="4">
        <v>35.6</v>
      </c>
      <c r="AZ1152" s="4">
        <v>12</v>
      </c>
      <c r="BA1152" s="4">
        <v>11</v>
      </c>
      <c r="BB1152" s="4" t="s">
        <v>424</v>
      </c>
      <c r="BC1152" s="4">
        <v>1.3</v>
      </c>
      <c r="BD1152" s="4">
        <v>1.2</v>
      </c>
      <c r="BE1152" s="4">
        <v>1.8</v>
      </c>
      <c r="BF1152" s="4">
        <v>14.063000000000001</v>
      </c>
      <c r="BG1152" s="4">
        <v>16.149999999999999</v>
      </c>
      <c r="BH1152" s="4">
        <v>1.1499999999999999</v>
      </c>
      <c r="BI1152" s="4">
        <v>12.835000000000001</v>
      </c>
      <c r="BJ1152" s="4">
        <v>3031.5520000000001</v>
      </c>
      <c r="BK1152" s="4">
        <v>0.67800000000000005</v>
      </c>
      <c r="BL1152" s="4">
        <v>52.767000000000003</v>
      </c>
      <c r="BM1152" s="4">
        <v>0.61599999999999999</v>
      </c>
      <c r="BN1152" s="4">
        <v>53.383000000000003</v>
      </c>
      <c r="BO1152" s="4">
        <v>42.118000000000002</v>
      </c>
      <c r="BP1152" s="4">
        <v>0.49199999999999999</v>
      </c>
      <c r="BQ1152" s="4">
        <v>42.61</v>
      </c>
      <c r="BR1152" s="4">
        <v>0.4612</v>
      </c>
      <c r="BU1152" s="4">
        <v>0.52300000000000002</v>
      </c>
      <c r="BW1152" s="4">
        <v>437.84300000000002</v>
      </c>
      <c r="BX1152" s="4">
        <v>0.31711800000000001</v>
      </c>
      <c r="BY1152" s="4">
        <v>-5</v>
      </c>
      <c r="BZ1152" s="4">
        <v>0.81238900000000003</v>
      </c>
      <c r="CA1152" s="4">
        <v>7.7495710000000004</v>
      </c>
      <c r="CB1152" s="4">
        <v>16.410257999999999</v>
      </c>
    </row>
    <row r="1153" spans="1:80">
      <c r="A1153" s="2">
        <v>42439</v>
      </c>
      <c r="B1153" s="32">
        <v>0.52926604166666669</v>
      </c>
      <c r="C1153" s="4">
        <v>13.254</v>
      </c>
      <c r="D1153" s="4">
        <v>3.8E-3</v>
      </c>
      <c r="E1153" s="4" t="s">
        <v>155</v>
      </c>
      <c r="F1153" s="4">
        <v>37.866667</v>
      </c>
      <c r="G1153" s="4">
        <v>2301.4</v>
      </c>
      <c r="H1153" s="4">
        <v>25.2</v>
      </c>
      <c r="I1153" s="4">
        <v>60.4</v>
      </c>
      <c r="K1153" s="4">
        <v>2.4300000000000002</v>
      </c>
      <c r="L1153" s="4">
        <v>11</v>
      </c>
      <c r="M1153" s="4">
        <v>0.8851</v>
      </c>
      <c r="N1153" s="4">
        <v>11.731400000000001</v>
      </c>
      <c r="O1153" s="4">
        <v>3.3999999999999998E-3</v>
      </c>
      <c r="P1153" s="4">
        <v>2037.0547999999999</v>
      </c>
      <c r="Q1153" s="4">
        <v>22.3169</v>
      </c>
      <c r="R1153" s="4">
        <v>2059.4</v>
      </c>
      <c r="S1153" s="4">
        <v>1625.9491</v>
      </c>
      <c r="T1153" s="4">
        <v>17.813099999999999</v>
      </c>
      <c r="U1153" s="4">
        <v>1643.8</v>
      </c>
      <c r="V1153" s="4">
        <v>60.410699999999999</v>
      </c>
      <c r="Y1153" s="4">
        <v>10.141999999999999</v>
      </c>
      <c r="Z1153" s="4">
        <v>0</v>
      </c>
      <c r="AA1153" s="4">
        <v>2.1488</v>
      </c>
      <c r="AB1153" s="4" t="s">
        <v>384</v>
      </c>
      <c r="AC1153" s="4">
        <v>0</v>
      </c>
      <c r="AD1153" s="4">
        <v>11.7</v>
      </c>
      <c r="AE1153" s="4">
        <v>843</v>
      </c>
      <c r="AF1153" s="4">
        <v>862</v>
      </c>
      <c r="AG1153" s="4">
        <v>857</v>
      </c>
      <c r="AH1153" s="4">
        <v>78</v>
      </c>
      <c r="AI1153" s="4">
        <v>21.2</v>
      </c>
      <c r="AJ1153" s="4">
        <v>0.49</v>
      </c>
      <c r="AK1153" s="4">
        <v>982</v>
      </c>
      <c r="AL1153" s="4">
        <v>0</v>
      </c>
      <c r="AM1153" s="4">
        <v>0</v>
      </c>
      <c r="AN1153" s="4">
        <v>19.388999999999999</v>
      </c>
      <c r="AO1153" s="4">
        <v>191</v>
      </c>
      <c r="AP1153" s="4">
        <v>190</v>
      </c>
      <c r="AQ1153" s="4">
        <v>2.9</v>
      </c>
      <c r="AR1153" s="4">
        <v>195</v>
      </c>
      <c r="AS1153" s="4" t="s">
        <v>155</v>
      </c>
      <c r="AT1153" s="4">
        <v>2</v>
      </c>
      <c r="AU1153" s="5">
        <v>0.73717592592592596</v>
      </c>
      <c r="AV1153" s="4">
        <v>47.162711000000002</v>
      </c>
      <c r="AW1153" s="4">
        <v>-88.491960000000006</v>
      </c>
      <c r="AX1153" s="4">
        <v>317.10000000000002</v>
      </c>
      <c r="AY1153" s="4">
        <v>35.6</v>
      </c>
      <c r="AZ1153" s="4">
        <v>12</v>
      </c>
      <c r="BA1153" s="4">
        <v>11</v>
      </c>
      <c r="BB1153" s="4" t="s">
        <v>424</v>
      </c>
      <c r="BC1153" s="4">
        <v>1.3009999999999999</v>
      </c>
      <c r="BD1153" s="4">
        <v>1.202</v>
      </c>
      <c r="BE1153" s="4">
        <v>1.802</v>
      </c>
      <c r="BF1153" s="4">
        <v>14.063000000000001</v>
      </c>
      <c r="BG1153" s="4">
        <v>15.97</v>
      </c>
      <c r="BH1153" s="4">
        <v>1.1399999999999999</v>
      </c>
      <c r="BI1153" s="4">
        <v>12.978</v>
      </c>
      <c r="BJ1153" s="4">
        <v>3031.4679999999998</v>
      </c>
      <c r="BK1153" s="4">
        <v>0.55100000000000005</v>
      </c>
      <c r="BL1153" s="4">
        <v>55.124000000000002</v>
      </c>
      <c r="BM1153" s="4">
        <v>0.60399999999999998</v>
      </c>
      <c r="BN1153" s="4">
        <v>55.728000000000002</v>
      </c>
      <c r="BO1153" s="4">
        <v>43.999000000000002</v>
      </c>
      <c r="BP1153" s="4">
        <v>0.48199999999999998</v>
      </c>
      <c r="BQ1153" s="4">
        <v>44.481000000000002</v>
      </c>
      <c r="BR1153" s="4">
        <v>0.51619999999999999</v>
      </c>
      <c r="BU1153" s="4">
        <v>0.52</v>
      </c>
      <c r="BW1153" s="4">
        <v>403.73899999999998</v>
      </c>
      <c r="BX1153" s="4">
        <v>0.33027099999999998</v>
      </c>
      <c r="BY1153" s="4">
        <v>-5</v>
      </c>
      <c r="BZ1153" s="4">
        <v>0.81261099999999997</v>
      </c>
      <c r="CA1153" s="4">
        <v>8.0709970000000002</v>
      </c>
      <c r="CB1153" s="4">
        <v>16.414742</v>
      </c>
    </row>
    <row r="1154" spans="1:80">
      <c r="A1154" s="2">
        <v>42439</v>
      </c>
      <c r="B1154" s="32">
        <v>0.52927761574074073</v>
      </c>
      <c r="C1154" s="4">
        <v>13.006</v>
      </c>
      <c r="D1154" s="4">
        <v>3.0999999999999999E-3</v>
      </c>
      <c r="E1154" s="4" t="s">
        <v>155</v>
      </c>
      <c r="F1154" s="4">
        <v>30.969697</v>
      </c>
      <c r="G1154" s="4">
        <v>2347.1</v>
      </c>
      <c r="H1154" s="4">
        <v>22.1</v>
      </c>
      <c r="I1154" s="4">
        <v>50.2</v>
      </c>
      <c r="K1154" s="4">
        <v>2.19</v>
      </c>
      <c r="L1154" s="4">
        <v>11</v>
      </c>
      <c r="M1154" s="4">
        <v>0.88729999999999998</v>
      </c>
      <c r="N1154" s="4">
        <v>11.5402</v>
      </c>
      <c r="O1154" s="4">
        <v>2.7000000000000001E-3</v>
      </c>
      <c r="P1154" s="4">
        <v>2082.5603000000001</v>
      </c>
      <c r="Q1154" s="4">
        <v>19.6004</v>
      </c>
      <c r="R1154" s="4">
        <v>2102.1999999999998</v>
      </c>
      <c r="S1154" s="4">
        <v>1662.271</v>
      </c>
      <c r="T1154" s="4">
        <v>15.6448</v>
      </c>
      <c r="U1154" s="4">
        <v>1677.9</v>
      </c>
      <c r="V1154" s="4">
        <v>50.1571</v>
      </c>
      <c r="Y1154" s="4">
        <v>10.167999999999999</v>
      </c>
      <c r="Z1154" s="4">
        <v>0</v>
      </c>
      <c r="AA1154" s="4">
        <v>1.9391</v>
      </c>
      <c r="AB1154" s="4" t="s">
        <v>384</v>
      </c>
      <c r="AC1154" s="4">
        <v>0</v>
      </c>
      <c r="AD1154" s="4">
        <v>11.7</v>
      </c>
      <c r="AE1154" s="4">
        <v>842</v>
      </c>
      <c r="AF1154" s="4">
        <v>861</v>
      </c>
      <c r="AG1154" s="4">
        <v>856</v>
      </c>
      <c r="AH1154" s="4">
        <v>78</v>
      </c>
      <c r="AI1154" s="4">
        <v>21.2</v>
      </c>
      <c r="AJ1154" s="4">
        <v>0.49</v>
      </c>
      <c r="AK1154" s="4">
        <v>982</v>
      </c>
      <c r="AL1154" s="4">
        <v>0</v>
      </c>
      <c r="AM1154" s="4">
        <v>0</v>
      </c>
      <c r="AN1154" s="4">
        <v>19.611000000000001</v>
      </c>
      <c r="AO1154" s="4">
        <v>191</v>
      </c>
      <c r="AP1154" s="4">
        <v>190.6</v>
      </c>
      <c r="AQ1154" s="4">
        <v>3.5</v>
      </c>
      <c r="AR1154" s="4">
        <v>195</v>
      </c>
      <c r="AS1154" s="4" t="s">
        <v>155</v>
      </c>
      <c r="AT1154" s="4">
        <v>2</v>
      </c>
      <c r="AU1154" s="5">
        <v>0.7371875</v>
      </c>
      <c r="AV1154" s="4">
        <v>47.162556000000002</v>
      </c>
      <c r="AW1154" s="4">
        <v>-88.491923999999997</v>
      </c>
      <c r="AX1154" s="4">
        <v>317.10000000000002</v>
      </c>
      <c r="AY1154" s="4">
        <v>36.700000000000003</v>
      </c>
      <c r="AZ1154" s="4">
        <v>12</v>
      </c>
      <c r="BA1154" s="4">
        <v>11</v>
      </c>
      <c r="BB1154" s="4" t="s">
        <v>424</v>
      </c>
      <c r="BC1154" s="4">
        <v>1.4</v>
      </c>
      <c r="BD1154" s="4">
        <v>1.399</v>
      </c>
      <c r="BE1154" s="4">
        <v>1.9990000000000001</v>
      </c>
      <c r="BF1154" s="4">
        <v>14.063000000000001</v>
      </c>
      <c r="BG1154" s="4">
        <v>16.25</v>
      </c>
      <c r="BH1154" s="4">
        <v>1.1599999999999999</v>
      </c>
      <c r="BI1154" s="4">
        <v>12.701000000000001</v>
      </c>
      <c r="BJ1154" s="4">
        <v>3032.0279999999998</v>
      </c>
      <c r="BK1154" s="4">
        <v>0.46</v>
      </c>
      <c r="BL1154" s="4">
        <v>57.3</v>
      </c>
      <c r="BM1154" s="4">
        <v>0.53900000000000003</v>
      </c>
      <c r="BN1154" s="4">
        <v>57.838999999999999</v>
      </c>
      <c r="BO1154" s="4">
        <v>45.735999999999997</v>
      </c>
      <c r="BP1154" s="4">
        <v>0.43</v>
      </c>
      <c r="BQ1154" s="4">
        <v>46.165999999999997</v>
      </c>
      <c r="BR1154" s="4">
        <v>0.43580000000000002</v>
      </c>
      <c r="BU1154" s="4">
        <v>0.53</v>
      </c>
      <c r="BW1154" s="4">
        <v>370.44400000000002</v>
      </c>
      <c r="BX1154" s="4">
        <v>0.338725</v>
      </c>
      <c r="BY1154" s="4">
        <v>-5</v>
      </c>
      <c r="BZ1154" s="4">
        <v>0.81238900000000003</v>
      </c>
      <c r="CA1154" s="4">
        <v>8.2775920000000003</v>
      </c>
      <c r="CB1154" s="4">
        <v>16.410257999999999</v>
      </c>
    </row>
    <row r="1155" spans="1:80">
      <c r="A1155" s="2">
        <v>42439</v>
      </c>
      <c r="B1155" s="32">
        <v>0.52928918981481476</v>
      </c>
      <c r="C1155" s="4">
        <v>12.91</v>
      </c>
      <c r="D1155" s="4">
        <v>4.7999999999999996E-3</v>
      </c>
      <c r="E1155" s="4" t="s">
        <v>155</v>
      </c>
      <c r="F1155" s="4">
        <v>48.285713999999999</v>
      </c>
      <c r="G1155" s="4">
        <v>2221.6999999999998</v>
      </c>
      <c r="H1155" s="4">
        <v>16.2</v>
      </c>
      <c r="I1155" s="4">
        <v>46.9</v>
      </c>
      <c r="K1155" s="4">
        <v>2</v>
      </c>
      <c r="L1155" s="4">
        <v>11</v>
      </c>
      <c r="M1155" s="4">
        <v>0.88800000000000001</v>
      </c>
      <c r="N1155" s="4">
        <v>11.464600000000001</v>
      </c>
      <c r="O1155" s="4">
        <v>4.3E-3</v>
      </c>
      <c r="P1155" s="4">
        <v>1972.9764</v>
      </c>
      <c r="Q1155" s="4">
        <v>14.3863</v>
      </c>
      <c r="R1155" s="4">
        <v>1987.4</v>
      </c>
      <c r="S1155" s="4">
        <v>1574.8026</v>
      </c>
      <c r="T1155" s="4">
        <v>11.482900000000001</v>
      </c>
      <c r="U1155" s="4">
        <v>1586.3</v>
      </c>
      <c r="V1155" s="4">
        <v>46.904000000000003</v>
      </c>
      <c r="Y1155" s="4">
        <v>10.103999999999999</v>
      </c>
      <c r="Z1155" s="4">
        <v>0</v>
      </c>
      <c r="AA1155" s="4">
        <v>1.7761</v>
      </c>
      <c r="AB1155" s="4" t="s">
        <v>384</v>
      </c>
      <c r="AC1155" s="4">
        <v>0</v>
      </c>
      <c r="AD1155" s="4">
        <v>11.7</v>
      </c>
      <c r="AE1155" s="4">
        <v>840</v>
      </c>
      <c r="AF1155" s="4">
        <v>859</v>
      </c>
      <c r="AG1155" s="4">
        <v>857</v>
      </c>
      <c r="AH1155" s="4">
        <v>78</v>
      </c>
      <c r="AI1155" s="4">
        <v>21.2</v>
      </c>
      <c r="AJ1155" s="4">
        <v>0.49</v>
      </c>
      <c r="AK1155" s="4">
        <v>982</v>
      </c>
      <c r="AL1155" s="4">
        <v>0</v>
      </c>
      <c r="AM1155" s="4">
        <v>0</v>
      </c>
      <c r="AN1155" s="4">
        <v>20</v>
      </c>
      <c r="AO1155" s="4">
        <v>191</v>
      </c>
      <c r="AP1155" s="4">
        <v>191</v>
      </c>
      <c r="AQ1155" s="4">
        <v>3.5</v>
      </c>
      <c r="AR1155" s="4">
        <v>195</v>
      </c>
      <c r="AS1155" s="4" t="s">
        <v>155</v>
      </c>
      <c r="AT1155" s="4">
        <v>2</v>
      </c>
      <c r="AU1155" s="5">
        <v>0.73719907407407403</v>
      </c>
      <c r="AV1155" s="4">
        <v>47.162394999999997</v>
      </c>
      <c r="AW1155" s="4">
        <v>-88.491866000000002</v>
      </c>
      <c r="AX1155" s="4">
        <v>316.89999999999998</v>
      </c>
      <c r="AY1155" s="4">
        <v>40.200000000000003</v>
      </c>
      <c r="AZ1155" s="4">
        <v>12</v>
      </c>
      <c r="BA1155" s="4">
        <v>11</v>
      </c>
      <c r="BB1155" s="4" t="s">
        <v>424</v>
      </c>
      <c r="BC1155" s="4">
        <v>1.401</v>
      </c>
      <c r="BD1155" s="4">
        <v>1.302</v>
      </c>
      <c r="BE1155" s="4">
        <v>1.9019999999999999</v>
      </c>
      <c r="BF1155" s="4">
        <v>14.063000000000001</v>
      </c>
      <c r="BG1155" s="4">
        <v>16.37</v>
      </c>
      <c r="BH1155" s="4">
        <v>1.1599999999999999</v>
      </c>
      <c r="BI1155" s="4">
        <v>12.606999999999999</v>
      </c>
      <c r="BJ1155" s="4">
        <v>3031.761</v>
      </c>
      <c r="BK1155" s="4">
        <v>0.72199999999999998</v>
      </c>
      <c r="BL1155" s="4">
        <v>54.637999999999998</v>
      </c>
      <c r="BM1155" s="4">
        <v>0.39800000000000002</v>
      </c>
      <c r="BN1155" s="4">
        <v>55.036000000000001</v>
      </c>
      <c r="BO1155" s="4">
        <v>43.610999999999997</v>
      </c>
      <c r="BP1155" s="4">
        <v>0.318</v>
      </c>
      <c r="BQ1155" s="4">
        <v>43.929000000000002</v>
      </c>
      <c r="BR1155" s="4">
        <v>0.41010000000000002</v>
      </c>
      <c r="BU1155" s="4">
        <v>0.53</v>
      </c>
      <c r="BW1155" s="4">
        <v>341.505</v>
      </c>
      <c r="BX1155" s="4">
        <v>0.36135099999999998</v>
      </c>
      <c r="BY1155" s="4">
        <v>-5</v>
      </c>
      <c r="BZ1155" s="4">
        <v>0.81322099999999997</v>
      </c>
      <c r="CA1155" s="4">
        <v>8.8305070000000008</v>
      </c>
      <c r="CB1155" s="4">
        <v>16.427060000000001</v>
      </c>
    </row>
    <row r="1156" spans="1:80">
      <c r="A1156" s="2">
        <v>42439</v>
      </c>
      <c r="B1156" s="32">
        <v>0.52930076388888891</v>
      </c>
      <c r="C1156" s="4">
        <v>13.023</v>
      </c>
      <c r="D1156" s="4">
        <v>5.7999999999999996E-3</v>
      </c>
      <c r="E1156" s="4" t="s">
        <v>155</v>
      </c>
      <c r="F1156" s="4">
        <v>57.514595</v>
      </c>
      <c r="G1156" s="4">
        <v>2106.1999999999998</v>
      </c>
      <c r="H1156" s="4">
        <v>26.8</v>
      </c>
      <c r="I1156" s="4">
        <v>51.5</v>
      </c>
      <c r="K1156" s="4">
        <v>2.13</v>
      </c>
      <c r="L1156" s="4">
        <v>11</v>
      </c>
      <c r="M1156" s="4">
        <v>0.88700000000000001</v>
      </c>
      <c r="N1156" s="4">
        <v>11.551500000000001</v>
      </c>
      <c r="O1156" s="4">
        <v>5.1000000000000004E-3</v>
      </c>
      <c r="P1156" s="4">
        <v>1868.2134000000001</v>
      </c>
      <c r="Q1156" s="4">
        <v>23.7746</v>
      </c>
      <c r="R1156" s="4">
        <v>1892</v>
      </c>
      <c r="S1156" s="4">
        <v>1491.1822999999999</v>
      </c>
      <c r="T1156" s="4">
        <v>18.976600000000001</v>
      </c>
      <c r="U1156" s="4">
        <v>1510.2</v>
      </c>
      <c r="V1156" s="4">
        <v>51.533200000000001</v>
      </c>
      <c r="Y1156" s="4">
        <v>10.031000000000001</v>
      </c>
      <c r="Z1156" s="4">
        <v>0</v>
      </c>
      <c r="AA1156" s="4">
        <v>1.8852</v>
      </c>
      <c r="AB1156" s="4" t="s">
        <v>384</v>
      </c>
      <c r="AC1156" s="4">
        <v>0</v>
      </c>
      <c r="AD1156" s="4">
        <v>11.8</v>
      </c>
      <c r="AE1156" s="4">
        <v>840</v>
      </c>
      <c r="AF1156" s="4">
        <v>858</v>
      </c>
      <c r="AG1156" s="4">
        <v>856</v>
      </c>
      <c r="AH1156" s="4">
        <v>78</v>
      </c>
      <c r="AI1156" s="4">
        <v>21.2</v>
      </c>
      <c r="AJ1156" s="4">
        <v>0.49</v>
      </c>
      <c r="AK1156" s="4">
        <v>982</v>
      </c>
      <c r="AL1156" s="4">
        <v>0</v>
      </c>
      <c r="AM1156" s="4">
        <v>0</v>
      </c>
      <c r="AN1156" s="4">
        <v>20</v>
      </c>
      <c r="AO1156" s="4">
        <v>191</v>
      </c>
      <c r="AP1156" s="4">
        <v>191</v>
      </c>
      <c r="AQ1156" s="4">
        <v>3.1</v>
      </c>
      <c r="AR1156" s="4">
        <v>195</v>
      </c>
      <c r="AS1156" s="4" t="s">
        <v>155</v>
      </c>
      <c r="AT1156" s="4">
        <v>2</v>
      </c>
      <c r="AU1156" s="5">
        <v>0.73721064814814818</v>
      </c>
      <c r="AV1156" s="4">
        <v>47.162230000000001</v>
      </c>
      <c r="AW1156" s="4">
        <v>-88.491795999999994</v>
      </c>
      <c r="AX1156" s="4">
        <v>316.8</v>
      </c>
      <c r="AY1156" s="4">
        <v>40.200000000000003</v>
      </c>
      <c r="AZ1156" s="4">
        <v>12</v>
      </c>
      <c r="BA1156" s="4">
        <v>10</v>
      </c>
      <c r="BB1156" s="4" t="s">
        <v>434</v>
      </c>
      <c r="BC1156" s="4">
        <v>1.5</v>
      </c>
      <c r="BD1156" s="4">
        <v>1.4990000000000001</v>
      </c>
      <c r="BE1156" s="4">
        <v>2.1</v>
      </c>
      <c r="BF1156" s="4">
        <v>14.063000000000001</v>
      </c>
      <c r="BG1156" s="4">
        <v>16.23</v>
      </c>
      <c r="BH1156" s="4">
        <v>1.1499999999999999</v>
      </c>
      <c r="BI1156" s="4">
        <v>12.737</v>
      </c>
      <c r="BJ1156" s="4">
        <v>3031.364</v>
      </c>
      <c r="BK1156" s="4">
        <v>0.85199999999999998</v>
      </c>
      <c r="BL1156" s="4">
        <v>51.341000000000001</v>
      </c>
      <c r="BM1156" s="4">
        <v>0.65300000000000002</v>
      </c>
      <c r="BN1156" s="4">
        <v>51.994</v>
      </c>
      <c r="BO1156" s="4">
        <v>40.98</v>
      </c>
      <c r="BP1156" s="4">
        <v>0.52100000000000002</v>
      </c>
      <c r="BQ1156" s="4">
        <v>41.500999999999998</v>
      </c>
      <c r="BR1156" s="4">
        <v>0.44719999999999999</v>
      </c>
      <c r="BU1156" s="4">
        <v>0.52200000000000002</v>
      </c>
      <c r="BW1156" s="4">
        <v>359.71199999999999</v>
      </c>
      <c r="BX1156" s="4">
        <v>0.33864699999999998</v>
      </c>
      <c r="BY1156" s="4">
        <v>-5</v>
      </c>
      <c r="BZ1156" s="4">
        <v>0.81399999999999995</v>
      </c>
      <c r="CA1156" s="4">
        <v>8.2756769999999999</v>
      </c>
      <c r="CB1156" s="4">
        <v>16.442799999999998</v>
      </c>
    </row>
    <row r="1157" spans="1:80">
      <c r="A1157" s="2">
        <v>42439</v>
      </c>
      <c r="B1157" s="32">
        <v>0.52931233796296295</v>
      </c>
      <c r="C1157" s="4">
        <v>13.125999999999999</v>
      </c>
      <c r="D1157" s="4">
        <v>6.0000000000000001E-3</v>
      </c>
      <c r="E1157" s="4" t="s">
        <v>155</v>
      </c>
      <c r="F1157" s="4">
        <v>60</v>
      </c>
      <c r="G1157" s="4">
        <v>2062.8000000000002</v>
      </c>
      <c r="H1157" s="4">
        <v>21.2</v>
      </c>
      <c r="I1157" s="4">
        <v>52.3</v>
      </c>
      <c r="K1157" s="4">
        <v>2.2000000000000002</v>
      </c>
      <c r="L1157" s="4">
        <v>11</v>
      </c>
      <c r="M1157" s="4">
        <v>0.8861</v>
      </c>
      <c r="N1157" s="4">
        <v>11.6311</v>
      </c>
      <c r="O1157" s="4">
        <v>5.3E-3</v>
      </c>
      <c r="P1157" s="4">
        <v>1827.8738000000001</v>
      </c>
      <c r="Q1157" s="4">
        <v>18.7972</v>
      </c>
      <c r="R1157" s="4">
        <v>1846.7</v>
      </c>
      <c r="S1157" s="4">
        <v>1458.9837</v>
      </c>
      <c r="T1157" s="4">
        <v>15.0037</v>
      </c>
      <c r="U1157" s="4">
        <v>1474</v>
      </c>
      <c r="V1157" s="4">
        <v>52.322000000000003</v>
      </c>
      <c r="Y1157" s="4">
        <v>10.093</v>
      </c>
      <c r="Z1157" s="4">
        <v>0</v>
      </c>
      <c r="AA1157" s="4">
        <v>1.9494</v>
      </c>
      <c r="AB1157" s="4" t="s">
        <v>384</v>
      </c>
      <c r="AC1157" s="4">
        <v>0</v>
      </c>
      <c r="AD1157" s="4">
        <v>11.7</v>
      </c>
      <c r="AE1157" s="4">
        <v>841</v>
      </c>
      <c r="AF1157" s="4">
        <v>858</v>
      </c>
      <c r="AG1157" s="4">
        <v>855</v>
      </c>
      <c r="AH1157" s="4">
        <v>78</v>
      </c>
      <c r="AI1157" s="4">
        <v>21.2</v>
      </c>
      <c r="AJ1157" s="4">
        <v>0.49</v>
      </c>
      <c r="AK1157" s="4">
        <v>982</v>
      </c>
      <c r="AL1157" s="4">
        <v>0</v>
      </c>
      <c r="AM1157" s="4">
        <v>0</v>
      </c>
      <c r="AN1157" s="4">
        <v>20</v>
      </c>
      <c r="AO1157" s="4">
        <v>191.6</v>
      </c>
      <c r="AP1157" s="4">
        <v>191</v>
      </c>
      <c r="AQ1157" s="4">
        <v>2.8</v>
      </c>
      <c r="AR1157" s="4">
        <v>195</v>
      </c>
      <c r="AS1157" s="4" t="s">
        <v>155</v>
      </c>
      <c r="AT1157" s="4">
        <v>2</v>
      </c>
      <c r="AU1157" s="5">
        <v>0.73722222222222233</v>
      </c>
      <c r="AV1157" s="4">
        <v>47.162063000000003</v>
      </c>
      <c r="AW1157" s="4">
        <v>-88.491709</v>
      </c>
      <c r="AX1157" s="4">
        <v>316.39999999999998</v>
      </c>
      <c r="AY1157" s="4">
        <v>41.5</v>
      </c>
      <c r="AZ1157" s="4">
        <v>12</v>
      </c>
      <c r="BA1157" s="4">
        <v>10</v>
      </c>
      <c r="BB1157" s="4" t="s">
        <v>434</v>
      </c>
      <c r="BC1157" s="4">
        <v>1.5</v>
      </c>
      <c r="BD1157" s="4">
        <v>1.4</v>
      </c>
      <c r="BE1157" s="4">
        <v>2.1</v>
      </c>
      <c r="BF1157" s="4">
        <v>14.063000000000001</v>
      </c>
      <c r="BG1157" s="4">
        <v>16.11</v>
      </c>
      <c r="BH1157" s="4">
        <v>1.1499999999999999</v>
      </c>
      <c r="BI1157" s="4">
        <v>12.853999999999999</v>
      </c>
      <c r="BJ1157" s="4">
        <v>3031.2339999999999</v>
      </c>
      <c r="BK1157" s="4">
        <v>0.88200000000000001</v>
      </c>
      <c r="BL1157" s="4">
        <v>49.886000000000003</v>
      </c>
      <c r="BM1157" s="4">
        <v>0.51300000000000001</v>
      </c>
      <c r="BN1157" s="4">
        <v>50.399000000000001</v>
      </c>
      <c r="BO1157" s="4">
        <v>39.819000000000003</v>
      </c>
      <c r="BP1157" s="4">
        <v>0.40899999999999997</v>
      </c>
      <c r="BQ1157" s="4">
        <v>40.228000000000002</v>
      </c>
      <c r="BR1157" s="4">
        <v>0.45090000000000002</v>
      </c>
      <c r="BU1157" s="4">
        <v>0.52200000000000002</v>
      </c>
      <c r="BW1157" s="4">
        <v>369.40699999999998</v>
      </c>
      <c r="BX1157" s="4">
        <v>0.33360699999999999</v>
      </c>
      <c r="BY1157" s="4">
        <v>-5</v>
      </c>
      <c r="BZ1157" s="4">
        <v>0.812778</v>
      </c>
      <c r="CA1157" s="4">
        <v>8.1525210000000001</v>
      </c>
      <c r="CB1157" s="4">
        <v>16.418116000000001</v>
      </c>
    </row>
    <row r="1158" spans="1:80">
      <c r="A1158" s="2">
        <v>42439</v>
      </c>
      <c r="B1158" s="32">
        <v>0.5293239120370371</v>
      </c>
      <c r="C1158" s="4">
        <v>12.784000000000001</v>
      </c>
      <c r="D1158" s="4">
        <v>4.0000000000000001E-3</v>
      </c>
      <c r="E1158" s="4" t="s">
        <v>155</v>
      </c>
      <c r="F1158" s="4">
        <v>39.610073</v>
      </c>
      <c r="G1158" s="4">
        <v>1905.8</v>
      </c>
      <c r="H1158" s="4">
        <v>8.6999999999999993</v>
      </c>
      <c r="I1158" s="4">
        <v>44.1</v>
      </c>
      <c r="K1158" s="4">
        <v>2.1800000000000002</v>
      </c>
      <c r="L1158" s="4">
        <v>11</v>
      </c>
      <c r="M1158" s="4">
        <v>0.88880000000000003</v>
      </c>
      <c r="N1158" s="4">
        <v>11.3622</v>
      </c>
      <c r="O1158" s="4">
        <v>3.5000000000000001E-3</v>
      </c>
      <c r="P1158" s="4">
        <v>1693.8623</v>
      </c>
      <c r="Q1158" s="4">
        <v>7.7325999999999997</v>
      </c>
      <c r="R1158" s="4">
        <v>1701.6</v>
      </c>
      <c r="S1158" s="4">
        <v>1351.9503</v>
      </c>
      <c r="T1158" s="4">
        <v>6.1717000000000004</v>
      </c>
      <c r="U1158" s="4">
        <v>1358.1</v>
      </c>
      <c r="V1158" s="4">
        <v>44.0807</v>
      </c>
      <c r="Y1158" s="4">
        <v>10</v>
      </c>
      <c r="Z1158" s="4">
        <v>0</v>
      </c>
      <c r="AA1158" s="4">
        <v>1.9419</v>
      </c>
      <c r="AB1158" s="4" t="s">
        <v>384</v>
      </c>
      <c r="AC1158" s="4">
        <v>0</v>
      </c>
      <c r="AD1158" s="4">
        <v>11.8</v>
      </c>
      <c r="AE1158" s="4">
        <v>841</v>
      </c>
      <c r="AF1158" s="4">
        <v>859</v>
      </c>
      <c r="AG1158" s="4">
        <v>855</v>
      </c>
      <c r="AH1158" s="4">
        <v>78</v>
      </c>
      <c r="AI1158" s="4">
        <v>21.19</v>
      </c>
      <c r="AJ1158" s="4">
        <v>0.49</v>
      </c>
      <c r="AK1158" s="4">
        <v>983</v>
      </c>
      <c r="AL1158" s="4">
        <v>0</v>
      </c>
      <c r="AM1158" s="4">
        <v>0</v>
      </c>
      <c r="AN1158" s="4">
        <v>20</v>
      </c>
      <c r="AO1158" s="4">
        <v>192</v>
      </c>
      <c r="AP1158" s="4">
        <v>191</v>
      </c>
      <c r="AQ1158" s="4">
        <v>2.8</v>
      </c>
      <c r="AR1158" s="4">
        <v>195</v>
      </c>
      <c r="AS1158" s="4" t="s">
        <v>155</v>
      </c>
      <c r="AT1158" s="4">
        <v>2</v>
      </c>
      <c r="AU1158" s="5">
        <v>0.73723379629629626</v>
      </c>
      <c r="AV1158" s="4">
        <v>47.161898000000001</v>
      </c>
      <c r="AW1158" s="4">
        <v>-88.491613999999998</v>
      </c>
      <c r="AX1158" s="4">
        <v>316</v>
      </c>
      <c r="AY1158" s="4">
        <v>42.5</v>
      </c>
      <c r="AZ1158" s="4">
        <v>12</v>
      </c>
      <c r="BA1158" s="4">
        <v>10</v>
      </c>
      <c r="BB1158" s="4" t="s">
        <v>434</v>
      </c>
      <c r="BC1158" s="4">
        <v>1.5</v>
      </c>
      <c r="BD1158" s="4">
        <v>1.4</v>
      </c>
      <c r="BE1158" s="4">
        <v>2.1</v>
      </c>
      <c r="BF1158" s="4">
        <v>14.063000000000001</v>
      </c>
      <c r="BG1158" s="4">
        <v>16.52</v>
      </c>
      <c r="BH1158" s="4">
        <v>1.17</v>
      </c>
      <c r="BI1158" s="4">
        <v>12.510999999999999</v>
      </c>
      <c r="BJ1158" s="4">
        <v>3032.116</v>
      </c>
      <c r="BK1158" s="4">
        <v>0.59799999999999998</v>
      </c>
      <c r="BL1158" s="4">
        <v>47.337000000000003</v>
      </c>
      <c r="BM1158" s="4">
        <v>0.216</v>
      </c>
      <c r="BN1158" s="4">
        <v>47.552999999999997</v>
      </c>
      <c r="BO1158" s="4">
        <v>37.781999999999996</v>
      </c>
      <c r="BP1158" s="4">
        <v>0.17199999999999999</v>
      </c>
      <c r="BQ1158" s="4">
        <v>37.954000000000001</v>
      </c>
      <c r="BR1158" s="4">
        <v>0.38900000000000001</v>
      </c>
      <c r="BU1158" s="4">
        <v>0.52900000000000003</v>
      </c>
      <c r="BW1158" s="4">
        <v>376.803</v>
      </c>
      <c r="BX1158" s="4">
        <v>0.33028099999999999</v>
      </c>
      <c r="BY1158" s="4">
        <v>-5</v>
      </c>
      <c r="BZ1158" s="4">
        <v>0.81261099999999997</v>
      </c>
      <c r="CA1158" s="4">
        <v>8.0712419999999998</v>
      </c>
      <c r="CB1158" s="4">
        <v>16.414742</v>
      </c>
    </row>
    <row r="1159" spans="1:80">
      <c r="A1159" s="2">
        <v>42439</v>
      </c>
      <c r="B1159" s="32">
        <v>0.52933548611111114</v>
      </c>
      <c r="C1159" s="4">
        <v>10.815</v>
      </c>
      <c r="D1159" s="4">
        <v>3.3E-3</v>
      </c>
      <c r="E1159" s="4" t="s">
        <v>155</v>
      </c>
      <c r="F1159" s="4">
        <v>32.830666000000001</v>
      </c>
      <c r="G1159" s="4">
        <v>1724.4</v>
      </c>
      <c r="H1159" s="4">
        <v>8.6999999999999993</v>
      </c>
      <c r="I1159" s="4">
        <v>33</v>
      </c>
      <c r="K1159" s="4">
        <v>2.17</v>
      </c>
      <c r="L1159" s="4">
        <v>11</v>
      </c>
      <c r="M1159" s="4">
        <v>0.90459999999999996</v>
      </c>
      <c r="N1159" s="4">
        <v>9.7830999999999992</v>
      </c>
      <c r="O1159" s="4">
        <v>3.0000000000000001E-3</v>
      </c>
      <c r="P1159" s="4">
        <v>1559.8107</v>
      </c>
      <c r="Q1159" s="4">
        <v>7.8696000000000002</v>
      </c>
      <c r="R1159" s="4">
        <v>1567.7</v>
      </c>
      <c r="S1159" s="4">
        <v>1244.98</v>
      </c>
      <c r="T1159" s="4">
        <v>6.2812000000000001</v>
      </c>
      <c r="U1159" s="4">
        <v>1251.3</v>
      </c>
      <c r="V1159" s="4">
        <v>32.992600000000003</v>
      </c>
      <c r="Y1159" s="4">
        <v>9.7620000000000005</v>
      </c>
      <c r="Z1159" s="4">
        <v>0</v>
      </c>
      <c r="AA1159" s="4">
        <v>1.9584999999999999</v>
      </c>
      <c r="AB1159" s="4" t="s">
        <v>384</v>
      </c>
      <c r="AC1159" s="4">
        <v>0</v>
      </c>
      <c r="AD1159" s="4">
        <v>11.7</v>
      </c>
      <c r="AE1159" s="4">
        <v>842</v>
      </c>
      <c r="AF1159" s="4">
        <v>861</v>
      </c>
      <c r="AG1159" s="4">
        <v>856</v>
      </c>
      <c r="AH1159" s="4">
        <v>78</v>
      </c>
      <c r="AI1159" s="4">
        <v>21.2</v>
      </c>
      <c r="AJ1159" s="4">
        <v>0.49</v>
      </c>
      <c r="AK1159" s="4">
        <v>982</v>
      </c>
      <c r="AL1159" s="4">
        <v>0</v>
      </c>
      <c r="AM1159" s="4">
        <v>0</v>
      </c>
      <c r="AN1159" s="4">
        <v>20</v>
      </c>
      <c r="AO1159" s="4">
        <v>192</v>
      </c>
      <c r="AP1159" s="4">
        <v>190.4</v>
      </c>
      <c r="AQ1159" s="4">
        <v>2.6</v>
      </c>
      <c r="AR1159" s="4">
        <v>195</v>
      </c>
      <c r="AS1159" s="4" t="s">
        <v>155</v>
      </c>
      <c r="AT1159" s="4">
        <v>2</v>
      </c>
      <c r="AU1159" s="5">
        <v>0.73724537037037041</v>
      </c>
      <c r="AV1159" s="4">
        <v>47.161738</v>
      </c>
      <c r="AW1159" s="4">
        <v>-88.491530999999995</v>
      </c>
      <c r="AX1159" s="4">
        <v>315.8</v>
      </c>
      <c r="AY1159" s="4">
        <v>42.5</v>
      </c>
      <c r="AZ1159" s="4">
        <v>12</v>
      </c>
      <c r="BA1159" s="4">
        <v>9</v>
      </c>
      <c r="BB1159" s="4" t="s">
        <v>435</v>
      </c>
      <c r="BC1159" s="4">
        <v>1.498</v>
      </c>
      <c r="BD1159" s="4">
        <v>1.399</v>
      </c>
      <c r="BE1159" s="4">
        <v>2.097</v>
      </c>
      <c r="BF1159" s="4">
        <v>14.063000000000001</v>
      </c>
      <c r="BG1159" s="4">
        <v>19.350000000000001</v>
      </c>
      <c r="BH1159" s="4">
        <v>1.38</v>
      </c>
      <c r="BI1159" s="4">
        <v>10.552</v>
      </c>
      <c r="BJ1159" s="4">
        <v>3034.01</v>
      </c>
      <c r="BK1159" s="4">
        <v>0.58599999999999997</v>
      </c>
      <c r="BL1159" s="4">
        <v>50.658000000000001</v>
      </c>
      <c r="BM1159" s="4">
        <v>0.25600000000000001</v>
      </c>
      <c r="BN1159" s="4">
        <v>50.914000000000001</v>
      </c>
      <c r="BO1159" s="4">
        <v>40.433</v>
      </c>
      <c r="BP1159" s="4">
        <v>0.20399999999999999</v>
      </c>
      <c r="BQ1159" s="4">
        <v>40.637</v>
      </c>
      <c r="BR1159" s="4">
        <v>0.33829999999999999</v>
      </c>
      <c r="BU1159" s="4">
        <v>0.60099999999999998</v>
      </c>
      <c r="BW1159" s="4">
        <v>441.63099999999997</v>
      </c>
      <c r="BX1159" s="4">
        <v>0.26156600000000002</v>
      </c>
      <c r="BY1159" s="4">
        <v>-5</v>
      </c>
      <c r="BZ1159" s="4">
        <v>0.81055600000000005</v>
      </c>
      <c r="CA1159" s="4">
        <v>6.3920199999999996</v>
      </c>
      <c r="CB1159" s="4">
        <v>16.373231000000001</v>
      </c>
    </row>
    <row r="1160" spans="1:80">
      <c r="A1160" s="2">
        <v>42439</v>
      </c>
      <c r="B1160" s="32">
        <v>0.52934706018518518</v>
      </c>
      <c r="C1160" s="4">
        <v>11.276</v>
      </c>
      <c r="D1160" s="4">
        <v>1.06E-2</v>
      </c>
      <c r="E1160" s="4" t="s">
        <v>155</v>
      </c>
      <c r="F1160" s="4">
        <v>106.464646</v>
      </c>
      <c r="G1160" s="4">
        <v>1427.9</v>
      </c>
      <c r="H1160" s="4">
        <v>9.6</v>
      </c>
      <c r="I1160" s="4">
        <v>45.7</v>
      </c>
      <c r="K1160" s="4">
        <v>2.72</v>
      </c>
      <c r="L1160" s="4">
        <v>11</v>
      </c>
      <c r="M1160" s="4">
        <v>0.90059999999999996</v>
      </c>
      <c r="N1160" s="4">
        <v>10.1555</v>
      </c>
      <c r="O1160" s="4">
        <v>9.5999999999999992E-3</v>
      </c>
      <c r="P1160" s="4">
        <v>1285.9398000000001</v>
      </c>
      <c r="Q1160" s="4">
        <v>8.6832999999999991</v>
      </c>
      <c r="R1160" s="4">
        <v>1294.5999999999999</v>
      </c>
      <c r="S1160" s="4">
        <v>1026.4194</v>
      </c>
      <c r="T1160" s="4">
        <v>6.9309000000000003</v>
      </c>
      <c r="U1160" s="4">
        <v>1033.4000000000001</v>
      </c>
      <c r="V1160" s="4">
        <v>45.6967</v>
      </c>
      <c r="Y1160" s="4">
        <v>9.5289999999999999</v>
      </c>
      <c r="Z1160" s="4">
        <v>0</v>
      </c>
      <c r="AA1160" s="4">
        <v>2.4466999999999999</v>
      </c>
      <c r="AB1160" s="4" t="s">
        <v>384</v>
      </c>
      <c r="AC1160" s="4">
        <v>0</v>
      </c>
      <c r="AD1160" s="4">
        <v>11.7</v>
      </c>
      <c r="AE1160" s="4">
        <v>844</v>
      </c>
      <c r="AF1160" s="4">
        <v>862</v>
      </c>
      <c r="AG1160" s="4">
        <v>857</v>
      </c>
      <c r="AH1160" s="4">
        <v>78</v>
      </c>
      <c r="AI1160" s="4">
        <v>21.2</v>
      </c>
      <c r="AJ1160" s="4">
        <v>0.49</v>
      </c>
      <c r="AK1160" s="4">
        <v>982</v>
      </c>
      <c r="AL1160" s="4">
        <v>0</v>
      </c>
      <c r="AM1160" s="4">
        <v>0</v>
      </c>
      <c r="AN1160" s="4">
        <v>19.388999999999999</v>
      </c>
      <c r="AO1160" s="4">
        <v>191.4</v>
      </c>
      <c r="AP1160" s="4">
        <v>190.6</v>
      </c>
      <c r="AQ1160" s="4">
        <v>2.2000000000000002</v>
      </c>
      <c r="AR1160" s="4">
        <v>195</v>
      </c>
      <c r="AS1160" s="4" t="s">
        <v>155</v>
      </c>
      <c r="AT1160" s="4">
        <v>2</v>
      </c>
      <c r="AU1160" s="5">
        <v>0.73725694444444445</v>
      </c>
      <c r="AV1160" s="4">
        <v>47.161574999999999</v>
      </c>
      <c r="AW1160" s="4">
        <v>-88.491410999999999</v>
      </c>
      <c r="AX1160" s="4">
        <v>315.5</v>
      </c>
      <c r="AY1160" s="4">
        <v>43.4</v>
      </c>
      <c r="AZ1160" s="4">
        <v>12</v>
      </c>
      <c r="BA1160" s="4">
        <v>9</v>
      </c>
      <c r="BB1160" s="4" t="s">
        <v>435</v>
      </c>
      <c r="BC1160" s="4">
        <v>1.3</v>
      </c>
      <c r="BD1160" s="4">
        <v>1.3</v>
      </c>
      <c r="BE1160" s="4">
        <v>1.8</v>
      </c>
      <c r="BF1160" s="4">
        <v>14.063000000000001</v>
      </c>
      <c r="BG1160" s="4">
        <v>18.59</v>
      </c>
      <c r="BH1160" s="4">
        <v>1.32</v>
      </c>
      <c r="BI1160" s="4">
        <v>11.036</v>
      </c>
      <c r="BJ1160" s="4">
        <v>3031.2640000000001</v>
      </c>
      <c r="BK1160" s="4">
        <v>1.8220000000000001</v>
      </c>
      <c r="BL1160" s="4">
        <v>40.195999999999998</v>
      </c>
      <c r="BM1160" s="4">
        <v>0.27100000000000002</v>
      </c>
      <c r="BN1160" s="4">
        <v>40.466999999999999</v>
      </c>
      <c r="BO1160" s="4">
        <v>32.084000000000003</v>
      </c>
      <c r="BP1160" s="4">
        <v>0.217</v>
      </c>
      <c r="BQ1160" s="4">
        <v>32.299999999999997</v>
      </c>
      <c r="BR1160" s="4">
        <v>0.45100000000000001</v>
      </c>
      <c r="BU1160" s="4">
        <v>0.56399999999999995</v>
      </c>
      <c r="BW1160" s="4">
        <v>530.99900000000002</v>
      </c>
      <c r="BX1160" s="4">
        <v>0.19567200000000001</v>
      </c>
      <c r="BY1160" s="4">
        <v>-5</v>
      </c>
      <c r="BZ1160" s="4">
        <v>0.80900000000000005</v>
      </c>
      <c r="CA1160" s="4">
        <v>4.7817340000000002</v>
      </c>
      <c r="CB1160" s="4">
        <v>16.341799999999999</v>
      </c>
    </row>
    <row r="1161" spans="1:80">
      <c r="A1161" s="2">
        <v>42439</v>
      </c>
      <c r="B1161" s="32">
        <v>0.52935863425925922</v>
      </c>
      <c r="C1161" s="4">
        <v>12.714</v>
      </c>
      <c r="D1161" s="4">
        <v>6.4000000000000003E-3</v>
      </c>
      <c r="E1161" s="4" t="s">
        <v>155</v>
      </c>
      <c r="F1161" s="4">
        <v>64.377104000000003</v>
      </c>
      <c r="G1161" s="4">
        <v>860.2</v>
      </c>
      <c r="H1161" s="4">
        <v>4.5</v>
      </c>
      <c r="I1161" s="4">
        <v>47.4</v>
      </c>
      <c r="K1161" s="4">
        <v>4.3600000000000003</v>
      </c>
      <c r="L1161" s="4">
        <v>11</v>
      </c>
      <c r="M1161" s="4">
        <v>0.8891</v>
      </c>
      <c r="N1161" s="4">
        <v>11.3042</v>
      </c>
      <c r="O1161" s="4">
        <v>5.7000000000000002E-3</v>
      </c>
      <c r="P1161" s="4">
        <v>764.86339999999996</v>
      </c>
      <c r="Q1161" s="4">
        <v>3.9672999999999998</v>
      </c>
      <c r="R1161" s="4">
        <v>768.8</v>
      </c>
      <c r="S1161" s="4">
        <v>610.50350000000003</v>
      </c>
      <c r="T1161" s="4">
        <v>3.1665999999999999</v>
      </c>
      <c r="U1161" s="4">
        <v>613.70000000000005</v>
      </c>
      <c r="V1161" s="4">
        <v>47.402900000000002</v>
      </c>
      <c r="Y1161" s="4">
        <v>9.6319999999999997</v>
      </c>
      <c r="Z1161" s="4">
        <v>0</v>
      </c>
      <c r="AA1161" s="4">
        <v>3.8730000000000002</v>
      </c>
      <c r="AB1161" s="4" t="s">
        <v>384</v>
      </c>
      <c r="AC1161" s="4">
        <v>0</v>
      </c>
      <c r="AD1161" s="4">
        <v>11.7</v>
      </c>
      <c r="AE1161" s="4">
        <v>845</v>
      </c>
      <c r="AF1161" s="4">
        <v>864</v>
      </c>
      <c r="AG1161" s="4">
        <v>858</v>
      </c>
      <c r="AH1161" s="4">
        <v>78</v>
      </c>
      <c r="AI1161" s="4">
        <v>21.2</v>
      </c>
      <c r="AJ1161" s="4">
        <v>0.49</v>
      </c>
      <c r="AK1161" s="4">
        <v>982</v>
      </c>
      <c r="AL1161" s="4">
        <v>0</v>
      </c>
      <c r="AM1161" s="4">
        <v>0</v>
      </c>
      <c r="AN1161" s="4">
        <v>19</v>
      </c>
      <c r="AO1161" s="4">
        <v>191</v>
      </c>
      <c r="AP1161" s="4">
        <v>191</v>
      </c>
      <c r="AQ1161" s="4">
        <v>2.2000000000000002</v>
      </c>
      <c r="AR1161" s="4">
        <v>195</v>
      </c>
      <c r="AS1161" s="4" t="s">
        <v>155</v>
      </c>
      <c r="AT1161" s="4">
        <v>2</v>
      </c>
      <c r="AU1161" s="5">
        <v>0.73726851851851849</v>
      </c>
      <c r="AV1161" s="4">
        <v>47.161413000000003</v>
      </c>
      <c r="AW1161" s="4">
        <v>-88.491309999999999</v>
      </c>
      <c r="AX1161" s="4">
        <v>315.3</v>
      </c>
      <c r="AY1161" s="4">
        <v>46.2</v>
      </c>
      <c r="AZ1161" s="4">
        <v>12</v>
      </c>
      <c r="BA1161" s="4">
        <v>9</v>
      </c>
      <c r="BB1161" s="4" t="s">
        <v>435</v>
      </c>
      <c r="BC1161" s="4">
        <v>1.3</v>
      </c>
      <c r="BD1161" s="4">
        <v>1.3</v>
      </c>
      <c r="BE1161" s="4">
        <v>1.8</v>
      </c>
      <c r="BF1161" s="4">
        <v>14.063000000000001</v>
      </c>
      <c r="BG1161" s="4">
        <v>16.600000000000001</v>
      </c>
      <c r="BH1161" s="4">
        <v>1.18</v>
      </c>
      <c r="BI1161" s="4">
        <v>12.47</v>
      </c>
      <c r="BJ1161" s="4">
        <v>3031.4780000000001</v>
      </c>
      <c r="BK1161" s="4">
        <v>0.97699999999999998</v>
      </c>
      <c r="BL1161" s="4">
        <v>21.48</v>
      </c>
      <c r="BM1161" s="4">
        <v>0.111</v>
      </c>
      <c r="BN1161" s="4">
        <v>21.591000000000001</v>
      </c>
      <c r="BO1161" s="4">
        <v>17.145</v>
      </c>
      <c r="BP1161" s="4">
        <v>8.8999999999999996E-2</v>
      </c>
      <c r="BQ1161" s="4">
        <v>17.234000000000002</v>
      </c>
      <c r="BR1161" s="4">
        <v>0.4204</v>
      </c>
      <c r="BU1161" s="4">
        <v>0.51200000000000001</v>
      </c>
      <c r="BW1161" s="4">
        <v>755.19200000000001</v>
      </c>
      <c r="BX1161" s="4">
        <v>0.15989200000000001</v>
      </c>
      <c r="BY1161" s="4">
        <v>-5</v>
      </c>
      <c r="BZ1161" s="4">
        <v>0.807778</v>
      </c>
      <c r="CA1161" s="4">
        <v>3.9073609999999999</v>
      </c>
      <c r="CB1161" s="4">
        <v>16.317115999999999</v>
      </c>
    </row>
    <row r="1162" spans="1:80">
      <c r="A1162" s="2">
        <v>42439</v>
      </c>
      <c r="B1162" s="32">
        <v>0.52937020833333337</v>
      </c>
      <c r="C1162" s="4">
        <v>13.728999999999999</v>
      </c>
      <c r="D1162" s="4">
        <v>3.8E-3</v>
      </c>
      <c r="E1162" s="4" t="s">
        <v>155</v>
      </c>
      <c r="F1162" s="4">
        <v>37.894736999999999</v>
      </c>
      <c r="G1162" s="4">
        <v>594.4</v>
      </c>
      <c r="H1162" s="4">
        <v>-7.2</v>
      </c>
      <c r="I1162" s="4">
        <v>34.6</v>
      </c>
      <c r="K1162" s="4">
        <v>4.41</v>
      </c>
      <c r="L1162" s="4">
        <v>11</v>
      </c>
      <c r="M1162" s="4">
        <v>0.88119999999999998</v>
      </c>
      <c r="N1162" s="4">
        <v>12.0983</v>
      </c>
      <c r="O1162" s="4">
        <v>3.3E-3</v>
      </c>
      <c r="P1162" s="4">
        <v>523.8066</v>
      </c>
      <c r="Q1162" s="4">
        <v>0</v>
      </c>
      <c r="R1162" s="4">
        <v>523.79999999999995</v>
      </c>
      <c r="S1162" s="4">
        <v>418.09519999999998</v>
      </c>
      <c r="T1162" s="4">
        <v>0</v>
      </c>
      <c r="U1162" s="4">
        <v>418.1</v>
      </c>
      <c r="V1162" s="4">
        <v>34.588900000000002</v>
      </c>
      <c r="Y1162" s="4">
        <v>9.9649999999999999</v>
      </c>
      <c r="Z1162" s="4">
        <v>0</v>
      </c>
      <c r="AA1162" s="4">
        <v>3.8849</v>
      </c>
      <c r="AB1162" s="4" t="s">
        <v>384</v>
      </c>
      <c r="AC1162" s="4">
        <v>0</v>
      </c>
      <c r="AD1162" s="4">
        <v>11.6</v>
      </c>
      <c r="AE1162" s="4">
        <v>846</v>
      </c>
      <c r="AF1162" s="4">
        <v>865</v>
      </c>
      <c r="AG1162" s="4">
        <v>857</v>
      </c>
      <c r="AH1162" s="4">
        <v>78</v>
      </c>
      <c r="AI1162" s="4">
        <v>21.2</v>
      </c>
      <c r="AJ1162" s="4">
        <v>0.49</v>
      </c>
      <c r="AK1162" s="4">
        <v>982</v>
      </c>
      <c r="AL1162" s="4">
        <v>0</v>
      </c>
      <c r="AM1162" s="4">
        <v>0</v>
      </c>
      <c r="AN1162" s="4">
        <v>19</v>
      </c>
      <c r="AO1162" s="4">
        <v>191</v>
      </c>
      <c r="AP1162" s="4">
        <v>191</v>
      </c>
      <c r="AQ1162" s="4">
        <v>2.2999999999999998</v>
      </c>
      <c r="AR1162" s="4">
        <v>195</v>
      </c>
      <c r="AS1162" s="4" t="s">
        <v>155</v>
      </c>
      <c r="AT1162" s="4">
        <v>2</v>
      </c>
      <c r="AU1162" s="5">
        <v>0.73728009259259253</v>
      </c>
      <c r="AV1162" s="4">
        <v>47.161256000000002</v>
      </c>
      <c r="AW1162" s="4">
        <v>-88.491125999999994</v>
      </c>
      <c r="AX1162" s="4">
        <v>315.5</v>
      </c>
      <c r="AY1162" s="4">
        <v>38.4</v>
      </c>
      <c r="AZ1162" s="4">
        <v>12</v>
      </c>
      <c r="BA1162" s="4">
        <v>9</v>
      </c>
      <c r="BB1162" s="4" t="s">
        <v>435</v>
      </c>
      <c r="BC1162" s="4">
        <v>1.3009999999999999</v>
      </c>
      <c r="BD1162" s="4">
        <v>1.3009999999999999</v>
      </c>
      <c r="BE1162" s="4">
        <v>1.802</v>
      </c>
      <c r="BF1162" s="4">
        <v>14.063000000000001</v>
      </c>
      <c r="BG1162" s="4">
        <v>15.45</v>
      </c>
      <c r="BH1162" s="4">
        <v>1.1000000000000001</v>
      </c>
      <c r="BI1162" s="4">
        <v>13.476000000000001</v>
      </c>
      <c r="BJ1162" s="4">
        <v>3031.8809999999999</v>
      </c>
      <c r="BK1162" s="4">
        <v>0.53300000000000003</v>
      </c>
      <c r="BL1162" s="4">
        <v>13.747</v>
      </c>
      <c r="BM1162" s="4">
        <v>0</v>
      </c>
      <c r="BN1162" s="4">
        <v>13.747</v>
      </c>
      <c r="BO1162" s="4">
        <v>10.972</v>
      </c>
      <c r="BP1162" s="4">
        <v>0</v>
      </c>
      <c r="BQ1162" s="4">
        <v>10.972</v>
      </c>
      <c r="BR1162" s="4">
        <v>0.28660000000000002</v>
      </c>
      <c r="BU1162" s="4">
        <v>0.495</v>
      </c>
      <c r="BW1162" s="4">
        <v>707.89499999999998</v>
      </c>
      <c r="BX1162" s="4">
        <v>0.13861299999999999</v>
      </c>
      <c r="BY1162" s="4">
        <v>-5</v>
      </c>
      <c r="BZ1162" s="4">
        <v>0.80516699999999997</v>
      </c>
      <c r="CA1162" s="4">
        <v>3.3873549999999999</v>
      </c>
      <c r="CB1162" s="4">
        <v>16.264372999999999</v>
      </c>
    </row>
    <row r="1163" spans="1:80">
      <c r="A1163" s="2">
        <v>42439</v>
      </c>
      <c r="B1163" s="32">
        <v>0.52938178240740741</v>
      </c>
      <c r="C1163" s="4">
        <v>13.818</v>
      </c>
      <c r="D1163" s="4">
        <v>1.9E-3</v>
      </c>
      <c r="E1163" s="4" t="s">
        <v>155</v>
      </c>
      <c r="F1163" s="4">
        <v>18.925080999999999</v>
      </c>
      <c r="G1163" s="4">
        <v>358</v>
      </c>
      <c r="H1163" s="4">
        <v>-19.3</v>
      </c>
      <c r="I1163" s="4">
        <v>41.6</v>
      </c>
      <c r="K1163" s="4">
        <v>2.99</v>
      </c>
      <c r="L1163" s="4">
        <v>11</v>
      </c>
      <c r="M1163" s="4">
        <v>0.88049999999999995</v>
      </c>
      <c r="N1163" s="4">
        <v>12.1663</v>
      </c>
      <c r="O1163" s="4">
        <v>1.6999999999999999E-3</v>
      </c>
      <c r="P1163" s="4">
        <v>315.19740000000002</v>
      </c>
      <c r="Q1163" s="4">
        <v>0</v>
      </c>
      <c r="R1163" s="4">
        <v>315.2</v>
      </c>
      <c r="S1163" s="4">
        <v>251.5737</v>
      </c>
      <c r="T1163" s="4">
        <v>0</v>
      </c>
      <c r="U1163" s="4">
        <v>251.6</v>
      </c>
      <c r="V1163" s="4">
        <v>41.646999999999998</v>
      </c>
      <c r="Y1163" s="4">
        <v>10.031000000000001</v>
      </c>
      <c r="Z1163" s="4">
        <v>0</v>
      </c>
      <c r="AA1163" s="4">
        <v>2.6341000000000001</v>
      </c>
      <c r="AB1163" s="4" t="s">
        <v>384</v>
      </c>
      <c r="AC1163" s="4">
        <v>0</v>
      </c>
      <c r="AD1163" s="4">
        <v>11.7</v>
      </c>
      <c r="AE1163" s="4">
        <v>847</v>
      </c>
      <c r="AF1163" s="4">
        <v>865</v>
      </c>
      <c r="AG1163" s="4">
        <v>855</v>
      </c>
      <c r="AH1163" s="4">
        <v>78</v>
      </c>
      <c r="AI1163" s="4">
        <v>21.19</v>
      </c>
      <c r="AJ1163" s="4">
        <v>0.49</v>
      </c>
      <c r="AK1163" s="4">
        <v>983</v>
      </c>
      <c r="AL1163" s="4">
        <v>0</v>
      </c>
      <c r="AM1163" s="4">
        <v>0</v>
      </c>
      <c r="AN1163" s="4">
        <v>19</v>
      </c>
      <c r="AO1163" s="4">
        <v>191</v>
      </c>
      <c r="AP1163" s="4">
        <v>191</v>
      </c>
      <c r="AQ1163" s="4">
        <v>2.1</v>
      </c>
      <c r="AR1163" s="4">
        <v>195</v>
      </c>
      <c r="AS1163" s="4" t="s">
        <v>155</v>
      </c>
      <c r="AT1163" s="4">
        <v>2</v>
      </c>
      <c r="AU1163" s="5">
        <v>0.73729166666666668</v>
      </c>
      <c r="AV1163" s="4">
        <v>47.16113</v>
      </c>
      <c r="AW1163" s="4">
        <v>-88.490984999999995</v>
      </c>
      <c r="AX1163" s="4">
        <v>315.2</v>
      </c>
      <c r="AY1163" s="4">
        <v>38.4</v>
      </c>
      <c r="AZ1163" s="4">
        <v>12</v>
      </c>
      <c r="BA1163" s="4">
        <v>9</v>
      </c>
      <c r="BB1163" s="4" t="s">
        <v>435</v>
      </c>
      <c r="BC1163" s="4">
        <v>1.3959999999999999</v>
      </c>
      <c r="BD1163" s="4">
        <v>1.3979999999999999</v>
      </c>
      <c r="BE1163" s="4">
        <v>1.9950000000000001</v>
      </c>
      <c r="BF1163" s="4">
        <v>14.063000000000001</v>
      </c>
      <c r="BG1163" s="4">
        <v>15.36</v>
      </c>
      <c r="BH1163" s="4">
        <v>1.0900000000000001</v>
      </c>
      <c r="BI1163" s="4">
        <v>13.573</v>
      </c>
      <c r="BJ1163" s="4">
        <v>3032.0770000000002</v>
      </c>
      <c r="BK1163" s="4">
        <v>0.26400000000000001</v>
      </c>
      <c r="BL1163" s="4">
        <v>8.2260000000000009</v>
      </c>
      <c r="BM1163" s="4">
        <v>0</v>
      </c>
      <c r="BN1163" s="4">
        <v>8.2260000000000009</v>
      </c>
      <c r="BO1163" s="4">
        <v>6.5659999999999998</v>
      </c>
      <c r="BP1163" s="4">
        <v>0</v>
      </c>
      <c r="BQ1163" s="4">
        <v>6.5659999999999998</v>
      </c>
      <c r="BR1163" s="4">
        <v>0.34320000000000001</v>
      </c>
      <c r="BU1163" s="4">
        <v>0.496</v>
      </c>
      <c r="BW1163" s="4">
        <v>477.327</v>
      </c>
      <c r="BX1163" s="4">
        <v>0.16255</v>
      </c>
      <c r="BY1163" s="4">
        <v>-5</v>
      </c>
      <c r="BZ1163" s="4">
        <v>0.80522199999999999</v>
      </c>
      <c r="CA1163" s="4">
        <v>3.9723160000000002</v>
      </c>
      <c r="CB1163" s="4">
        <v>16.265484000000001</v>
      </c>
    </row>
    <row r="1164" spans="1:80">
      <c r="A1164" s="2">
        <v>42439</v>
      </c>
      <c r="B1164" s="32">
        <v>0.52939335648148145</v>
      </c>
      <c r="C1164" s="4">
        <v>13.32</v>
      </c>
      <c r="D1164" s="4">
        <v>2.2000000000000001E-3</v>
      </c>
      <c r="E1164" s="4" t="s">
        <v>155</v>
      </c>
      <c r="F1164" s="4">
        <v>21.649484999999999</v>
      </c>
      <c r="G1164" s="4">
        <v>331.3</v>
      </c>
      <c r="H1164" s="4">
        <v>-21</v>
      </c>
      <c r="I1164" s="4">
        <v>47.7</v>
      </c>
      <c r="K1164" s="4">
        <v>1.76</v>
      </c>
      <c r="L1164" s="4">
        <v>11</v>
      </c>
      <c r="M1164" s="4">
        <v>0.88419999999999999</v>
      </c>
      <c r="N1164" s="4">
        <v>11.7782</v>
      </c>
      <c r="O1164" s="4">
        <v>1.9E-3</v>
      </c>
      <c r="P1164" s="4">
        <v>292.92219999999998</v>
      </c>
      <c r="Q1164" s="4">
        <v>0</v>
      </c>
      <c r="R1164" s="4">
        <v>292.89999999999998</v>
      </c>
      <c r="S1164" s="4">
        <v>233.79900000000001</v>
      </c>
      <c r="T1164" s="4">
        <v>0</v>
      </c>
      <c r="U1164" s="4">
        <v>233.8</v>
      </c>
      <c r="V1164" s="4">
        <v>47.707599999999999</v>
      </c>
      <c r="Y1164" s="4">
        <v>9.8829999999999991</v>
      </c>
      <c r="Z1164" s="4">
        <v>0</v>
      </c>
      <c r="AA1164" s="4">
        <v>1.5529999999999999</v>
      </c>
      <c r="AB1164" s="4" t="s">
        <v>384</v>
      </c>
      <c r="AC1164" s="4">
        <v>0</v>
      </c>
      <c r="AD1164" s="4">
        <v>11.6</v>
      </c>
      <c r="AE1164" s="4">
        <v>848</v>
      </c>
      <c r="AF1164" s="4">
        <v>865</v>
      </c>
      <c r="AG1164" s="4">
        <v>844</v>
      </c>
      <c r="AH1164" s="4">
        <v>78</v>
      </c>
      <c r="AI1164" s="4">
        <v>21.2</v>
      </c>
      <c r="AJ1164" s="4">
        <v>0.49</v>
      </c>
      <c r="AK1164" s="4">
        <v>982</v>
      </c>
      <c r="AL1164" s="4">
        <v>0</v>
      </c>
      <c r="AM1164" s="4">
        <v>0</v>
      </c>
      <c r="AN1164" s="4">
        <v>19.611000000000001</v>
      </c>
      <c r="AO1164" s="4">
        <v>191</v>
      </c>
      <c r="AP1164" s="4">
        <v>191</v>
      </c>
      <c r="AQ1164" s="4">
        <v>1.7</v>
      </c>
      <c r="AR1164" s="4">
        <v>195</v>
      </c>
      <c r="AS1164" s="4" t="s">
        <v>155</v>
      </c>
      <c r="AT1164" s="4">
        <v>2</v>
      </c>
      <c r="AU1164" s="5">
        <v>0.73731481481481476</v>
      </c>
      <c r="AV1164" s="4">
        <v>47.160887000000002</v>
      </c>
      <c r="AW1164" s="4">
        <v>-88.490786999999997</v>
      </c>
      <c r="AX1164" s="4">
        <v>314.39999999999998</v>
      </c>
      <c r="AY1164" s="4">
        <v>35.299999999999997</v>
      </c>
      <c r="AZ1164" s="4">
        <v>12</v>
      </c>
      <c r="BA1164" s="4">
        <v>10</v>
      </c>
      <c r="BB1164" s="4" t="s">
        <v>423</v>
      </c>
      <c r="BC1164" s="4">
        <v>1</v>
      </c>
      <c r="BD1164" s="4">
        <v>1.2</v>
      </c>
      <c r="BE1164" s="4">
        <v>1.5009999999999999</v>
      </c>
      <c r="BF1164" s="4">
        <v>14.063000000000001</v>
      </c>
      <c r="BG1164" s="4">
        <v>15.9</v>
      </c>
      <c r="BH1164" s="4">
        <v>1.1299999999999999</v>
      </c>
      <c r="BI1164" s="4">
        <v>13.09</v>
      </c>
      <c r="BJ1164" s="4">
        <v>3032.136</v>
      </c>
      <c r="BK1164" s="4">
        <v>0.314</v>
      </c>
      <c r="BL1164" s="4">
        <v>7.8970000000000002</v>
      </c>
      <c r="BM1164" s="4">
        <v>0</v>
      </c>
      <c r="BN1164" s="4">
        <v>7.8970000000000002</v>
      </c>
      <c r="BO1164" s="4">
        <v>6.3029999999999999</v>
      </c>
      <c r="BP1164" s="4">
        <v>0</v>
      </c>
      <c r="BQ1164" s="4">
        <v>6.3029999999999999</v>
      </c>
      <c r="BR1164" s="4">
        <v>0.40610000000000002</v>
      </c>
      <c r="BU1164" s="4">
        <v>0.505</v>
      </c>
      <c r="BW1164" s="4">
        <v>290.70100000000002</v>
      </c>
      <c r="BX1164" s="4">
        <v>0.17833399999999999</v>
      </c>
      <c r="BY1164" s="4">
        <v>-5</v>
      </c>
      <c r="BZ1164" s="4">
        <v>0.80477799999999999</v>
      </c>
      <c r="CA1164" s="4">
        <v>4.3580370000000004</v>
      </c>
      <c r="CB1164" s="4">
        <v>16.256516000000001</v>
      </c>
    </row>
    <row r="1165" spans="1:80">
      <c r="A1165" s="2">
        <v>42439</v>
      </c>
      <c r="B1165" s="32">
        <v>0.5294049305555556</v>
      </c>
      <c r="C1165" s="4">
        <v>13.32</v>
      </c>
      <c r="D1165" s="4">
        <v>3.8E-3</v>
      </c>
      <c r="E1165" s="4" t="s">
        <v>155</v>
      </c>
      <c r="F1165" s="4">
        <v>37.671787000000002</v>
      </c>
      <c r="G1165" s="4">
        <v>396.7</v>
      </c>
      <c r="H1165" s="4">
        <v>-21.1</v>
      </c>
      <c r="I1165" s="4">
        <v>59</v>
      </c>
      <c r="K1165" s="4">
        <v>1.4</v>
      </c>
      <c r="L1165" s="4">
        <v>11</v>
      </c>
      <c r="M1165" s="4">
        <v>0.88429999999999997</v>
      </c>
      <c r="N1165" s="4">
        <v>11.779</v>
      </c>
      <c r="O1165" s="4">
        <v>3.3E-3</v>
      </c>
      <c r="P1165" s="4">
        <v>350.76740000000001</v>
      </c>
      <c r="Q1165" s="4">
        <v>0</v>
      </c>
      <c r="R1165" s="4">
        <v>350.8</v>
      </c>
      <c r="S1165" s="4">
        <v>279.96379999999999</v>
      </c>
      <c r="T1165" s="4">
        <v>0</v>
      </c>
      <c r="U1165" s="4">
        <v>280</v>
      </c>
      <c r="V1165" s="4">
        <v>58.952399999999997</v>
      </c>
      <c r="Y1165" s="4">
        <v>9.9179999999999993</v>
      </c>
      <c r="Z1165" s="4">
        <v>0</v>
      </c>
      <c r="AA1165" s="4">
        <v>1.238</v>
      </c>
      <c r="AB1165" s="4" t="s">
        <v>384</v>
      </c>
      <c r="AC1165" s="4">
        <v>0</v>
      </c>
      <c r="AD1165" s="4">
        <v>11.8</v>
      </c>
      <c r="AE1165" s="4">
        <v>848</v>
      </c>
      <c r="AF1165" s="4">
        <v>865</v>
      </c>
      <c r="AG1165" s="4">
        <v>833</v>
      </c>
      <c r="AH1165" s="4">
        <v>78</v>
      </c>
      <c r="AI1165" s="4">
        <v>21.19</v>
      </c>
      <c r="AJ1165" s="4">
        <v>0.49</v>
      </c>
      <c r="AK1165" s="4">
        <v>983</v>
      </c>
      <c r="AL1165" s="4">
        <v>0</v>
      </c>
      <c r="AM1165" s="4">
        <v>0</v>
      </c>
      <c r="AN1165" s="4">
        <v>20</v>
      </c>
      <c r="AO1165" s="4">
        <v>191</v>
      </c>
      <c r="AP1165" s="4">
        <v>191</v>
      </c>
      <c r="AQ1165" s="4">
        <v>2</v>
      </c>
      <c r="AR1165" s="4">
        <v>195</v>
      </c>
      <c r="AS1165" s="4" t="s">
        <v>155</v>
      </c>
      <c r="AT1165" s="4">
        <v>2</v>
      </c>
      <c r="AU1165" s="5">
        <v>0.73731481481481476</v>
      </c>
      <c r="AV1165" s="4">
        <v>47.160885999999998</v>
      </c>
      <c r="AW1165" s="4">
        <v>-88.490786999999997</v>
      </c>
      <c r="AX1165" s="4">
        <v>314.39999999999998</v>
      </c>
      <c r="AY1165" s="4">
        <v>32.799999999999997</v>
      </c>
      <c r="AZ1165" s="4">
        <v>12</v>
      </c>
      <c r="BA1165" s="4">
        <v>10</v>
      </c>
      <c r="BB1165" s="4" t="s">
        <v>423</v>
      </c>
      <c r="BC1165" s="4">
        <v>1</v>
      </c>
      <c r="BD1165" s="4">
        <v>1.198</v>
      </c>
      <c r="BE1165" s="4">
        <v>1.6</v>
      </c>
      <c r="BF1165" s="4">
        <v>14.063000000000001</v>
      </c>
      <c r="BG1165" s="4">
        <v>15.89</v>
      </c>
      <c r="BH1165" s="4">
        <v>1.1299999999999999</v>
      </c>
      <c r="BI1165" s="4">
        <v>13.083</v>
      </c>
      <c r="BJ1165" s="4">
        <v>3031.4789999999998</v>
      </c>
      <c r="BK1165" s="4">
        <v>0.54600000000000004</v>
      </c>
      <c r="BL1165" s="4">
        <v>9.4540000000000006</v>
      </c>
      <c r="BM1165" s="4">
        <v>0</v>
      </c>
      <c r="BN1165" s="4">
        <v>9.4540000000000006</v>
      </c>
      <c r="BO1165" s="4">
        <v>7.5449999999999999</v>
      </c>
      <c r="BP1165" s="4">
        <v>0</v>
      </c>
      <c r="BQ1165" s="4">
        <v>7.5449999999999999</v>
      </c>
      <c r="BR1165" s="4">
        <v>0.50170000000000003</v>
      </c>
      <c r="BU1165" s="4">
        <v>0.50600000000000001</v>
      </c>
      <c r="BW1165" s="4">
        <v>231.67400000000001</v>
      </c>
      <c r="BX1165" s="4">
        <v>0.152171</v>
      </c>
      <c r="BY1165" s="4">
        <v>-5</v>
      </c>
      <c r="BZ1165" s="4">
        <v>0.80827700000000002</v>
      </c>
      <c r="CA1165" s="4">
        <v>3.7186789999999998</v>
      </c>
      <c r="CB1165" s="4">
        <v>16.327195</v>
      </c>
    </row>
    <row r="1166" spans="1:80">
      <c r="A1166" s="2">
        <v>42439</v>
      </c>
      <c r="B1166" s="32">
        <v>0.52941650462962964</v>
      </c>
      <c r="C1166" s="4">
        <v>12.93</v>
      </c>
      <c r="D1166" s="4">
        <v>3.0999999999999999E-3</v>
      </c>
      <c r="E1166" s="4" t="s">
        <v>155</v>
      </c>
      <c r="F1166" s="4">
        <v>31.328125</v>
      </c>
      <c r="G1166" s="4">
        <v>392.6</v>
      </c>
      <c r="H1166" s="4">
        <v>-21.1</v>
      </c>
      <c r="I1166" s="4">
        <v>103.4</v>
      </c>
      <c r="K1166" s="4">
        <v>1.61</v>
      </c>
      <c r="L1166" s="4">
        <v>11</v>
      </c>
      <c r="M1166" s="4">
        <v>0.88739999999999997</v>
      </c>
      <c r="N1166" s="4">
        <v>11.4739</v>
      </c>
      <c r="O1166" s="4">
        <v>2.8E-3</v>
      </c>
      <c r="P1166" s="4">
        <v>348.41230000000002</v>
      </c>
      <c r="Q1166" s="4">
        <v>0</v>
      </c>
      <c r="R1166" s="4">
        <v>348.4</v>
      </c>
      <c r="S1166" s="4">
        <v>278.07530000000003</v>
      </c>
      <c r="T1166" s="4">
        <v>0</v>
      </c>
      <c r="U1166" s="4">
        <v>278.10000000000002</v>
      </c>
      <c r="V1166" s="4">
        <v>103.35890000000001</v>
      </c>
      <c r="Y1166" s="4">
        <v>9.9920000000000009</v>
      </c>
      <c r="Z1166" s="4">
        <v>0</v>
      </c>
      <c r="AA1166" s="4">
        <v>1.4312</v>
      </c>
      <c r="AB1166" s="4" t="s">
        <v>384</v>
      </c>
      <c r="AC1166" s="4">
        <v>0</v>
      </c>
      <c r="AD1166" s="4">
        <v>11.8</v>
      </c>
      <c r="AE1166" s="4">
        <v>848</v>
      </c>
      <c r="AF1166" s="4">
        <v>866</v>
      </c>
      <c r="AG1166" s="4">
        <v>827</v>
      </c>
      <c r="AH1166" s="4">
        <v>78</v>
      </c>
      <c r="AI1166" s="4">
        <v>21.18</v>
      </c>
      <c r="AJ1166" s="4">
        <v>0.49</v>
      </c>
      <c r="AK1166" s="4">
        <v>983</v>
      </c>
      <c r="AL1166" s="4">
        <v>0</v>
      </c>
      <c r="AM1166" s="4">
        <v>0</v>
      </c>
      <c r="AN1166" s="4">
        <v>20</v>
      </c>
      <c r="AO1166" s="4">
        <v>191</v>
      </c>
      <c r="AP1166" s="4">
        <v>191</v>
      </c>
      <c r="AQ1166" s="4">
        <v>2.1</v>
      </c>
      <c r="AR1166" s="4">
        <v>195</v>
      </c>
      <c r="AS1166" s="4" t="s">
        <v>155</v>
      </c>
      <c r="AT1166" s="4">
        <v>2</v>
      </c>
      <c r="AU1166" s="5">
        <v>0.73732638888888891</v>
      </c>
      <c r="AV1166" s="4">
        <v>47.160761999999998</v>
      </c>
      <c r="AW1166" s="4">
        <v>-88.490757000000002</v>
      </c>
      <c r="AX1166" s="4">
        <v>314.2</v>
      </c>
      <c r="AY1166" s="4">
        <v>32.799999999999997</v>
      </c>
      <c r="AZ1166" s="4">
        <v>12</v>
      </c>
      <c r="BA1166" s="4">
        <v>11</v>
      </c>
      <c r="BB1166" s="4" t="s">
        <v>424</v>
      </c>
      <c r="BC1166" s="4">
        <v>1</v>
      </c>
      <c r="BD1166" s="4">
        <v>1</v>
      </c>
      <c r="BE1166" s="4">
        <v>1.6</v>
      </c>
      <c r="BF1166" s="4">
        <v>14.063000000000001</v>
      </c>
      <c r="BG1166" s="4">
        <v>16.34</v>
      </c>
      <c r="BH1166" s="4">
        <v>1.1599999999999999</v>
      </c>
      <c r="BI1166" s="4">
        <v>12.691000000000001</v>
      </c>
      <c r="BJ1166" s="4">
        <v>3030.6590000000001</v>
      </c>
      <c r="BK1166" s="4">
        <v>0.46700000000000003</v>
      </c>
      <c r="BL1166" s="4">
        <v>9.6370000000000005</v>
      </c>
      <c r="BM1166" s="4">
        <v>0</v>
      </c>
      <c r="BN1166" s="4">
        <v>9.6370000000000005</v>
      </c>
      <c r="BO1166" s="4">
        <v>7.6920000000000002</v>
      </c>
      <c r="BP1166" s="4">
        <v>0</v>
      </c>
      <c r="BQ1166" s="4">
        <v>7.6920000000000002</v>
      </c>
      <c r="BR1166" s="4">
        <v>0.90280000000000005</v>
      </c>
      <c r="BU1166" s="4">
        <v>0.52400000000000002</v>
      </c>
      <c r="BW1166" s="4">
        <v>274.86599999999999</v>
      </c>
      <c r="BX1166" s="4">
        <v>0.13761100000000001</v>
      </c>
      <c r="BY1166" s="4">
        <v>-5</v>
      </c>
      <c r="BZ1166" s="4">
        <v>0.81038900000000003</v>
      </c>
      <c r="CA1166" s="4">
        <v>3.3628689999999999</v>
      </c>
      <c r="CB1166" s="4">
        <v>16.369858000000001</v>
      </c>
    </row>
    <row r="1167" spans="1:80">
      <c r="A1167" s="2">
        <v>42439</v>
      </c>
      <c r="B1167" s="32">
        <v>0.52942807870370368</v>
      </c>
      <c r="C1167" s="4">
        <v>12.927</v>
      </c>
      <c r="D1167" s="4">
        <v>5.7000000000000002E-3</v>
      </c>
      <c r="E1167" s="4" t="s">
        <v>155</v>
      </c>
      <c r="F1167" s="4">
        <v>57.369791999999997</v>
      </c>
      <c r="G1167" s="4">
        <v>348.4</v>
      </c>
      <c r="H1167" s="4">
        <v>-18.100000000000001</v>
      </c>
      <c r="I1167" s="4">
        <v>83.5</v>
      </c>
      <c r="K1167" s="4">
        <v>1.87</v>
      </c>
      <c r="L1167" s="4">
        <v>11</v>
      </c>
      <c r="M1167" s="4">
        <v>0.88749999999999996</v>
      </c>
      <c r="N1167" s="4">
        <v>11.473100000000001</v>
      </c>
      <c r="O1167" s="4">
        <v>5.1000000000000004E-3</v>
      </c>
      <c r="P1167" s="4">
        <v>309.22649999999999</v>
      </c>
      <c r="Q1167" s="4">
        <v>0</v>
      </c>
      <c r="R1167" s="4">
        <v>309.2</v>
      </c>
      <c r="S1167" s="4">
        <v>246.8125</v>
      </c>
      <c r="T1167" s="4">
        <v>0</v>
      </c>
      <c r="U1167" s="4">
        <v>246.8</v>
      </c>
      <c r="V1167" s="4">
        <v>83.456100000000006</v>
      </c>
      <c r="Y1167" s="4">
        <v>9.9209999999999994</v>
      </c>
      <c r="Z1167" s="4">
        <v>0</v>
      </c>
      <c r="AA1167" s="4">
        <v>1.6613</v>
      </c>
      <c r="AB1167" s="4" t="s">
        <v>384</v>
      </c>
      <c r="AC1167" s="4">
        <v>0</v>
      </c>
      <c r="AD1167" s="4">
        <v>11.8</v>
      </c>
      <c r="AE1167" s="4">
        <v>849</v>
      </c>
      <c r="AF1167" s="4">
        <v>867</v>
      </c>
      <c r="AG1167" s="4">
        <v>824</v>
      </c>
      <c r="AH1167" s="4">
        <v>78</v>
      </c>
      <c r="AI1167" s="4">
        <v>21.2</v>
      </c>
      <c r="AJ1167" s="4">
        <v>0.49</v>
      </c>
      <c r="AK1167" s="4">
        <v>982</v>
      </c>
      <c r="AL1167" s="4">
        <v>0</v>
      </c>
      <c r="AM1167" s="4">
        <v>0</v>
      </c>
      <c r="AN1167" s="4">
        <v>20</v>
      </c>
      <c r="AO1167" s="4">
        <v>191</v>
      </c>
      <c r="AP1167" s="4">
        <v>190.4</v>
      </c>
      <c r="AQ1167" s="4">
        <v>2.5</v>
      </c>
      <c r="AR1167" s="4">
        <v>195</v>
      </c>
      <c r="AS1167" s="4" t="s">
        <v>155</v>
      </c>
      <c r="AT1167" s="4">
        <v>2</v>
      </c>
      <c r="AU1167" s="5">
        <v>0.73733796296296295</v>
      </c>
      <c r="AV1167" s="4">
        <v>47.160629999999998</v>
      </c>
      <c r="AW1167" s="4">
        <v>-88.490754999999993</v>
      </c>
      <c r="AX1167" s="4">
        <v>314</v>
      </c>
      <c r="AY1167" s="4">
        <v>31.5</v>
      </c>
      <c r="AZ1167" s="4">
        <v>12</v>
      </c>
      <c r="BA1167" s="4">
        <v>11</v>
      </c>
      <c r="BB1167" s="4" t="s">
        <v>424</v>
      </c>
      <c r="BC1167" s="4">
        <v>1</v>
      </c>
      <c r="BD1167" s="4">
        <v>1</v>
      </c>
      <c r="BE1167" s="4">
        <v>1.6</v>
      </c>
      <c r="BF1167" s="4">
        <v>14.063000000000001</v>
      </c>
      <c r="BG1167" s="4">
        <v>16.34</v>
      </c>
      <c r="BH1167" s="4">
        <v>1.1599999999999999</v>
      </c>
      <c r="BI1167" s="4">
        <v>12.670999999999999</v>
      </c>
      <c r="BJ1167" s="4">
        <v>3030.5740000000001</v>
      </c>
      <c r="BK1167" s="4">
        <v>0.85599999999999998</v>
      </c>
      <c r="BL1167" s="4">
        <v>8.5540000000000003</v>
      </c>
      <c r="BM1167" s="4">
        <v>0</v>
      </c>
      <c r="BN1167" s="4">
        <v>8.5540000000000003</v>
      </c>
      <c r="BO1167" s="4">
        <v>6.827</v>
      </c>
      <c r="BP1167" s="4">
        <v>0</v>
      </c>
      <c r="BQ1167" s="4">
        <v>6.827</v>
      </c>
      <c r="BR1167" s="4">
        <v>0.72899999999999998</v>
      </c>
      <c r="BU1167" s="4">
        <v>0.52</v>
      </c>
      <c r="BW1167" s="4">
        <v>319.072</v>
      </c>
      <c r="BX1167" s="4">
        <v>0.163662</v>
      </c>
      <c r="BY1167" s="4">
        <v>-5</v>
      </c>
      <c r="BZ1167" s="4">
        <v>0.808778</v>
      </c>
      <c r="CA1167" s="4">
        <v>3.9994900000000002</v>
      </c>
      <c r="CB1167" s="4">
        <v>16.337316000000001</v>
      </c>
    </row>
    <row r="1168" spans="1:80">
      <c r="A1168" s="2">
        <v>42439</v>
      </c>
      <c r="B1168" s="32">
        <v>0.52943965277777771</v>
      </c>
      <c r="C1168" s="4">
        <v>13.05</v>
      </c>
      <c r="D1168" s="4">
        <v>5.3E-3</v>
      </c>
      <c r="E1168" s="4" t="s">
        <v>155</v>
      </c>
      <c r="F1168" s="4">
        <v>52.790697999999999</v>
      </c>
      <c r="G1168" s="4">
        <v>496.5</v>
      </c>
      <c r="H1168" s="4">
        <v>-12.6</v>
      </c>
      <c r="I1168" s="4">
        <v>62.7</v>
      </c>
      <c r="K1168" s="4">
        <v>2.21</v>
      </c>
      <c r="L1168" s="4">
        <v>11</v>
      </c>
      <c r="M1168" s="4">
        <v>0.88660000000000005</v>
      </c>
      <c r="N1168" s="4">
        <v>11.569900000000001</v>
      </c>
      <c r="O1168" s="4">
        <v>4.7000000000000002E-3</v>
      </c>
      <c r="P1168" s="4">
        <v>440.19499999999999</v>
      </c>
      <c r="Q1168" s="4">
        <v>0</v>
      </c>
      <c r="R1168" s="4">
        <v>440.2</v>
      </c>
      <c r="S1168" s="4">
        <v>351.34010000000001</v>
      </c>
      <c r="T1168" s="4">
        <v>0</v>
      </c>
      <c r="U1168" s="4">
        <v>351.3</v>
      </c>
      <c r="V1168" s="4">
        <v>62.7119</v>
      </c>
      <c r="Y1168" s="4">
        <v>9.8409999999999993</v>
      </c>
      <c r="Z1168" s="4">
        <v>0</v>
      </c>
      <c r="AA1168" s="4">
        <v>1.9630000000000001</v>
      </c>
      <c r="AB1168" s="4" t="s">
        <v>384</v>
      </c>
      <c r="AC1168" s="4">
        <v>0</v>
      </c>
      <c r="AD1168" s="4">
        <v>11.8</v>
      </c>
      <c r="AE1168" s="4">
        <v>848</v>
      </c>
      <c r="AF1168" s="4">
        <v>867</v>
      </c>
      <c r="AG1168" s="4">
        <v>823</v>
      </c>
      <c r="AH1168" s="4">
        <v>78</v>
      </c>
      <c r="AI1168" s="4">
        <v>21.19</v>
      </c>
      <c r="AJ1168" s="4">
        <v>0.49</v>
      </c>
      <c r="AK1168" s="4">
        <v>983</v>
      </c>
      <c r="AL1168" s="4">
        <v>0</v>
      </c>
      <c r="AM1168" s="4">
        <v>0</v>
      </c>
      <c r="AN1168" s="4">
        <v>19.388999999999999</v>
      </c>
      <c r="AO1168" s="4">
        <v>191</v>
      </c>
      <c r="AP1168" s="4">
        <v>190</v>
      </c>
      <c r="AQ1168" s="4">
        <v>2.5</v>
      </c>
      <c r="AR1168" s="4">
        <v>195</v>
      </c>
      <c r="AS1168" s="4" t="s">
        <v>155</v>
      </c>
      <c r="AT1168" s="4">
        <v>2</v>
      </c>
      <c r="AU1168" s="5">
        <v>0.73736111111111102</v>
      </c>
      <c r="AV1168" s="4">
        <v>47.160380000000004</v>
      </c>
      <c r="AW1168" s="4">
        <v>-88.490745000000004</v>
      </c>
      <c r="AX1168" s="4">
        <v>313.7</v>
      </c>
      <c r="AY1168" s="4">
        <v>31.5</v>
      </c>
      <c r="AZ1168" s="4">
        <v>12</v>
      </c>
      <c r="BA1168" s="4">
        <v>11</v>
      </c>
      <c r="BB1168" s="4" t="s">
        <v>424</v>
      </c>
      <c r="BC1168" s="4">
        <v>1</v>
      </c>
      <c r="BD1168" s="4">
        <v>1</v>
      </c>
      <c r="BE1168" s="4">
        <v>1.6</v>
      </c>
      <c r="BF1168" s="4">
        <v>14.063000000000001</v>
      </c>
      <c r="BG1168" s="4">
        <v>16.2</v>
      </c>
      <c r="BH1168" s="4">
        <v>1.1499999999999999</v>
      </c>
      <c r="BI1168" s="4">
        <v>12.792999999999999</v>
      </c>
      <c r="BJ1168" s="4">
        <v>3031.1689999999999</v>
      </c>
      <c r="BK1168" s="4">
        <v>0.78</v>
      </c>
      <c r="BL1168" s="4">
        <v>12.077</v>
      </c>
      <c r="BM1168" s="4">
        <v>0</v>
      </c>
      <c r="BN1168" s="4">
        <v>12.077</v>
      </c>
      <c r="BO1168" s="4">
        <v>9.6389999999999993</v>
      </c>
      <c r="BP1168" s="4">
        <v>0</v>
      </c>
      <c r="BQ1168" s="4">
        <v>9.6389999999999993</v>
      </c>
      <c r="BR1168" s="4">
        <v>0.54330000000000001</v>
      </c>
      <c r="BU1168" s="4">
        <v>0.51200000000000001</v>
      </c>
      <c r="BW1168" s="4">
        <v>373.93</v>
      </c>
      <c r="BX1168" s="4">
        <v>0.233768</v>
      </c>
      <c r="BY1168" s="4">
        <v>-5</v>
      </c>
      <c r="BZ1168" s="4">
        <v>0.80861099999999997</v>
      </c>
      <c r="CA1168" s="4">
        <v>5.7127059999999998</v>
      </c>
      <c r="CB1168" s="4">
        <v>16.333942</v>
      </c>
    </row>
    <row r="1169" spans="1:80">
      <c r="A1169" s="2">
        <v>42439</v>
      </c>
      <c r="B1169" s="32">
        <v>0.52945122685185186</v>
      </c>
      <c r="C1169" s="4">
        <v>12.941000000000001</v>
      </c>
      <c r="D1169" s="4">
        <v>4.4999999999999997E-3</v>
      </c>
      <c r="E1169" s="4" t="s">
        <v>155</v>
      </c>
      <c r="F1169" s="4">
        <v>44.521008000000002</v>
      </c>
      <c r="G1169" s="4">
        <v>857.5</v>
      </c>
      <c r="H1169" s="4">
        <v>-3.8</v>
      </c>
      <c r="I1169" s="4">
        <v>53.8</v>
      </c>
      <c r="K1169" s="4">
        <v>2.2999999999999998</v>
      </c>
      <c r="L1169" s="4">
        <v>11</v>
      </c>
      <c r="M1169" s="4">
        <v>0.88749999999999996</v>
      </c>
      <c r="N1169" s="4">
        <v>11.4847</v>
      </c>
      <c r="O1169" s="4">
        <v>4.0000000000000001E-3</v>
      </c>
      <c r="P1169" s="4">
        <v>761.04740000000004</v>
      </c>
      <c r="Q1169" s="4">
        <v>0</v>
      </c>
      <c r="R1169" s="4">
        <v>761</v>
      </c>
      <c r="S1169" s="4">
        <v>607.40819999999997</v>
      </c>
      <c r="T1169" s="4">
        <v>0</v>
      </c>
      <c r="U1169" s="4">
        <v>607.4</v>
      </c>
      <c r="V1169" s="4">
        <v>53.839100000000002</v>
      </c>
      <c r="Y1169" s="4">
        <v>9.8510000000000009</v>
      </c>
      <c r="Z1169" s="4">
        <v>0</v>
      </c>
      <c r="AA1169" s="4">
        <v>2.0411999999999999</v>
      </c>
      <c r="AB1169" s="4" t="s">
        <v>384</v>
      </c>
      <c r="AC1169" s="4">
        <v>0</v>
      </c>
      <c r="AD1169" s="4">
        <v>11.7</v>
      </c>
      <c r="AE1169" s="4">
        <v>849</v>
      </c>
      <c r="AF1169" s="4">
        <v>866</v>
      </c>
      <c r="AG1169" s="4">
        <v>824</v>
      </c>
      <c r="AH1169" s="4">
        <v>78</v>
      </c>
      <c r="AI1169" s="4">
        <v>21.18</v>
      </c>
      <c r="AJ1169" s="4">
        <v>0.49</v>
      </c>
      <c r="AK1169" s="4">
        <v>983</v>
      </c>
      <c r="AL1169" s="4">
        <v>0</v>
      </c>
      <c r="AM1169" s="4">
        <v>0</v>
      </c>
      <c r="AN1169" s="4">
        <v>19</v>
      </c>
      <c r="AO1169" s="4">
        <v>191</v>
      </c>
      <c r="AP1169" s="4">
        <v>189.4</v>
      </c>
      <c r="AQ1169" s="4">
        <v>2.5</v>
      </c>
      <c r="AR1169" s="4">
        <v>195</v>
      </c>
      <c r="AS1169" s="4" t="s">
        <v>155</v>
      </c>
      <c r="AT1169" s="4">
        <v>2</v>
      </c>
      <c r="AU1169" s="5">
        <v>0.73736111111111102</v>
      </c>
      <c r="AV1169" s="4">
        <v>47.160378999999999</v>
      </c>
      <c r="AW1169" s="4">
        <v>-88.490745000000004</v>
      </c>
      <c r="AX1169" s="4">
        <v>313.7</v>
      </c>
      <c r="AY1169" s="4">
        <v>31.5</v>
      </c>
      <c r="AZ1169" s="4">
        <v>12</v>
      </c>
      <c r="BA1169" s="4">
        <v>11</v>
      </c>
      <c r="BB1169" s="4" t="s">
        <v>424</v>
      </c>
      <c r="BC1169" s="4">
        <v>1.002</v>
      </c>
      <c r="BD1169" s="4">
        <v>1.002</v>
      </c>
      <c r="BE1169" s="4">
        <v>1.6020000000000001</v>
      </c>
      <c r="BF1169" s="4">
        <v>14.063000000000001</v>
      </c>
      <c r="BG1169" s="4">
        <v>16.329999999999998</v>
      </c>
      <c r="BH1169" s="4">
        <v>1.1599999999999999</v>
      </c>
      <c r="BI1169" s="4">
        <v>12.68</v>
      </c>
      <c r="BJ1169" s="4">
        <v>3031.6529999999998</v>
      </c>
      <c r="BK1169" s="4">
        <v>0.66400000000000003</v>
      </c>
      <c r="BL1169" s="4">
        <v>21.038</v>
      </c>
      <c r="BM1169" s="4">
        <v>0</v>
      </c>
      <c r="BN1169" s="4">
        <v>21.038</v>
      </c>
      <c r="BO1169" s="4">
        <v>16.791</v>
      </c>
      <c r="BP1169" s="4">
        <v>0</v>
      </c>
      <c r="BQ1169" s="4">
        <v>16.791</v>
      </c>
      <c r="BR1169" s="4">
        <v>0.47</v>
      </c>
      <c r="BU1169" s="4">
        <v>0.51600000000000001</v>
      </c>
      <c r="BW1169" s="4">
        <v>391.77800000000002</v>
      </c>
      <c r="BX1169" s="4">
        <v>0.25333600000000001</v>
      </c>
      <c r="BY1169" s="4">
        <v>-5</v>
      </c>
      <c r="BZ1169" s="4">
        <v>0.80655600000000005</v>
      </c>
      <c r="CA1169" s="4">
        <v>6.1908989999999999</v>
      </c>
      <c r="CB1169" s="4">
        <v>16.292431000000001</v>
      </c>
    </row>
    <row r="1170" spans="1:80">
      <c r="A1170" s="2">
        <v>42439</v>
      </c>
      <c r="B1170" s="32">
        <v>0.5294628009259259</v>
      </c>
      <c r="C1170" s="4">
        <v>12.531000000000001</v>
      </c>
      <c r="D1170" s="4">
        <v>4.4000000000000003E-3</v>
      </c>
      <c r="E1170" s="4" t="s">
        <v>155</v>
      </c>
      <c r="F1170" s="4">
        <v>43.815029000000003</v>
      </c>
      <c r="G1170" s="4">
        <v>1155.0999999999999</v>
      </c>
      <c r="H1170" s="4">
        <v>8.1</v>
      </c>
      <c r="I1170" s="4">
        <v>52.5</v>
      </c>
      <c r="K1170" s="4">
        <v>2.2000000000000002</v>
      </c>
      <c r="L1170" s="4">
        <v>11</v>
      </c>
      <c r="M1170" s="4">
        <v>0.89080000000000004</v>
      </c>
      <c r="N1170" s="4">
        <v>11.1633</v>
      </c>
      <c r="O1170" s="4">
        <v>3.8999999999999998E-3</v>
      </c>
      <c r="P1170" s="4">
        <v>1028.9638</v>
      </c>
      <c r="Q1170" s="4">
        <v>7.2282000000000002</v>
      </c>
      <c r="R1170" s="4">
        <v>1036.2</v>
      </c>
      <c r="S1170" s="4">
        <v>821.27869999999996</v>
      </c>
      <c r="T1170" s="4">
        <v>5.7693000000000003</v>
      </c>
      <c r="U1170" s="4">
        <v>827</v>
      </c>
      <c r="V1170" s="4">
        <v>52.462299999999999</v>
      </c>
      <c r="Y1170" s="4">
        <v>9.8219999999999992</v>
      </c>
      <c r="Z1170" s="4">
        <v>0</v>
      </c>
      <c r="AA1170" s="4">
        <v>1.9598</v>
      </c>
      <c r="AB1170" s="4" t="s">
        <v>384</v>
      </c>
      <c r="AC1170" s="4">
        <v>0</v>
      </c>
      <c r="AD1170" s="4">
        <v>11.6</v>
      </c>
      <c r="AE1170" s="4">
        <v>850</v>
      </c>
      <c r="AF1170" s="4">
        <v>865</v>
      </c>
      <c r="AG1170" s="4">
        <v>823</v>
      </c>
      <c r="AH1170" s="4">
        <v>78</v>
      </c>
      <c r="AI1170" s="4">
        <v>21.2</v>
      </c>
      <c r="AJ1170" s="4">
        <v>0.49</v>
      </c>
      <c r="AK1170" s="4">
        <v>982</v>
      </c>
      <c r="AL1170" s="4">
        <v>0</v>
      </c>
      <c r="AM1170" s="4">
        <v>0</v>
      </c>
      <c r="AN1170" s="4">
        <v>19</v>
      </c>
      <c r="AO1170" s="4">
        <v>190.4</v>
      </c>
      <c r="AP1170" s="4">
        <v>189.6</v>
      </c>
      <c r="AQ1170" s="4">
        <v>2.9</v>
      </c>
      <c r="AR1170" s="4">
        <v>195</v>
      </c>
      <c r="AS1170" s="4" t="s">
        <v>155</v>
      </c>
      <c r="AT1170" s="4">
        <v>2</v>
      </c>
      <c r="AU1170" s="5">
        <v>0.73737268518518517</v>
      </c>
      <c r="AV1170" s="4">
        <v>47.160276000000003</v>
      </c>
      <c r="AW1170" s="4">
        <v>-88.490757000000002</v>
      </c>
      <c r="AX1170" s="4">
        <v>313.10000000000002</v>
      </c>
      <c r="AY1170" s="4">
        <v>29.5</v>
      </c>
      <c r="AZ1170" s="4">
        <v>12</v>
      </c>
      <c r="BA1170" s="4">
        <v>11</v>
      </c>
      <c r="BB1170" s="4" t="s">
        <v>424</v>
      </c>
      <c r="BC1170" s="4">
        <v>1.202</v>
      </c>
      <c r="BD1170" s="4">
        <v>1.202</v>
      </c>
      <c r="BE1170" s="4">
        <v>1.8029999999999999</v>
      </c>
      <c r="BF1170" s="4">
        <v>14.063000000000001</v>
      </c>
      <c r="BG1170" s="4">
        <v>16.829999999999998</v>
      </c>
      <c r="BH1170" s="4">
        <v>1.2</v>
      </c>
      <c r="BI1170" s="4">
        <v>12.255000000000001</v>
      </c>
      <c r="BJ1170" s="4">
        <v>3031.9360000000001</v>
      </c>
      <c r="BK1170" s="4">
        <v>0.67500000000000004</v>
      </c>
      <c r="BL1170" s="4">
        <v>29.265999999999998</v>
      </c>
      <c r="BM1170" s="4">
        <v>0.20599999999999999</v>
      </c>
      <c r="BN1170" s="4">
        <v>29.472000000000001</v>
      </c>
      <c r="BO1170" s="4">
        <v>23.359000000000002</v>
      </c>
      <c r="BP1170" s="4">
        <v>0.16400000000000001</v>
      </c>
      <c r="BQ1170" s="4">
        <v>23.523</v>
      </c>
      <c r="BR1170" s="4">
        <v>0.47120000000000001</v>
      </c>
      <c r="BU1170" s="4">
        <v>0.52900000000000003</v>
      </c>
      <c r="BW1170" s="4">
        <v>387.02800000000002</v>
      </c>
      <c r="BX1170" s="4">
        <v>0.27027299999999999</v>
      </c>
      <c r="BY1170" s="4">
        <v>-5</v>
      </c>
      <c r="BZ1170" s="4">
        <v>0.80500000000000005</v>
      </c>
      <c r="CA1170" s="4">
        <v>6.6047960000000003</v>
      </c>
      <c r="CB1170" s="4">
        <v>16.260999999999999</v>
      </c>
    </row>
    <row r="1171" spans="1:80">
      <c r="A1171" s="2">
        <v>42439</v>
      </c>
      <c r="B1171" s="32">
        <v>0.52947437500000005</v>
      </c>
      <c r="C1171" s="4">
        <v>12.331</v>
      </c>
      <c r="D1171" s="4">
        <v>5.0000000000000001E-3</v>
      </c>
      <c r="E1171" s="4" t="s">
        <v>155</v>
      </c>
      <c r="F1171" s="4">
        <v>50</v>
      </c>
      <c r="G1171" s="4">
        <v>1319.5</v>
      </c>
      <c r="H1171" s="4">
        <v>4.5</v>
      </c>
      <c r="I1171" s="4">
        <v>53.6</v>
      </c>
      <c r="K1171" s="4">
        <v>2.27</v>
      </c>
      <c r="L1171" s="4">
        <v>11</v>
      </c>
      <c r="M1171" s="4">
        <v>0.89239999999999997</v>
      </c>
      <c r="N1171" s="4">
        <v>11.004200000000001</v>
      </c>
      <c r="O1171" s="4">
        <v>4.4999999999999997E-3</v>
      </c>
      <c r="P1171" s="4">
        <v>1177.5059000000001</v>
      </c>
      <c r="Q1171" s="4">
        <v>4.0156999999999998</v>
      </c>
      <c r="R1171" s="4">
        <v>1181.5</v>
      </c>
      <c r="S1171" s="4">
        <v>939.82240000000002</v>
      </c>
      <c r="T1171" s="4">
        <v>3.2052</v>
      </c>
      <c r="U1171" s="4">
        <v>943</v>
      </c>
      <c r="V1171" s="4">
        <v>53.645800000000001</v>
      </c>
      <c r="Y1171" s="4">
        <v>9.7639999999999993</v>
      </c>
      <c r="Z1171" s="4">
        <v>0</v>
      </c>
      <c r="AA1171" s="4">
        <v>2.0259999999999998</v>
      </c>
      <c r="AB1171" s="4" t="s">
        <v>384</v>
      </c>
      <c r="AC1171" s="4">
        <v>0</v>
      </c>
      <c r="AD1171" s="4">
        <v>11.7</v>
      </c>
      <c r="AE1171" s="4">
        <v>849</v>
      </c>
      <c r="AF1171" s="4">
        <v>865</v>
      </c>
      <c r="AG1171" s="4">
        <v>822</v>
      </c>
      <c r="AH1171" s="4">
        <v>78</v>
      </c>
      <c r="AI1171" s="4">
        <v>21.19</v>
      </c>
      <c r="AJ1171" s="4">
        <v>0.49</v>
      </c>
      <c r="AK1171" s="4">
        <v>983</v>
      </c>
      <c r="AL1171" s="4">
        <v>0</v>
      </c>
      <c r="AM1171" s="4">
        <v>0</v>
      </c>
      <c r="AN1171" s="4">
        <v>19</v>
      </c>
      <c r="AO1171" s="4">
        <v>190.6</v>
      </c>
      <c r="AP1171" s="4">
        <v>190</v>
      </c>
      <c r="AQ1171" s="4">
        <v>2.8</v>
      </c>
      <c r="AR1171" s="4">
        <v>195</v>
      </c>
      <c r="AS1171" s="4" t="s">
        <v>155</v>
      </c>
      <c r="AT1171" s="4">
        <v>2</v>
      </c>
      <c r="AU1171" s="5">
        <v>0.73738425925925932</v>
      </c>
      <c r="AV1171" s="4">
        <v>47.160153999999999</v>
      </c>
      <c r="AW1171" s="4">
        <v>-88.490737999999993</v>
      </c>
      <c r="AX1171" s="4">
        <v>312.89999999999998</v>
      </c>
      <c r="AY1171" s="4">
        <v>29.9</v>
      </c>
      <c r="AZ1171" s="4">
        <v>12</v>
      </c>
      <c r="BA1171" s="4">
        <v>11</v>
      </c>
      <c r="BB1171" s="4" t="s">
        <v>424</v>
      </c>
      <c r="BC1171" s="4">
        <v>1.399</v>
      </c>
      <c r="BD1171" s="4">
        <v>1.399</v>
      </c>
      <c r="BE1171" s="4">
        <v>2.097</v>
      </c>
      <c r="BF1171" s="4">
        <v>14.063000000000001</v>
      </c>
      <c r="BG1171" s="4">
        <v>17.09</v>
      </c>
      <c r="BH1171" s="4">
        <v>1.22</v>
      </c>
      <c r="BI1171" s="4">
        <v>12.058999999999999</v>
      </c>
      <c r="BJ1171" s="4">
        <v>3031.8690000000001</v>
      </c>
      <c r="BK1171" s="4">
        <v>0.78200000000000003</v>
      </c>
      <c r="BL1171" s="4">
        <v>33.973999999999997</v>
      </c>
      <c r="BM1171" s="4">
        <v>0.11600000000000001</v>
      </c>
      <c r="BN1171" s="4">
        <v>34.090000000000003</v>
      </c>
      <c r="BO1171" s="4">
        <v>27.116</v>
      </c>
      <c r="BP1171" s="4">
        <v>9.1999999999999998E-2</v>
      </c>
      <c r="BQ1171" s="4">
        <v>27.209</v>
      </c>
      <c r="BR1171" s="4">
        <v>0.48870000000000002</v>
      </c>
      <c r="BU1171" s="4">
        <v>0.53400000000000003</v>
      </c>
      <c r="BW1171" s="4">
        <v>405.87099999999998</v>
      </c>
      <c r="BX1171" s="4">
        <v>0.31263600000000002</v>
      </c>
      <c r="BY1171" s="4">
        <v>-5</v>
      </c>
      <c r="BZ1171" s="4">
        <v>0.80622099999999997</v>
      </c>
      <c r="CA1171" s="4">
        <v>7.6400509999999997</v>
      </c>
      <c r="CB1171" s="4">
        <v>16.28566</v>
      </c>
    </row>
    <row r="1172" spans="1:80">
      <c r="A1172" s="2">
        <v>42439</v>
      </c>
      <c r="B1172" s="32">
        <v>0.52948594907407409</v>
      </c>
      <c r="C1172" s="4">
        <v>12.391</v>
      </c>
      <c r="D1172" s="4">
        <v>5.0000000000000001E-3</v>
      </c>
      <c r="E1172" s="4" t="s">
        <v>155</v>
      </c>
      <c r="F1172" s="4">
        <v>50</v>
      </c>
      <c r="G1172" s="4">
        <v>1417.9</v>
      </c>
      <c r="H1172" s="4">
        <v>4.5</v>
      </c>
      <c r="I1172" s="4">
        <v>45.7</v>
      </c>
      <c r="K1172" s="4">
        <v>2.71</v>
      </c>
      <c r="L1172" s="4">
        <v>11</v>
      </c>
      <c r="M1172" s="4">
        <v>0.89190000000000003</v>
      </c>
      <c r="N1172" s="4">
        <v>11.050800000000001</v>
      </c>
      <c r="O1172" s="4">
        <v>4.4999999999999997E-3</v>
      </c>
      <c r="P1172" s="4">
        <v>1264.5535</v>
      </c>
      <c r="Q1172" s="4">
        <v>4.0133999999999999</v>
      </c>
      <c r="R1172" s="4">
        <v>1268.5999999999999</v>
      </c>
      <c r="S1172" s="4">
        <v>1009.2671</v>
      </c>
      <c r="T1172" s="4">
        <v>3.2031999999999998</v>
      </c>
      <c r="U1172" s="4">
        <v>1012.5</v>
      </c>
      <c r="V1172" s="4">
        <v>45.723300000000002</v>
      </c>
      <c r="Y1172" s="4">
        <v>9.7210000000000001</v>
      </c>
      <c r="Z1172" s="4">
        <v>0</v>
      </c>
      <c r="AA1172" s="4">
        <v>2.42</v>
      </c>
      <c r="AB1172" s="4" t="s">
        <v>384</v>
      </c>
      <c r="AC1172" s="4">
        <v>0</v>
      </c>
      <c r="AD1172" s="4">
        <v>11.6</v>
      </c>
      <c r="AE1172" s="4">
        <v>849</v>
      </c>
      <c r="AF1172" s="4">
        <v>866</v>
      </c>
      <c r="AG1172" s="4">
        <v>822</v>
      </c>
      <c r="AH1172" s="4">
        <v>78</v>
      </c>
      <c r="AI1172" s="4">
        <v>21.18</v>
      </c>
      <c r="AJ1172" s="4">
        <v>0.49</v>
      </c>
      <c r="AK1172" s="4">
        <v>983</v>
      </c>
      <c r="AL1172" s="4">
        <v>0</v>
      </c>
      <c r="AM1172" s="4">
        <v>0</v>
      </c>
      <c r="AN1172" s="4">
        <v>19.610610999999999</v>
      </c>
      <c r="AO1172" s="4">
        <v>191</v>
      </c>
      <c r="AP1172" s="4">
        <v>190</v>
      </c>
      <c r="AQ1172" s="4">
        <v>2.6</v>
      </c>
      <c r="AR1172" s="4">
        <v>195</v>
      </c>
      <c r="AS1172" s="4" t="s">
        <v>155</v>
      </c>
      <c r="AT1172" s="4">
        <v>2</v>
      </c>
      <c r="AU1172" s="5">
        <v>0.73739583333333336</v>
      </c>
      <c r="AV1172" s="4">
        <v>47.160032000000001</v>
      </c>
      <c r="AW1172" s="4">
        <v>-88.490707</v>
      </c>
      <c r="AX1172" s="4">
        <v>312.7</v>
      </c>
      <c r="AY1172" s="4">
        <v>30.5</v>
      </c>
      <c r="AZ1172" s="4">
        <v>12</v>
      </c>
      <c r="BA1172" s="4">
        <v>11</v>
      </c>
      <c r="BB1172" s="4" t="s">
        <v>424</v>
      </c>
      <c r="BC1172" s="4">
        <v>1.3</v>
      </c>
      <c r="BD1172" s="4">
        <v>1.3</v>
      </c>
      <c r="BE1172" s="4">
        <v>1.8</v>
      </c>
      <c r="BF1172" s="4">
        <v>14.063000000000001</v>
      </c>
      <c r="BG1172" s="4">
        <v>17.010000000000002</v>
      </c>
      <c r="BH1172" s="4">
        <v>1.21</v>
      </c>
      <c r="BI1172" s="4">
        <v>12.125</v>
      </c>
      <c r="BJ1172" s="4">
        <v>3032.0529999999999</v>
      </c>
      <c r="BK1172" s="4">
        <v>0.77900000000000003</v>
      </c>
      <c r="BL1172" s="4">
        <v>36.334000000000003</v>
      </c>
      <c r="BM1172" s="4">
        <v>0.115</v>
      </c>
      <c r="BN1172" s="4">
        <v>36.448999999999998</v>
      </c>
      <c r="BO1172" s="4">
        <v>28.998999999999999</v>
      </c>
      <c r="BP1172" s="4">
        <v>9.1999999999999998E-2</v>
      </c>
      <c r="BQ1172" s="4">
        <v>29.091000000000001</v>
      </c>
      <c r="BR1172" s="4">
        <v>0.4148</v>
      </c>
      <c r="BU1172" s="4">
        <v>0.52900000000000003</v>
      </c>
      <c r="BW1172" s="4">
        <v>482.78100000000001</v>
      </c>
      <c r="BX1172" s="4">
        <v>0.30274400000000001</v>
      </c>
      <c r="BY1172" s="4">
        <v>-5</v>
      </c>
      <c r="BZ1172" s="4">
        <v>0.80577900000000002</v>
      </c>
      <c r="CA1172" s="4">
        <v>7.3982999999999999</v>
      </c>
      <c r="CB1172" s="4">
        <v>16.276731000000002</v>
      </c>
    </row>
    <row r="1173" spans="1:80">
      <c r="A1173" s="2">
        <v>42439</v>
      </c>
      <c r="B1173" s="32">
        <v>0.52949752314814813</v>
      </c>
      <c r="C1173" s="4">
        <v>12.795999999999999</v>
      </c>
      <c r="D1173" s="4">
        <v>5.0000000000000001E-3</v>
      </c>
      <c r="E1173" s="4" t="s">
        <v>155</v>
      </c>
      <c r="F1173" s="4">
        <v>50</v>
      </c>
      <c r="G1173" s="4">
        <v>1560.4</v>
      </c>
      <c r="H1173" s="4">
        <v>8.6</v>
      </c>
      <c r="I1173" s="4">
        <v>51.8</v>
      </c>
      <c r="K1173" s="4">
        <v>2.97</v>
      </c>
      <c r="L1173" s="4">
        <v>11</v>
      </c>
      <c r="M1173" s="4">
        <v>0.88870000000000005</v>
      </c>
      <c r="N1173" s="4">
        <v>11.3713</v>
      </c>
      <c r="O1173" s="4">
        <v>4.4000000000000003E-3</v>
      </c>
      <c r="P1173" s="4">
        <v>1386.6985</v>
      </c>
      <c r="Q1173" s="4">
        <v>7.6338999999999997</v>
      </c>
      <c r="R1173" s="4">
        <v>1394.3</v>
      </c>
      <c r="S1173" s="4">
        <v>1106.7536</v>
      </c>
      <c r="T1173" s="4">
        <v>6.0926999999999998</v>
      </c>
      <c r="U1173" s="4">
        <v>1112.8</v>
      </c>
      <c r="V1173" s="4">
        <v>51.780200000000001</v>
      </c>
      <c r="Y1173" s="4">
        <v>9.7260000000000009</v>
      </c>
      <c r="Z1173" s="4">
        <v>0</v>
      </c>
      <c r="AA1173" s="4">
        <v>2.6415000000000002</v>
      </c>
      <c r="AB1173" s="4" t="s">
        <v>384</v>
      </c>
      <c r="AC1173" s="4">
        <v>0</v>
      </c>
      <c r="AD1173" s="4">
        <v>11.7</v>
      </c>
      <c r="AE1173" s="4">
        <v>848</v>
      </c>
      <c r="AF1173" s="4">
        <v>866</v>
      </c>
      <c r="AG1173" s="4">
        <v>822</v>
      </c>
      <c r="AH1173" s="4">
        <v>78</v>
      </c>
      <c r="AI1173" s="4">
        <v>21.18</v>
      </c>
      <c r="AJ1173" s="4">
        <v>0.49</v>
      </c>
      <c r="AK1173" s="4">
        <v>983</v>
      </c>
      <c r="AL1173" s="4">
        <v>0</v>
      </c>
      <c r="AM1173" s="4">
        <v>0</v>
      </c>
      <c r="AN1173" s="4">
        <v>19.388999999999999</v>
      </c>
      <c r="AO1173" s="4">
        <v>191</v>
      </c>
      <c r="AP1173" s="4">
        <v>190</v>
      </c>
      <c r="AQ1173" s="4">
        <v>2.7</v>
      </c>
      <c r="AR1173" s="4">
        <v>195</v>
      </c>
      <c r="AS1173" s="4" t="s">
        <v>155</v>
      </c>
      <c r="AT1173" s="4">
        <v>2</v>
      </c>
      <c r="AU1173" s="5">
        <v>0.7374074074074074</v>
      </c>
      <c r="AV1173" s="4">
        <v>47.159911999999998</v>
      </c>
      <c r="AW1173" s="4">
        <v>-88.490637000000007</v>
      </c>
      <c r="AX1173" s="4">
        <v>312.5</v>
      </c>
      <c r="AY1173" s="4">
        <v>32.1</v>
      </c>
      <c r="AZ1173" s="4">
        <v>12</v>
      </c>
      <c r="BA1173" s="4">
        <v>11</v>
      </c>
      <c r="BB1173" s="4" t="s">
        <v>424</v>
      </c>
      <c r="BC1173" s="4">
        <v>1.3</v>
      </c>
      <c r="BD1173" s="4">
        <v>1.3</v>
      </c>
      <c r="BE1173" s="4">
        <v>1.8</v>
      </c>
      <c r="BF1173" s="4">
        <v>14.063000000000001</v>
      </c>
      <c r="BG1173" s="4">
        <v>16.5</v>
      </c>
      <c r="BH1173" s="4">
        <v>1.17</v>
      </c>
      <c r="BI1173" s="4">
        <v>12.526999999999999</v>
      </c>
      <c r="BJ1173" s="4">
        <v>3031.6570000000002</v>
      </c>
      <c r="BK1173" s="4">
        <v>0.754</v>
      </c>
      <c r="BL1173" s="4">
        <v>38.716000000000001</v>
      </c>
      <c r="BM1173" s="4">
        <v>0.21299999999999999</v>
      </c>
      <c r="BN1173" s="4">
        <v>38.929000000000002</v>
      </c>
      <c r="BO1173" s="4">
        <v>30.9</v>
      </c>
      <c r="BP1173" s="4">
        <v>0.17</v>
      </c>
      <c r="BQ1173" s="4">
        <v>31.07</v>
      </c>
      <c r="BR1173" s="4">
        <v>0.45650000000000002</v>
      </c>
      <c r="BU1173" s="4">
        <v>0.51400000000000001</v>
      </c>
      <c r="BW1173" s="4">
        <v>512.06700000000001</v>
      </c>
      <c r="BX1173" s="4">
        <v>0.30555199999999999</v>
      </c>
      <c r="BY1173" s="4">
        <v>-5</v>
      </c>
      <c r="BZ1173" s="4">
        <v>0.80561099999999997</v>
      </c>
      <c r="CA1173" s="4">
        <v>7.4669270000000001</v>
      </c>
      <c r="CB1173" s="4">
        <v>16.273342</v>
      </c>
    </row>
    <row r="1174" spans="1:80">
      <c r="A1174" s="2">
        <v>42439</v>
      </c>
      <c r="B1174" s="32">
        <v>0.52950909722222217</v>
      </c>
      <c r="C1174" s="4">
        <v>13.21</v>
      </c>
      <c r="D1174" s="4">
        <v>3.5999999999999999E-3</v>
      </c>
      <c r="E1174" s="4" t="s">
        <v>155</v>
      </c>
      <c r="F1174" s="4">
        <v>35.590361000000001</v>
      </c>
      <c r="G1174" s="4">
        <v>1669.9</v>
      </c>
      <c r="H1174" s="4">
        <v>22.1</v>
      </c>
      <c r="I1174" s="4">
        <v>55</v>
      </c>
      <c r="K1174" s="4">
        <v>2.99</v>
      </c>
      <c r="L1174" s="4">
        <v>11</v>
      </c>
      <c r="M1174" s="4">
        <v>0.88539999999999996</v>
      </c>
      <c r="N1174" s="4">
        <v>11.6952</v>
      </c>
      <c r="O1174" s="4">
        <v>3.2000000000000002E-3</v>
      </c>
      <c r="P1174" s="4">
        <v>1478.4558999999999</v>
      </c>
      <c r="Q1174" s="4">
        <v>19.5886</v>
      </c>
      <c r="R1174" s="4">
        <v>1498</v>
      </c>
      <c r="S1174" s="4">
        <v>1179.9872</v>
      </c>
      <c r="T1174" s="4">
        <v>15.6341</v>
      </c>
      <c r="U1174" s="4">
        <v>1195.5999999999999</v>
      </c>
      <c r="V1174" s="4">
        <v>55.040599999999998</v>
      </c>
      <c r="Y1174" s="4">
        <v>9.8320000000000007</v>
      </c>
      <c r="Z1174" s="4">
        <v>0</v>
      </c>
      <c r="AA1174" s="4">
        <v>2.6438000000000001</v>
      </c>
      <c r="AB1174" s="4" t="s">
        <v>384</v>
      </c>
      <c r="AC1174" s="4">
        <v>0</v>
      </c>
      <c r="AD1174" s="4">
        <v>11.6</v>
      </c>
      <c r="AE1174" s="4">
        <v>849</v>
      </c>
      <c r="AF1174" s="4">
        <v>867</v>
      </c>
      <c r="AG1174" s="4">
        <v>822</v>
      </c>
      <c r="AH1174" s="4">
        <v>78</v>
      </c>
      <c r="AI1174" s="4">
        <v>21.18</v>
      </c>
      <c r="AJ1174" s="4">
        <v>0.49</v>
      </c>
      <c r="AK1174" s="4">
        <v>983</v>
      </c>
      <c r="AL1174" s="4">
        <v>0</v>
      </c>
      <c r="AM1174" s="4">
        <v>0</v>
      </c>
      <c r="AN1174" s="4">
        <v>19</v>
      </c>
      <c r="AO1174" s="4">
        <v>191</v>
      </c>
      <c r="AP1174" s="4">
        <v>190</v>
      </c>
      <c r="AQ1174" s="4">
        <v>2.5</v>
      </c>
      <c r="AR1174" s="4">
        <v>195</v>
      </c>
      <c r="AS1174" s="4" t="s">
        <v>155</v>
      </c>
      <c r="AT1174" s="4">
        <v>2</v>
      </c>
      <c r="AU1174" s="5">
        <v>0.73741898148148144</v>
      </c>
      <c r="AV1174" s="4">
        <v>47.159790999999998</v>
      </c>
      <c r="AW1174" s="4">
        <v>-88.490568999999994</v>
      </c>
      <c r="AX1174" s="4">
        <v>312.39999999999998</v>
      </c>
      <c r="AY1174" s="4">
        <v>32.1</v>
      </c>
      <c r="AZ1174" s="4">
        <v>12</v>
      </c>
      <c r="BA1174" s="4">
        <v>11</v>
      </c>
      <c r="BB1174" s="4" t="s">
        <v>424</v>
      </c>
      <c r="BC1174" s="4">
        <v>1.3</v>
      </c>
      <c r="BD1174" s="4">
        <v>1.3</v>
      </c>
      <c r="BE1174" s="4">
        <v>1.8</v>
      </c>
      <c r="BF1174" s="4">
        <v>14.063000000000001</v>
      </c>
      <c r="BG1174" s="4">
        <v>16.02</v>
      </c>
      <c r="BH1174" s="4">
        <v>1.1399999999999999</v>
      </c>
      <c r="BI1174" s="4">
        <v>12.949</v>
      </c>
      <c r="BJ1174" s="4">
        <v>3031.6840000000002</v>
      </c>
      <c r="BK1174" s="4">
        <v>0.52</v>
      </c>
      <c r="BL1174" s="4">
        <v>40.134999999999998</v>
      </c>
      <c r="BM1174" s="4">
        <v>0.53200000000000003</v>
      </c>
      <c r="BN1174" s="4">
        <v>40.667000000000002</v>
      </c>
      <c r="BO1174" s="4">
        <v>32.031999999999996</v>
      </c>
      <c r="BP1174" s="4">
        <v>0.42399999999999999</v>
      </c>
      <c r="BQ1174" s="4">
        <v>32.457000000000001</v>
      </c>
      <c r="BR1174" s="4">
        <v>0.4718</v>
      </c>
      <c r="BU1174" s="4">
        <v>0.50600000000000001</v>
      </c>
      <c r="BW1174" s="4">
        <v>498.31099999999998</v>
      </c>
      <c r="BX1174" s="4">
        <v>0.29294900000000001</v>
      </c>
      <c r="BY1174" s="4">
        <v>-5</v>
      </c>
      <c r="BZ1174" s="4">
        <v>0.80538900000000002</v>
      </c>
      <c r="CA1174" s="4">
        <v>7.1589410000000004</v>
      </c>
      <c r="CB1174" s="4">
        <v>16.268858000000002</v>
      </c>
    </row>
    <row r="1175" spans="1:80">
      <c r="A1175" s="2">
        <v>42439</v>
      </c>
      <c r="B1175" s="32">
        <v>0.52952067129629632</v>
      </c>
      <c r="C1175" s="4">
        <v>13.43</v>
      </c>
      <c r="D1175" s="4">
        <v>4.1000000000000003E-3</v>
      </c>
      <c r="E1175" s="4" t="s">
        <v>155</v>
      </c>
      <c r="F1175" s="4">
        <v>41.222031000000001</v>
      </c>
      <c r="G1175" s="4">
        <v>1507</v>
      </c>
      <c r="H1175" s="4">
        <v>15.5</v>
      </c>
      <c r="I1175" s="4">
        <v>57.1</v>
      </c>
      <c r="K1175" s="4">
        <v>2.5499999999999998</v>
      </c>
      <c r="L1175" s="4">
        <v>11</v>
      </c>
      <c r="M1175" s="4">
        <v>0.88360000000000005</v>
      </c>
      <c r="N1175" s="4">
        <v>11.8667</v>
      </c>
      <c r="O1175" s="4">
        <v>3.5999999999999999E-3</v>
      </c>
      <c r="P1175" s="4">
        <v>1331.6232</v>
      </c>
      <c r="Q1175" s="4">
        <v>13.6739</v>
      </c>
      <c r="R1175" s="4">
        <v>1345.3</v>
      </c>
      <c r="S1175" s="4">
        <v>1062.7969000000001</v>
      </c>
      <c r="T1175" s="4">
        <v>10.913399999999999</v>
      </c>
      <c r="U1175" s="4">
        <v>1073.7</v>
      </c>
      <c r="V1175" s="4">
        <v>57.134300000000003</v>
      </c>
      <c r="Y1175" s="4">
        <v>9.8889999999999993</v>
      </c>
      <c r="Z1175" s="4">
        <v>0</v>
      </c>
      <c r="AA1175" s="4">
        <v>2.2534999999999998</v>
      </c>
      <c r="AB1175" s="4" t="s">
        <v>384</v>
      </c>
      <c r="AC1175" s="4">
        <v>0</v>
      </c>
      <c r="AD1175" s="4">
        <v>11.6</v>
      </c>
      <c r="AE1175" s="4">
        <v>850</v>
      </c>
      <c r="AF1175" s="4">
        <v>868</v>
      </c>
      <c r="AG1175" s="4">
        <v>823</v>
      </c>
      <c r="AH1175" s="4">
        <v>78</v>
      </c>
      <c r="AI1175" s="4">
        <v>21.18</v>
      </c>
      <c r="AJ1175" s="4">
        <v>0.49</v>
      </c>
      <c r="AK1175" s="4">
        <v>983</v>
      </c>
      <c r="AL1175" s="4">
        <v>0</v>
      </c>
      <c r="AM1175" s="4">
        <v>0</v>
      </c>
      <c r="AN1175" s="4">
        <v>19</v>
      </c>
      <c r="AO1175" s="4">
        <v>191</v>
      </c>
      <c r="AP1175" s="4">
        <v>190</v>
      </c>
      <c r="AQ1175" s="4">
        <v>2.5</v>
      </c>
      <c r="AR1175" s="4">
        <v>195</v>
      </c>
      <c r="AS1175" s="4" t="s">
        <v>155</v>
      </c>
      <c r="AT1175" s="4">
        <v>2</v>
      </c>
      <c r="AU1175" s="5">
        <v>0.73743055555555559</v>
      </c>
      <c r="AV1175" s="4">
        <v>47.159671000000003</v>
      </c>
      <c r="AW1175" s="4">
        <v>-88.490499999999997</v>
      </c>
      <c r="AX1175" s="4">
        <v>312.3</v>
      </c>
      <c r="AY1175" s="4">
        <v>35.799999999999997</v>
      </c>
      <c r="AZ1175" s="4">
        <v>12</v>
      </c>
      <c r="BA1175" s="4">
        <v>9</v>
      </c>
      <c r="BB1175" s="4" t="s">
        <v>435</v>
      </c>
      <c r="BC1175" s="4">
        <v>1.3</v>
      </c>
      <c r="BD1175" s="4">
        <v>1.3</v>
      </c>
      <c r="BE1175" s="4">
        <v>1.8</v>
      </c>
      <c r="BF1175" s="4">
        <v>14.063000000000001</v>
      </c>
      <c r="BG1175" s="4">
        <v>15.77</v>
      </c>
      <c r="BH1175" s="4">
        <v>1.1200000000000001</v>
      </c>
      <c r="BI1175" s="4">
        <v>13.170999999999999</v>
      </c>
      <c r="BJ1175" s="4">
        <v>3031.3879999999999</v>
      </c>
      <c r="BK1175" s="4">
        <v>0.59199999999999997</v>
      </c>
      <c r="BL1175" s="4">
        <v>35.622999999999998</v>
      </c>
      <c r="BM1175" s="4">
        <v>0.36599999999999999</v>
      </c>
      <c r="BN1175" s="4">
        <v>35.988999999999997</v>
      </c>
      <c r="BO1175" s="4">
        <v>28.431000000000001</v>
      </c>
      <c r="BP1175" s="4">
        <v>0.29199999999999998</v>
      </c>
      <c r="BQ1175" s="4">
        <v>28.722999999999999</v>
      </c>
      <c r="BR1175" s="4">
        <v>0.48259999999999997</v>
      </c>
      <c r="BU1175" s="4">
        <v>0.501</v>
      </c>
      <c r="BW1175" s="4">
        <v>418.56099999999998</v>
      </c>
      <c r="BX1175" s="4">
        <v>0.25805899999999998</v>
      </c>
      <c r="BY1175" s="4">
        <v>-5</v>
      </c>
      <c r="BZ1175" s="4">
        <v>0.80500000000000005</v>
      </c>
      <c r="CA1175" s="4">
        <v>6.306317</v>
      </c>
      <c r="CB1175" s="4">
        <v>16.260999999999999</v>
      </c>
    </row>
    <row r="1176" spans="1:80">
      <c r="A1176" s="2">
        <v>42439</v>
      </c>
      <c r="B1176" s="32">
        <v>0.52953224537037036</v>
      </c>
      <c r="C1176" s="4">
        <v>13.555</v>
      </c>
      <c r="D1176" s="4">
        <v>4.5999999999999999E-3</v>
      </c>
      <c r="E1176" s="4" t="s">
        <v>155</v>
      </c>
      <c r="F1176" s="4">
        <v>46.045197999999999</v>
      </c>
      <c r="G1176" s="4">
        <v>1248.4000000000001</v>
      </c>
      <c r="H1176" s="4">
        <v>10.5</v>
      </c>
      <c r="I1176" s="4">
        <v>62.4</v>
      </c>
      <c r="K1176" s="4">
        <v>2.16</v>
      </c>
      <c r="L1176" s="4">
        <v>11</v>
      </c>
      <c r="M1176" s="4">
        <v>0.88260000000000005</v>
      </c>
      <c r="N1176" s="4">
        <v>11.964</v>
      </c>
      <c r="O1176" s="4">
        <v>4.1000000000000003E-3</v>
      </c>
      <c r="P1176" s="4">
        <v>1101.8681999999999</v>
      </c>
      <c r="Q1176" s="4">
        <v>9.2794000000000008</v>
      </c>
      <c r="R1176" s="4">
        <v>1111.0999999999999</v>
      </c>
      <c r="S1176" s="4">
        <v>879.42449999999997</v>
      </c>
      <c r="T1176" s="4">
        <v>7.4061000000000003</v>
      </c>
      <c r="U1176" s="4">
        <v>886.8</v>
      </c>
      <c r="V1176" s="4">
        <v>62.414000000000001</v>
      </c>
      <c r="Y1176" s="4">
        <v>9.9489999999999998</v>
      </c>
      <c r="Z1176" s="4">
        <v>0</v>
      </c>
      <c r="AA1176" s="4">
        <v>1.9031</v>
      </c>
      <c r="AB1176" s="4" t="s">
        <v>384</v>
      </c>
      <c r="AC1176" s="4">
        <v>0</v>
      </c>
      <c r="AD1176" s="4">
        <v>11.7</v>
      </c>
      <c r="AE1176" s="4">
        <v>850</v>
      </c>
      <c r="AF1176" s="4">
        <v>868</v>
      </c>
      <c r="AG1176" s="4">
        <v>823</v>
      </c>
      <c r="AH1176" s="4">
        <v>78</v>
      </c>
      <c r="AI1176" s="4">
        <v>21.18</v>
      </c>
      <c r="AJ1176" s="4">
        <v>0.49</v>
      </c>
      <c r="AK1176" s="4">
        <v>983</v>
      </c>
      <c r="AL1176" s="4">
        <v>0</v>
      </c>
      <c r="AM1176" s="4">
        <v>0</v>
      </c>
      <c r="AN1176" s="4">
        <v>19</v>
      </c>
      <c r="AO1176" s="4">
        <v>190.4</v>
      </c>
      <c r="AP1176" s="4">
        <v>190</v>
      </c>
      <c r="AQ1176" s="4">
        <v>2.5</v>
      </c>
      <c r="AR1176" s="4">
        <v>195</v>
      </c>
      <c r="AS1176" s="4" t="s">
        <v>155</v>
      </c>
      <c r="AT1176" s="4">
        <v>2</v>
      </c>
      <c r="AU1176" s="5">
        <v>0.73744212962962974</v>
      </c>
      <c r="AV1176" s="4">
        <v>47.159562999999999</v>
      </c>
      <c r="AW1176" s="4">
        <v>-88.490303999999995</v>
      </c>
      <c r="AX1176" s="4">
        <v>312.5</v>
      </c>
      <c r="AY1176" s="4">
        <v>37.9</v>
      </c>
      <c r="AZ1176" s="4">
        <v>12</v>
      </c>
      <c r="BA1176" s="4">
        <v>9</v>
      </c>
      <c r="BB1176" s="4" t="s">
        <v>435</v>
      </c>
      <c r="BC1176" s="4">
        <v>1.3009999999999999</v>
      </c>
      <c r="BD1176" s="4">
        <v>1.3009999999999999</v>
      </c>
      <c r="BE1176" s="4">
        <v>1.802</v>
      </c>
      <c r="BF1176" s="4">
        <v>14.063000000000001</v>
      </c>
      <c r="BG1176" s="4">
        <v>15.63</v>
      </c>
      <c r="BH1176" s="4">
        <v>1.1100000000000001</v>
      </c>
      <c r="BI1176" s="4">
        <v>13.297000000000001</v>
      </c>
      <c r="BJ1176" s="4">
        <v>3031.0830000000001</v>
      </c>
      <c r="BK1176" s="4">
        <v>0.65500000000000003</v>
      </c>
      <c r="BL1176" s="4">
        <v>29.234000000000002</v>
      </c>
      <c r="BM1176" s="4">
        <v>0.246</v>
      </c>
      <c r="BN1176" s="4">
        <v>29.48</v>
      </c>
      <c r="BO1176" s="4">
        <v>23.332000000000001</v>
      </c>
      <c r="BP1176" s="4">
        <v>0.19600000000000001</v>
      </c>
      <c r="BQ1176" s="4">
        <v>23.529</v>
      </c>
      <c r="BR1176" s="4">
        <v>0.52290000000000003</v>
      </c>
      <c r="BU1176" s="4">
        <v>0.5</v>
      </c>
      <c r="BW1176" s="4">
        <v>350.56700000000001</v>
      </c>
      <c r="BX1176" s="4">
        <v>0.27044000000000001</v>
      </c>
      <c r="BY1176" s="4">
        <v>-5</v>
      </c>
      <c r="BZ1176" s="4">
        <v>0.80561099999999997</v>
      </c>
      <c r="CA1176" s="4">
        <v>6.6088779999999998</v>
      </c>
      <c r="CB1176" s="4">
        <v>16.273342</v>
      </c>
    </row>
    <row r="1177" spans="1:80">
      <c r="A1177" s="2">
        <v>42439</v>
      </c>
      <c r="B1177" s="32">
        <v>0.52954381944444451</v>
      </c>
      <c r="C1177" s="4">
        <v>13.295999999999999</v>
      </c>
      <c r="D1177" s="4">
        <v>4.1999999999999997E-3</v>
      </c>
      <c r="E1177" s="4" t="s">
        <v>155</v>
      </c>
      <c r="F1177" s="4">
        <v>42.167529999999999</v>
      </c>
      <c r="G1177" s="4">
        <v>1169.0999999999999</v>
      </c>
      <c r="H1177" s="4">
        <v>3.7</v>
      </c>
      <c r="I1177" s="4">
        <v>60.4</v>
      </c>
      <c r="K1177" s="4">
        <v>1.76</v>
      </c>
      <c r="L1177" s="4">
        <v>11</v>
      </c>
      <c r="M1177" s="4">
        <v>0.88460000000000005</v>
      </c>
      <c r="N1177" s="4">
        <v>11.762</v>
      </c>
      <c r="O1177" s="4">
        <v>3.7000000000000002E-3</v>
      </c>
      <c r="P1177" s="4">
        <v>1034.2103</v>
      </c>
      <c r="Q1177" s="4">
        <v>3.2730999999999999</v>
      </c>
      <c r="R1177" s="4">
        <v>1037.5</v>
      </c>
      <c r="S1177" s="4">
        <v>825.42529999999999</v>
      </c>
      <c r="T1177" s="4">
        <v>2.6124000000000001</v>
      </c>
      <c r="U1177" s="4">
        <v>828</v>
      </c>
      <c r="V1177" s="4">
        <v>60.409399999999998</v>
      </c>
      <c r="Y1177" s="4">
        <v>9.8960000000000008</v>
      </c>
      <c r="Z1177" s="4">
        <v>0</v>
      </c>
      <c r="AA1177" s="4">
        <v>1.5543</v>
      </c>
      <c r="AB1177" s="4" t="s">
        <v>384</v>
      </c>
      <c r="AC1177" s="4">
        <v>0</v>
      </c>
      <c r="AD1177" s="4">
        <v>11.6</v>
      </c>
      <c r="AE1177" s="4">
        <v>850</v>
      </c>
      <c r="AF1177" s="4">
        <v>869</v>
      </c>
      <c r="AG1177" s="4">
        <v>824</v>
      </c>
      <c r="AH1177" s="4">
        <v>78</v>
      </c>
      <c r="AI1177" s="4">
        <v>21.18</v>
      </c>
      <c r="AJ1177" s="4">
        <v>0.49</v>
      </c>
      <c r="AK1177" s="4">
        <v>983</v>
      </c>
      <c r="AL1177" s="4">
        <v>0</v>
      </c>
      <c r="AM1177" s="4">
        <v>0</v>
      </c>
      <c r="AN1177" s="4">
        <v>19.611000000000001</v>
      </c>
      <c r="AO1177" s="4">
        <v>190.6</v>
      </c>
      <c r="AP1177" s="4">
        <v>190</v>
      </c>
      <c r="AQ1177" s="4">
        <v>2.4</v>
      </c>
      <c r="AR1177" s="4">
        <v>195</v>
      </c>
      <c r="AS1177" s="4" t="s">
        <v>155</v>
      </c>
      <c r="AT1177" s="4">
        <v>2</v>
      </c>
      <c r="AU1177" s="5">
        <v>0.73746527777777782</v>
      </c>
      <c r="AV1177" s="4">
        <v>47.159368000000001</v>
      </c>
      <c r="AW1177" s="4">
        <v>-88.489966999999993</v>
      </c>
      <c r="AX1177" s="4">
        <v>312.5</v>
      </c>
      <c r="AY1177" s="4">
        <v>36.6</v>
      </c>
      <c r="AZ1177" s="4">
        <v>12</v>
      </c>
      <c r="BA1177" s="4">
        <v>10</v>
      </c>
      <c r="BB1177" s="4" t="s">
        <v>435</v>
      </c>
      <c r="BC1177" s="4">
        <v>1.3959999999999999</v>
      </c>
      <c r="BD1177" s="4">
        <v>1.4</v>
      </c>
      <c r="BE1177" s="4">
        <v>1.9970000000000001</v>
      </c>
      <c r="BF1177" s="4">
        <v>14.063000000000001</v>
      </c>
      <c r="BG1177" s="4">
        <v>15.92</v>
      </c>
      <c r="BH1177" s="4">
        <v>1.1299999999999999</v>
      </c>
      <c r="BI1177" s="4">
        <v>13.041</v>
      </c>
      <c r="BJ1177" s="4">
        <v>3031.35</v>
      </c>
      <c r="BK1177" s="4">
        <v>0.61199999999999999</v>
      </c>
      <c r="BL1177" s="4">
        <v>27.913</v>
      </c>
      <c r="BM1177" s="4">
        <v>8.7999999999999995E-2</v>
      </c>
      <c r="BN1177" s="4">
        <v>28.001000000000001</v>
      </c>
      <c r="BO1177" s="4">
        <v>22.277999999999999</v>
      </c>
      <c r="BP1177" s="4">
        <v>7.0999999999999994E-2</v>
      </c>
      <c r="BQ1177" s="4">
        <v>22.347999999999999</v>
      </c>
      <c r="BR1177" s="4">
        <v>0.51480000000000004</v>
      </c>
      <c r="BU1177" s="4">
        <v>0.50600000000000001</v>
      </c>
      <c r="BW1177" s="4">
        <v>291.262</v>
      </c>
      <c r="BX1177" s="4">
        <v>0.26400400000000002</v>
      </c>
      <c r="BY1177" s="4">
        <v>-5</v>
      </c>
      <c r="BZ1177" s="4">
        <v>0.80416699999999997</v>
      </c>
      <c r="CA1177" s="4">
        <v>6.4515979999999997</v>
      </c>
      <c r="CB1177" s="4">
        <v>16.244173</v>
      </c>
    </row>
    <row r="1178" spans="1:80">
      <c r="A1178" s="2">
        <v>42439</v>
      </c>
      <c r="B1178" s="32">
        <v>0.52955539351851855</v>
      </c>
      <c r="C1178" s="4">
        <v>13.076000000000001</v>
      </c>
      <c r="D1178" s="4">
        <v>5.1000000000000004E-3</v>
      </c>
      <c r="E1178" s="4" t="s">
        <v>155</v>
      </c>
      <c r="F1178" s="4">
        <v>50.777591999999999</v>
      </c>
      <c r="G1178" s="4">
        <v>1142.8</v>
      </c>
      <c r="H1178" s="4">
        <v>-0.9</v>
      </c>
      <c r="I1178" s="4">
        <v>62.2</v>
      </c>
      <c r="K1178" s="4">
        <v>1.6</v>
      </c>
      <c r="L1178" s="4">
        <v>11</v>
      </c>
      <c r="M1178" s="4">
        <v>0.88639999999999997</v>
      </c>
      <c r="N1178" s="4">
        <v>11.5913</v>
      </c>
      <c r="O1178" s="4">
        <v>4.4999999999999997E-3</v>
      </c>
      <c r="P1178" s="4">
        <v>1012.9675999999999</v>
      </c>
      <c r="Q1178" s="4">
        <v>0</v>
      </c>
      <c r="R1178" s="4">
        <v>1013</v>
      </c>
      <c r="S1178" s="4">
        <v>808.471</v>
      </c>
      <c r="T1178" s="4">
        <v>0</v>
      </c>
      <c r="U1178" s="4">
        <v>808.5</v>
      </c>
      <c r="V1178" s="4">
        <v>62.188800000000001</v>
      </c>
      <c r="Y1178" s="4">
        <v>9.8040000000000003</v>
      </c>
      <c r="Z1178" s="4">
        <v>0</v>
      </c>
      <c r="AA1178" s="4">
        <v>1.4182999999999999</v>
      </c>
      <c r="AB1178" s="4" t="s">
        <v>384</v>
      </c>
      <c r="AC1178" s="4">
        <v>0</v>
      </c>
      <c r="AD1178" s="4">
        <v>11.7</v>
      </c>
      <c r="AE1178" s="4">
        <v>850</v>
      </c>
      <c r="AF1178" s="4">
        <v>869</v>
      </c>
      <c r="AG1178" s="4">
        <v>824</v>
      </c>
      <c r="AH1178" s="4">
        <v>78</v>
      </c>
      <c r="AI1178" s="4">
        <v>21.18</v>
      </c>
      <c r="AJ1178" s="4">
        <v>0.49</v>
      </c>
      <c r="AK1178" s="4">
        <v>983</v>
      </c>
      <c r="AL1178" s="4">
        <v>0</v>
      </c>
      <c r="AM1178" s="4">
        <v>0</v>
      </c>
      <c r="AN1178" s="4">
        <v>20</v>
      </c>
      <c r="AO1178" s="4">
        <v>191</v>
      </c>
      <c r="AP1178" s="4">
        <v>190</v>
      </c>
      <c r="AQ1178" s="4">
        <v>2.6</v>
      </c>
      <c r="AR1178" s="4">
        <v>195</v>
      </c>
      <c r="AS1178" s="4" t="s">
        <v>155</v>
      </c>
      <c r="AT1178" s="4">
        <v>2</v>
      </c>
      <c r="AU1178" s="5">
        <v>0.73746527777777782</v>
      </c>
      <c r="AV1178" s="4">
        <v>47.159367000000003</v>
      </c>
      <c r="AW1178" s="4">
        <v>-88.489964999999998</v>
      </c>
      <c r="AX1178" s="4">
        <v>312.5</v>
      </c>
      <c r="AY1178" s="4">
        <v>36.6</v>
      </c>
      <c r="AZ1178" s="4">
        <v>12</v>
      </c>
      <c r="BA1178" s="4">
        <v>10</v>
      </c>
      <c r="BB1178" s="4" t="s">
        <v>423</v>
      </c>
      <c r="BC1178" s="4">
        <v>1.0009999999999999</v>
      </c>
      <c r="BD1178" s="4">
        <v>1.401</v>
      </c>
      <c r="BE1178" s="4">
        <v>1.702</v>
      </c>
      <c r="BF1178" s="4">
        <v>14.063000000000001</v>
      </c>
      <c r="BG1178" s="4">
        <v>16.170000000000002</v>
      </c>
      <c r="BH1178" s="4">
        <v>1.1499999999999999</v>
      </c>
      <c r="BI1178" s="4">
        <v>12.811999999999999</v>
      </c>
      <c r="BJ1178" s="4">
        <v>3031.2150000000001</v>
      </c>
      <c r="BK1178" s="4">
        <v>0.749</v>
      </c>
      <c r="BL1178" s="4">
        <v>27.741</v>
      </c>
      <c r="BM1178" s="4">
        <v>0</v>
      </c>
      <c r="BN1178" s="4">
        <v>27.741</v>
      </c>
      <c r="BO1178" s="4">
        <v>22.14</v>
      </c>
      <c r="BP1178" s="4">
        <v>0</v>
      </c>
      <c r="BQ1178" s="4">
        <v>22.14</v>
      </c>
      <c r="BR1178" s="4">
        <v>0.53779999999999994</v>
      </c>
      <c r="BU1178" s="4">
        <v>0.50900000000000001</v>
      </c>
      <c r="BW1178" s="4">
        <v>269.678</v>
      </c>
      <c r="BX1178" s="4">
        <v>0.248167</v>
      </c>
      <c r="BY1178" s="4">
        <v>-5</v>
      </c>
      <c r="BZ1178" s="4">
        <v>0.80483300000000002</v>
      </c>
      <c r="CA1178" s="4">
        <v>6.0645810000000004</v>
      </c>
      <c r="CB1178" s="4">
        <v>16.257626999999999</v>
      </c>
    </row>
    <row r="1179" spans="1:80">
      <c r="A1179" s="2">
        <v>42439</v>
      </c>
      <c r="B1179" s="32">
        <v>0.52956696759259259</v>
      </c>
      <c r="C1179" s="4">
        <v>12.804</v>
      </c>
      <c r="D1179" s="4">
        <v>5.8999999999999999E-3</v>
      </c>
      <c r="E1179" s="4" t="s">
        <v>155</v>
      </c>
      <c r="F1179" s="4">
        <v>59.138795999999999</v>
      </c>
      <c r="G1179" s="4">
        <v>1173.5999999999999</v>
      </c>
      <c r="H1179" s="4">
        <v>-1.7</v>
      </c>
      <c r="I1179" s="4">
        <v>63.1</v>
      </c>
      <c r="K1179" s="4">
        <v>1.74</v>
      </c>
      <c r="L1179" s="4">
        <v>11</v>
      </c>
      <c r="M1179" s="4">
        <v>0.88849999999999996</v>
      </c>
      <c r="N1179" s="4">
        <v>11.376799999999999</v>
      </c>
      <c r="O1179" s="4">
        <v>5.3E-3</v>
      </c>
      <c r="P1179" s="4">
        <v>1042.7766999999999</v>
      </c>
      <c r="Q1179" s="4">
        <v>0</v>
      </c>
      <c r="R1179" s="4">
        <v>1042.8</v>
      </c>
      <c r="S1179" s="4">
        <v>832.26229999999998</v>
      </c>
      <c r="T1179" s="4">
        <v>0</v>
      </c>
      <c r="U1179" s="4">
        <v>832.3</v>
      </c>
      <c r="V1179" s="4">
        <v>63.1</v>
      </c>
      <c r="Y1179" s="4">
        <v>9.7550000000000008</v>
      </c>
      <c r="Z1179" s="4">
        <v>0</v>
      </c>
      <c r="AA1179" s="4">
        <v>1.5482</v>
      </c>
      <c r="AB1179" s="4" t="s">
        <v>384</v>
      </c>
      <c r="AC1179" s="4">
        <v>0</v>
      </c>
      <c r="AD1179" s="4">
        <v>11.6</v>
      </c>
      <c r="AE1179" s="4">
        <v>850</v>
      </c>
      <c r="AF1179" s="4">
        <v>869</v>
      </c>
      <c r="AG1179" s="4">
        <v>823</v>
      </c>
      <c r="AH1179" s="4">
        <v>78</v>
      </c>
      <c r="AI1179" s="4">
        <v>21.18</v>
      </c>
      <c r="AJ1179" s="4">
        <v>0.49</v>
      </c>
      <c r="AK1179" s="4">
        <v>983</v>
      </c>
      <c r="AL1179" s="4">
        <v>0</v>
      </c>
      <c r="AM1179" s="4">
        <v>0</v>
      </c>
      <c r="AN1179" s="4">
        <v>20</v>
      </c>
      <c r="AO1179" s="4">
        <v>191</v>
      </c>
      <c r="AP1179" s="4">
        <v>190</v>
      </c>
      <c r="AQ1179" s="4">
        <v>2.5</v>
      </c>
      <c r="AR1179" s="4">
        <v>195</v>
      </c>
      <c r="AS1179" s="4" t="s">
        <v>155</v>
      </c>
      <c r="AT1179" s="4">
        <v>2</v>
      </c>
      <c r="AU1179" s="5">
        <v>0.73747685185185186</v>
      </c>
      <c r="AV1179" s="4">
        <v>47.159263000000003</v>
      </c>
      <c r="AW1179" s="4">
        <v>-88.489791999999994</v>
      </c>
      <c r="AX1179" s="4">
        <v>313.10000000000002</v>
      </c>
      <c r="AY1179" s="4">
        <v>37.700000000000003</v>
      </c>
      <c r="AZ1179" s="4">
        <v>12</v>
      </c>
      <c r="BA1179" s="4">
        <v>10</v>
      </c>
      <c r="BB1179" s="4" t="s">
        <v>423</v>
      </c>
      <c r="BC1179" s="4">
        <v>1.1000000000000001</v>
      </c>
      <c r="BD1179" s="4">
        <v>1.5</v>
      </c>
      <c r="BE1179" s="4">
        <v>1.9</v>
      </c>
      <c r="BF1179" s="4">
        <v>14.063000000000001</v>
      </c>
      <c r="BG1179" s="4">
        <v>16.489999999999998</v>
      </c>
      <c r="BH1179" s="4">
        <v>1.17</v>
      </c>
      <c r="BI1179" s="4">
        <v>12.548</v>
      </c>
      <c r="BJ1179" s="4">
        <v>3031.134</v>
      </c>
      <c r="BK1179" s="4">
        <v>0.89100000000000001</v>
      </c>
      <c r="BL1179" s="4">
        <v>29.094999999999999</v>
      </c>
      <c r="BM1179" s="4">
        <v>0</v>
      </c>
      <c r="BN1179" s="4">
        <v>29.094999999999999</v>
      </c>
      <c r="BO1179" s="4">
        <v>23.221</v>
      </c>
      <c r="BP1179" s="4">
        <v>0</v>
      </c>
      <c r="BQ1179" s="4">
        <v>23.221</v>
      </c>
      <c r="BR1179" s="4">
        <v>0.55589999999999995</v>
      </c>
      <c r="BU1179" s="4">
        <v>0.51600000000000001</v>
      </c>
      <c r="BW1179" s="4">
        <v>299.923</v>
      </c>
      <c r="BX1179" s="4">
        <v>0.256776</v>
      </c>
      <c r="BY1179" s="4">
        <v>-5</v>
      </c>
      <c r="BZ1179" s="4">
        <v>0.80538900000000002</v>
      </c>
      <c r="CA1179" s="4">
        <v>6.2749629999999996</v>
      </c>
      <c r="CB1179" s="4">
        <v>16.268858000000002</v>
      </c>
    </row>
    <row r="1180" spans="1:80">
      <c r="A1180" s="2">
        <v>42439</v>
      </c>
      <c r="B1180" s="32">
        <v>0.52957854166666662</v>
      </c>
      <c r="C1180" s="4">
        <v>12.644</v>
      </c>
      <c r="D1180" s="4">
        <v>7.4000000000000003E-3</v>
      </c>
      <c r="E1180" s="4" t="s">
        <v>155</v>
      </c>
      <c r="F1180" s="4">
        <v>74.363490999999996</v>
      </c>
      <c r="G1180" s="4">
        <v>1209</v>
      </c>
      <c r="H1180" s="4">
        <v>-1.6</v>
      </c>
      <c r="I1180" s="4">
        <v>62.8</v>
      </c>
      <c r="K1180" s="4">
        <v>2.0099999999999998</v>
      </c>
      <c r="L1180" s="4">
        <v>11</v>
      </c>
      <c r="M1180" s="4">
        <v>0.88980000000000004</v>
      </c>
      <c r="N1180" s="4">
        <v>11.2506</v>
      </c>
      <c r="O1180" s="4">
        <v>6.6E-3</v>
      </c>
      <c r="P1180" s="4">
        <v>1075.7601999999999</v>
      </c>
      <c r="Q1180" s="4">
        <v>0</v>
      </c>
      <c r="R1180" s="4">
        <v>1075.8</v>
      </c>
      <c r="S1180" s="4">
        <v>858.58720000000005</v>
      </c>
      <c r="T1180" s="4">
        <v>0</v>
      </c>
      <c r="U1180" s="4">
        <v>858.6</v>
      </c>
      <c r="V1180" s="4">
        <v>62.809100000000001</v>
      </c>
      <c r="Y1180" s="4">
        <v>9.6989999999999998</v>
      </c>
      <c r="Z1180" s="4">
        <v>0</v>
      </c>
      <c r="AA1180" s="4">
        <v>1.7927</v>
      </c>
      <c r="AB1180" s="4" t="s">
        <v>384</v>
      </c>
      <c r="AC1180" s="4">
        <v>0</v>
      </c>
      <c r="AD1180" s="4">
        <v>11.7</v>
      </c>
      <c r="AE1180" s="4">
        <v>850</v>
      </c>
      <c r="AF1180" s="4">
        <v>868</v>
      </c>
      <c r="AG1180" s="4">
        <v>822</v>
      </c>
      <c r="AH1180" s="4">
        <v>78</v>
      </c>
      <c r="AI1180" s="4">
        <v>21.18</v>
      </c>
      <c r="AJ1180" s="4">
        <v>0.49</v>
      </c>
      <c r="AK1180" s="4">
        <v>983</v>
      </c>
      <c r="AL1180" s="4">
        <v>0</v>
      </c>
      <c r="AM1180" s="4">
        <v>0</v>
      </c>
      <c r="AN1180" s="4">
        <v>20</v>
      </c>
      <c r="AO1180" s="4">
        <v>191</v>
      </c>
      <c r="AP1180" s="4">
        <v>190.6</v>
      </c>
      <c r="AQ1180" s="4">
        <v>2.6</v>
      </c>
      <c r="AR1180" s="4">
        <v>195</v>
      </c>
      <c r="AS1180" s="4" t="s">
        <v>155</v>
      </c>
      <c r="AT1180" s="4">
        <v>2</v>
      </c>
      <c r="AU1180" s="5">
        <v>0.73749999999999993</v>
      </c>
      <c r="AV1180" s="4">
        <v>47.159061999999999</v>
      </c>
      <c r="AW1180" s="4">
        <v>-88.489470999999995</v>
      </c>
      <c r="AX1180" s="4">
        <v>313.60000000000002</v>
      </c>
      <c r="AY1180" s="4">
        <v>36.6</v>
      </c>
      <c r="AZ1180" s="4">
        <v>12</v>
      </c>
      <c r="BA1180" s="4">
        <v>10</v>
      </c>
      <c r="BB1180" s="4" t="s">
        <v>423</v>
      </c>
      <c r="BC1180" s="4">
        <v>1.101</v>
      </c>
      <c r="BD1180" s="4">
        <v>1.5009999999999999</v>
      </c>
      <c r="BE1180" s="4">
        <v>1.901</v>
      </c>
      <c r="BF1180" s="4">
        <v>14.063000000000001</v>
      </c>
      <c r="BG1180" s="4">
        <v>16.68</v>
      </c>
      <c r="BH1180" s="4">
        <v>1.19</v>
      </c>
      <c r="BI1180" s="4">
        <v>12.384</v>
      </c>
      <c r="BJ1180" s="4">
        <v>3030.8580000000002</v>
      </c>
      <c r="BK1180" s="4">
        <v>1.135</v>
      </c>
      <c r="BL1180" s="4">
        <v>30.349</v>
      </c>
      <c r="BM1180" s="4">
        <v>0</v>
      </c>
      <c r="BN1180" s="4">
        <v>30.349</v>
      </c>
      <c r="BO1180" s="4">
        <v>24.222000000000001</v>
      </c>
      <c r="BP1180" s="4">
        <v>0</v>
      </c>
      <c r="BQ1180" s="4">
        <v>24.222000000000001</v>
      </c>
      <c r="BR1180" s="4">
        <v>0.5595</v>
      </c>
      <c r="BU1180" s="4">
        <v>0.51800000000000002</v>
      </c>
      <c r="BW1180" s="4">
        <v>351.16399999999999</v>
      </c>
      <c r="BX1180" s="4">
        <v>0.26788800000000001</v>
      </c>
      <c r="BY1180" s="4">
        <v>-5</v>
      </c>
      <c r="BZ1180" s="4">
        <v>0.80561099999999997</v>
      </c>
      <c r="CA1180" s="4">
        <v>6.546513</v>
      </c>
      <c r="CB1180" s="4">
        <v>16.273342</v>
      </c>
    </row>
    <row r="1181" spans="1:80">
      <c r="A1181" s="2">
        <v>42439</v>
      </c>
      <c r="B1181" s="32">
        <v>0.52959011574074077</v>
      </c>
      <c r="C1181" s="4">
        <v>12.696999999999999</v>
      </c>
      <c r="D1181" s="4">
        <v>8.0000000000000002E-3</v>
      </c>
      <c r="E1181" s="4" t="s">
        <v>155</v>
      </c>
      <c r="F1181" s="4">
        <v>80</v>
      </c>
      <c r="G1181" s="4">
        <v>1235.8</v>
      </c>
      <c r="H1181" s="4">
        <v>-1.5</v>
      </c>
      <c r="I1181" s="4">
        <v>59.7</v>
      </c>
      <c r="K1181" s="4">
        <v>2.37</v>
      </c>
      <c r="L1181" s="4">
        <v>11</v>
      </c>
      <c r="M1181" s="4">
        <v>0.88949999999999996</v>
      </c>
      <c r="N1181" s="4">
        <v>11.2944</v>
      </c>
      <c r="O1181" s="4">
        <v>7.1000000000000004E-3</v>
      </c>
      <c r="P1181" s="4">
        <v>1099.3054</v>
      </c>
      <c r="Q1181" s="4">
        <v>0</v>
      </c>
      <c r="R1181" s="4">
        <v>1099.3</v>
      </c>
      <c r="S1181" s="4">
        <v>877.37909999999999</v>
      </c>
      <c r="T1181" s="4">
        <v>0</v>
      </c>
      <c r="U1181" s="4">
        <v>877.4</v>
      </c>
      <c r="V1181" s="4">
        <v>59.7166</v>
      </c>
      <c r="Y1181" s="4">
        <v>9.6959999999999997</v>
      </c>
      <c r="Z1181" s="4">
        <v>0</v>
      </c>
      <c r="AA1181" s="4">
        <v>2.1124000000000001</v>
      </c>
      <c r="AB1181" s="4" t="s">
        <v>384</v>
      </c>
      <c r="AC1181" s="4">
        <v>0</v>
      </c>
      <c r="AD1181" s="4">
        <v>11.7</v>
      </c>
      <c r="AE1181" s="4">
        <v>849</v>
      </c>
      <c r="AF1181" s="4">
        <v>868</v>
      </c>
      <c r="AG1181" s="4">
        <v>822</v>
      </c>
      <c r="AH1181" s="4">
        <v>78</v>
      </c>
      <c r="AI1181" s="4">
        <v>21.18</v>
      </c>
      <c r="AJ1181" s="4">
        <v>0.49</v>
      </c>
      <c r="AK1181" s="4">
        <v>983</v>
      </c>
      <c r="AL1181" s="4">
        <v>0</v>
      </c>
      <c r="AM1181" s="4">
        <v>0</v>
      </c>
      <c r="AN1181" s="4">
        <v>19.388999999999999</v>
      </c>
      <c r="AO1181" s="4">
        <v>191</v>
      </c>
      <c r="AP1181" s="4">
        <v>190.4</v>
      </c>
      <c r="AQ1181" s="4">
        <v>3</v>
      </c>
      <c r="AR1181" s="4">
        <v>195</v>
      </c>
      <c r="AS1181" s="4" t="s">
        <v>155</v>
      </c>
      <c r="AT1181" s="4">
        <v>2</v>
      </c>
      <c r="AU1181" s="5">
        <v>0.73751157407407408</v>
      </c>
      <c r="AV1181" s="4">
        <v>47.158971999999999</v>
      </c>
      <c r="AW1181" s="4">
        <v>-88.489300999999998</v>
      </c>
      <c r="AX1181" s="4">
        <v>313.60000000000002</v>
      </c>
      <c r="AY1181" s="4">
        <v>35.799999999999997</v>
      </c>
      <c r="AZ1181" s="4">
        <v>12</v>
      </c>
      <c r="BA1181" s="4">
        <v>9</v>
      </c>
      <c r="BB1181" s="4" t="s">
        <v>423</v>
      </c>
      <c r="BC1181" s="4">
        <v>1.2010000000000001</v>
      </c>
      <c r="BD1181" s="4">
        <v>1.601</v>
      </c>
      <c r="BE1181" s="4">
        <v>2.0019999999999998</v>
      </c>
      <c r="BF1181" s="4">
        <v>14.063000000000001</v>
      </c>
      <c r="BG1181" s="4">
        <v>16.62</v>
      </c>
      <c r="BH1181" s="4">
        <v>1.18</v>
      </c>
      <c r="BI1181" s="4">
        <v>12.417999999999999</v>
      </c>
      <c r="BJ1181" s="4">
        <v>3030.779</v>
      </c>
      <c r="BK1181" s="4">
        <v>1.2150000000000001</v>
      </c>
      <c r="BL1181" s="4">
        <v>30.891999999999999</v>
      </c>
      <c r="BM1181" s="4">
        <v>0</v>
      </c>
      <c r="BN1181" s="4">
        <v>30.891999999999999</v>
      </c>
      <c r="BO1181" s="4">
        <v>24.655999999999999</v>
      </c>
      <c r="BP1181" s="4">
        <v>0</v>
      </c>
      <c r="BQ1181" s="4">
        <v>24.655999999999999</v>
      </c>
      <c r="BR1181" s="4">
        <v>0.52990000000000004</v>
      </c>
      <c r="BU1181" s="4">
        <v>0.51600000000000001</v>
      </c>
      <c r="BW1181" s="4">
        <v>412.15100000000001</v>
      </c>
      <c r="BX1181" s="4">
        <v>0.27955400000000002</v>
      </c>
      <c r="BY1181" s="4">
        <v>-5</v>
      </c>
      <c r="BZ1181" s="4">
        <v>0.80661099999999997</v>
      </c>
      <c r="CA1181" s="4">
        <v>6.831601</v>
      </c>
      <c r="CB1181" s="4">
        <v>16.293541999999999</v>
      </c>
    </row>
    <row r="1182" spans="1:80">
      <c r="A1182" s="2">
        <v>42439</v>
      </c>
      <c r="B1182" s="32">
        <v>0.52960168981481481</v>
      </c>
      <c r="C1182" s="4">
        <v>12.864000000000001</v>
      </c>
      <c r="D1182" s="4">
        <v>7.6E-3</v>
      </c>
      <c r="E1182" s="4" t="s">
        <v>155</v>
      </c>
      <c r="F1182" s="4">
        <v>76.244795999999994</v>
      </c>
      <c r="G1182" s="4">
        <v>1352.3</v>
      </c>
      <c r="H1182" s="4">
        <v>-1.5</v>
      </c>
      <c r="I1182" s="4">
        <v>56.1</v>
      </c>
      <c r="K1182" s="4">
        <v>2.6</v>
      </c>
      <c r="L1182" s="4">
        <v>11</v>
      </c>
      <c r="M1182" s="4">
        <v>0.88819999999999999</v>
      </c>
      <c r="N1182" s="4">
        <v>11.425599999999999</v>
      </c>
      <c r="O1182" s="4">
        <v>6.7999999999999996E-3</v>
      </c>
      <c r="P1182" s="4">
        <v>1201.0873999999999</v>
      </c>
      <c r="Q1182" s="4">
        <v>0</v>
      </c>
      <c r="R1182" s="4">
        <v>1201.0999999999999</v>
      </c>
      <c r="S1182" s="4">
        <v>958.61350000000004</v>
      </c>
      <c r="T1182" s="4">
        <v>0</v>
      </c>
      <c r="U1182" s="4">
        <v>958.6</v>
      </c>
      <c r="V1182" s="4">
        <v>56.1</v>
      </c>
      <c r="Y1182" s="4">
        <v>9.7460000000000004</v>
      </c>
      <c r="Z1182" s="4">
        <v>0</v>
      </c>
      <c r="AA1182" s="4">
        <v>2.3092999999999999</v>
      </c>
      <c r="AB1182" s="4" t="s">
        <v>384</v>
      </c>
      <c r="AC1182" s="4">
        <v>0</v>
      </c>
      <c r="AD1182" s="4">
        <v>11.7</v>
      </c>
      <c r="AE1182" s="4">
        <v>849</v>
      </c>
      <c r="AF1182" s="4">
        <v>867</v>
      </c>
      <c r="AG1182" s="4">
        <v>822</v>
      </c>
      <c r="AH1182" s="4">
        <v>78</v>
      </c>
      <c r="AI1182" s="4">
        <v>21.18</v>
      </c>
      <c r="AJ1182" s="4">
        <v>0.49</v>
      </c>
      <c r="AK1182" s="4">
        <v>983</v>
      </c>
      <c r="AL1182" s="4">
        <v>0</v>
      </c>
      <c r="AM1182" s="4">
        <v>0</v>
      </c>
      <c r="AN1182" s="4">
        <v>19</v>
      </c>
      <c r="AO1182" s="4">
        <v>191</v>
      </c>
      <c r="AP1182" s="4">
        <v>190</v>
      </c>
      <c r="AQ1182" s="4">
        <v>3</v>
      </c>
      <c r="AR1182" s="4">
        <v>195</v>
      </c>
      <c r="AS1182" s="4" t="s">
        <v>155</v>
      </c>
      <c r="AT1182" s="4">
        <v>2</v>
      </c>
      <c r="AU1182" s="5">
        <v>0.73752314814814823</v>
      </c>
      <c r="AV1182" s="4">
        <v>47.158892000000002</v>
      </c>
      <c r="AW1182" s="4">
        <v>-88.489118000000005</v>
      </c>
      <c r="AX1182" s="4">
        <v>313.7</v>
      </c>
      <c r="AY1182" s="4">
        <v>35.9</v>
      </c>
      <c r="AZ1182" s="4">
        <v>12</v>
      </c>
      <c r="BA1182" s="4">
        <v>9</v>
      </c>
      <c r="BB1182" s="4" t="s">
        <v>437</v>
      </c>
      <c r="BC1182" s="4">
        <v>1.3009999999999999</v>
      </c>
      <c r="BD1182" s="4">
        <v>1.7010000000000001</v>
      </c>
      <c r="BE1182" s="4">
        <v>2.2010000000000001</v>
      </c>
      <c r="BF1182" s="4">
        <v>14.063000000000001</v>
      </c>
      <c r="BG1182" s="4">
        <v>16.420000000000002</v>
      </c>
      <c r="BH1182" s="4">
        <v>1.17</v>
      </c>
      <c r="BI1182" s="4">
        <v>12.587999999999999</v>
      </c>
      <c r="BJ1182" s="4">
        <v>3030.884</v>
      </c>
      <c r="BK1182" s="4">
        <v>1.143</v>
      </c>
      <c r="BL1182" s="4">
        <v>33.366</v>
      </c>
      <c r="BM1182" s="4">
        <v>0</v>
      </c>
      <c r="BN1182" s="4">
        <v>33.366</v>
      </c>
      <c r="BO1182" s="4">
        <v>26.63</v>
      </c>
      <c r="BP1182" s="4">
        <v>0</v>
      </c>
      <c r="BQ1182" s="4">
        <v>26.63</v>
      </c>
      <c r="BR1182" s="4">
        <v>0.49209999999999998</v>
      </c>
      <c r="BU1182" s="4">
        <v>0.51300000000000001</v>
      </c>
      <c r="BW1182" s="4">
        <v>445.41899999999998</v>
      </c>
      <c r="BX1182" s="4">
        <v>0.286833</v>
      </c>
      <c r="BY1182" s="4">
        <v>-5</v>
      </c>
      <c r="BZ1182" s="4">
        <v>0.80638900000000002</v>
      </c>
      <c r="CA1182" s="4">
        <v>7.0094810000000001</v>
      </c>
      <c r="CB1182" s="4">
        <v>16.289058000000001</v>
      </c>
    </row>
    <row r="1183" spans="1:80">
      <c r="A1183" s="2">
        <v>42439</v>
      </c>
      <c r="B1183" s="32">
        <v>0.52961326388888885</v>
      </c>
      <c r="C1183" s="4">
        <v>13.141999999999999</v>
      </c>
      <c r="D1183" s="4">
        <v>6.6E-3</v>
      </c>
      <c r="E1183" s="4" t="s">
        <v>155</v>
      </c>
      <c r="F1183" s="4">
        <v>65.667243999999997</v>
      </c>
      <c r="G1183" s="4">
        <v>1502.9</v>
      </c>
      <c r="H1183" s="4">
        <v>-1.5</v>
      </c>
      <c r="I1183" s="4">
        <v>60.5</v>
      </c>
      <c r="K1183" s="4">
        <v>2.6</v>
      </c>
      <c r="L1183" s="4">
        <v>11</v>
      </c>
      <c r="M1183" s="4">
        <v>0.88580000000000003</v>
      </c>
      <c r="N1183" s="4">
        <v>11.641</v>
      </c>
      <c r="O1183" s="4">
        <v>5.7999999999999996E-3</v>
      </c>
      <c r="P1183" s="4">
        <v>1331.2526</v>
      </c>
      <c r="Q1183" s="4">
        <v>0</v>
      </c>
      <c r="R1183" s="4">
        <v>1331.3</v>
      </c>
      <c r="S1183" s="4">
        <v>1062.5011</v>
      </c>
      <c r="T1183" s="4">
        <v>0</v>
      </c>
      <c r="U1183" s="4">
        <v>1062.5</v>
      </c>
      <c r="V1183" s="4">
        <v>60.49</v>
      </c>
      <c r="Y1183" s="4">
        <v>9.7940000000000005</v>
      </c>
      <c r="Z1183" s="4">
        <v>0</v>
      </c>
      <c r="AA1183" s="4">
        <v>2.3031000000000001</v>
      </c>
      <c r="AB1183" s="4" t="s">
        <v>384</v>
      </c>
      <c r="AC1183" s="4">
        <v>0</v>
      </c>
      <c r="AD1183" s="4">
        <v>11.7</v>
      </c>
      <c r="AE1183" s="4">
        <v>848</v>
      </c>
      <c r="AF1183" s="4">
        <v>866</v>
      </c>
      <c r="AG1183" s="4">
        <v>821</v>
      </c>
      <c r="AH1183" s="4">
        <v>78</v>
      </c>
      <c r="AI1183" s="4">
        <v>21.18</v>
      </c>
      <c r="AJ1183" s="4">
        <v>0.49</v>
      </c>
      <c r="AK1183" s="4">
        <v>983</v>
      </c>
      <c r="AL1183" s="4">
        <v>0</v>
      </c>
      <c r="AM1183" s="4">
        <v>0</v>
      </c>
      <c r="AN1183" s="4">
        <v>19</v>
      </c>
      <c r="AO1183" s="4">
        <v>191</v>
      </c>
      <c r="AP1183" s="4">
        <v>190</v>
      </c>
      <c r="AQ1183" s="4">
        <v>2.2999999999999998</v>
      </c>
      <c r="AR1183" s="4">
        <v>195</v>
      </c>
      <c r="AS1183" s="4" t="s">
        <v>155</v>
      </c>
      <c r="AT1183" s="4">
        <v>2</v>
      </c>
      <c r="AU1183" s="5">
        <v>0.73753472222222216</v>
      </c>
      <c r="AV1183" s="4">
        <v>47.158824000000003</v>
      </c>
      <c r="AW1183" s="4">
        <v>-88.488930999999994</v>
      </c>
      <c r="AX1183" s="4">
        <v>313.8</v>
      </c>
      <c r="AY1183" s="4">
        <v>35.299999999999997</v>
      </c>
      <c r="AZ1183" s="4">
        <v>12</v>
      </c>
      <c r="BA1183" s="4">
        <v>9</v>
      </c>
      <c r="BB1183" s="4" t="s">
        <v>437</v>
      </c>
      <c r="BC1183" s="4">
        <v>1.403</v>
      </c>
      <c r="BD1183" s="4">
        <v>1.792</v>
      </c>
      <c r="BE1183" s="4">
        <v>2.302</v>
      </c>
      <c r="BF1183" s="4">
        <v>14.063000000000001</v>
      </c>
      <c r="BG1183" s="4">
        <v>16.09</v>
      </c>
      <c r="BH1183" s="4">
        <v>1.1399999999999999</v>
      </c>
      <c r="BI1183" s="4">
        <v>12.894</v>
      </c>
      <c r="BJ1183" s="4">
        <v>3030.884</v>
      </c>
      <c r="BK1183" s="4">
        <v>0.96399999999999997</v>
      </c>
      <c r="BL1183" s="4">
        <v>36.298000000000002</v>
      </c>
      <c r="BM1183" s="4">
        <v>0</v>
      </c>
      <c r="BN1183" s="4">
        <v>36.298000000000002</v>
      </c>
      <c r="BO1183" s="4">
        <v>28.97</v>
      </c>
      <c r="BP1183" s="4">
        <v>0</v>
      </c>
      <c r="BQ1183" s="4">
        <v>28.97</v>
      </c>
      <c r="BR1183" s="4">
        <v>0.52080000000000004</v>
      </c>
      <c r="BU1183" s="4">
        <v>0.50600000000000001</v>
      </c>
      <c r="BW1183" s="4">
        <v>435.99599999999998</v>
      </c>
      <c r="BX1183" s="4">
        <v>0.30632999999999999</v>
      </c>
      <c r="BY1183" s="4">
        <v>-5</v>
      </c>
      <c r="BZ1183" s="4">
        <v>0.80783300000000002</v>
      </c>
      <c r="CA1183" s="4">
        <v>7.4859390000000001</v>
      </c>
      <c r="CB1183" s="4">
        <v>16.318227</v>
      </c>
    </row>
    <row r="1184" spans="1:80">
      <c r="A1184" s="2">
        <v>42439</v>
      </c>
      <c r="B1184" s="32">
        <v>0.529624837962963</v>
      </c>
      <c r="C1184" s="4">
        <v>12.896000000000001</v>
      </c>
      <c r="D1184" s="4">
        <v>5.1999999999999998E-3</v>
      </c>
      <c r="E1184" s="4" t="s">
        <v>155</v>
      </c>
      <c r="F1184" s="4">
        <v>51.59601</v>
      </c>
      <c r="G1184" s="4">
        <v>1747.8</v>
      </c>
      <c r="H1184" s="4">
        <v>-1.5</v>
      </c>
      <c r="I1184" s="4">
        <v>53.6</v>
      </c>
      <c r="K1184" s="4">
        <v>2.38</v>
      </c>
      <c r="L1184" s="4">
        <v>11</v>
      </c>
      <c r="M1184" s="4">
        <v>0.88780000000000003</v>
      </c>
      <c r="N1184" s="4">
        <v>11.449199999999999</v>
      </c>
      <c r="O1184" s="4">
        <v>4.5999999999999999E-3</v>
      </c>
      <c r="P1184" s="4">
        <v>1551.6391000000001</v>
      </c>
      <c r="Q1184" s="4">
        <v>0</v>
      </c>
      <c r="R1184" s="4">
        <v>1551.6</v>
      </c>
      <c r="S1184" s="4">
        <v>1238.3963000000001</v>
      </c>
      <c r="T1184" s="4">
        <v>0</v>
      </c>
      <c r="U1184" s="4">
        <v>1238.4000000000001</v>
      </c>
      <c r="V1184" s="4">
        <v>53.628900000000002</v>
      </c>
      <c r="Y1184" s="4">
        <v>9.8190000000000008</v>
      </c>
      <c r="Z1184" s="4">
        <v>0</v>
      </c>
      <c r="AA1184" s="4">
        <v>2.1116000000000001</v>
      </c>
      <c r="AB1184" s="4" t="s">
        <v>384</v>
      </c>
      <c r="AC1184" s="4">
        <v>0</v>
      </c>
      <c r="AD1184" s="4">
        <v>11.7</v>
      </c>
      <c r="AE1184" s="4">
        <v>849</v>
      </c>
      <c r="AF1184" s="4">
        <v>867</v>
      </c>
      <c r="AG1184" s="4">
        <v>820</v>
      </c>
      <c r="AH1184" s="4">
        <v>78</v>
      </c>
      <c r="AI1184" s="4">
        <v>21.18</v>
      </c>
      <c r="AJ1184" s="4">
        <v>0.49</v>
      </c>
      <c r="AK1184" s="4">
        <v>983</v>
      </c>
      <c r="AL1184" s="4">
        <v>0</v>
      </c>
      <c r="AM1184" s="4">
        <v>0</v>
      </c>
      <c r="AN1184" s="4">
        <v>19</v>
      </c>
      <c r="AO1184" s="4">
        <v>191</v>
      </c>
      <c r="AP1184" s="4">
        <v>190</v>
      </c>
      <c r="AQ1184" s="4">
        <v>2.4</v>
      </c>
      <c r="AR1184" s="4">
        <v>195</v>
      </c>
      <c r="AS1184" s="4" t="s">
        <v>155</v>
      </c>
      <c r="AT1184" s="4">
        <v>2</v>
      </c>
      <c r="AU1184" s="5">
        <v>0.73754629629629631</v>
      </c>
      <c r="AV1184" s="4">
        <v>47.158771999999999</v>
      </c>
      <c r="AW1184" s="4">
        <v>-88.488732999999996</v>
      </c>
      <c r="AX1184" s="4">
        <v>312.89999999999998</v>
      </c>
      <c r="AY1184" s="4">
        <v>37.200000000000003</v>
      </c>
      <c r="AZ1184" s="4">
        <v>12</v>
      </c>
      <c r="BA1184" s="4">
        <v>9</v>
      </c>
      <c r="BB1184" s="4" t="s">
        <v>437</v>
      </c>
      <c r="BC1184" s="4">
        <v>1.7050000000000001</v>
      </c>
      <c r="BD1184" s="4">
        <v>1.006</v>
      </c>
      <c r="BE1184" s="4">
        <v>2.5070000000000001</v>
      </c>
      <c r="BF1184" s="4">
        <v>14.063000000000001</v>
      </c>
      <c r="BG1184" s="4">
        <v>16.38</v>
      </c>
      <c r="BH1184" s="4">
        <v>1.1599999999999999</v>
      </c>
      <c r="BI1184" s="4">
        <v>12.641</v>
      </c>
      <c r="BJ1184" s="4">
        <v>3031.5160000000001</v>
      </c>
      <c r="BK1184" s="4">
        <v>0.77200000000000002</v>
      </c>
      <c r="BL1184" s="4">
        <v>43.024000000000001</v>
      </c>
      <c r="BM1184" s="4">
        <v>0</v>
      </c>
      <c r="BN1184" s="4">
        <v>43.024000000000001</v>
      </c>
      <c r="BO1184" s="4">
        <v>34.338000000000001</v>
      </c>
      <c r="BP1184" s="4">
        <v>0</v>
      </c>
      <c r="BQ1184" s="4">
        <v>34.338000000000001</v>
      </c>
      <c r="BR1184" s="4">
        <v>0.46949999999999997</v>
      </c>
      <c r="BU1184" s="4">
        <v>0.51600000000000001</v>
      </c>
      <c r="BW1184" s="4">
        <v>406.524</v>
      </c>
      <c r="BX1184" s="4">
        <v>0.28133999999999998</v>
      </c>
      <c r="BY1184" s="4">
        <v>-5</v>
      </c>
      <c r="BZ1184" s="4">
        <v>0.807778</v>
      </c>
      <c r="CA1184" s="4">
        <v>6.8752459999999997</v>
      </c>
      <c r="CB1184" s="4">
        <v>16.317115999999999</v>
      </c>
    </row>
    <row r="1185" spans="1:80">
      <c r="A1185" s="2">
        <v>42439</v>
      </c>
      <c r="B1185" s="32">
        <v>0.52963641203703704</v>
      </c>
      <c r="C1185" s="4">
        <v>12.839</v>
      </c>
      <c r="D1185" s="4">
        <v>6.7999999999999996E-3</v>
      </c>
      <c r="E1185" s="4" t="s">
        <v>155</v>
      </c>
      <c r="F1185" s="4">
        <v>68.221114</v>
      </c>
      <c r="G1185" s="4">
        <v>1909.6</v>
      </c>
      <c r="H1185" s="4">
        <v>-0.3</v>
      </c>
      <c r="I1185" s="4">
        <v>51.4</v>
      </c>
      <c r="K1185" s="4">
        <v>2.2000000000000002</v>
      </c>
      <c r="L1185" s="4">
        <v>11</v>
      </c>
      <c r="M1185" s="4">
        <v>0.88819999999999999</v>
      </c>
      <c r="N1185" s="4">
        <v>11.403700000000001</v>
      </c>
      <c r="O1185" s="4">
        <v>6.1000000000000004E-3</v>
      </c>
      <c r="P1185" s="4">
        <v>1696.1504</v>
      </c>
      <c r="Q1185" s="4">
        <v>0</v>
      </c>
      <c r="R1185" s="4">
        <v>1696.2</v>
      </c>
      <c r="S1185" s="4">
        <v>1353.7338</v>
      </c>
      <c r="T1185" s="4">
        <v>0</v>
      </c>
      <c r="U1185" s="4">
        <v>1353.7</v>
      </c>
      <c r="V1185" s="4">
        <v>51.360100000000003</v>
      </c>
      <c r="Y1185" s="4">
        <v>9.7710000000000008</v>
      </c>
      <c r="Z1185" s="4">
        <v>0</v>
      </c>
      <c r="AA1185" s="4">
        <v>1.9540999999999999</v>
      </c>
      <c r="AB1185" s="4" t="s">
        <v>384</v>
      </c>
      <c r="AC1185" s="4">
        <v>0</v>
      </c>
      <c r="AD1185" s="4">
        <v>11.7</v>
      </c>
      <c r="AE1185" s="4">
        <v>849</v>
      </c>
      <c r="AF1185" s="4">
        <v>869</v>
      </c>
      <c r="AG1185" s="4">
        <v>821</v>
      </c>
      <c r="AH1185" s="4">
        <v>78</v>
      </c>
      <c r="AI1185" s="4">
        <v>21.18</v>
      </c>
      <c r="AJ1185" s="4">
        <v>0.49</v>
      </c>
      <c r="AK1185" s="4">
        <v>983</v>
      </c>
      <c r="AL1185" s="4">
        <v>0</v>
      </c>
      <c r="AM1185" s="4">
        <v>0</v>
      </c>
      <c r="AN1185" s="4">
        <v>19</v>
      </c>
      <c r="AO1185" s="4">
        <v>191</v>
      </c>
      <c r="AP1185" s="4">
        <v>190</v>
      </c>
      <c r="AQ1185" s="4">
        <v>2.5</v>
      </c>
      <c r="AR1185" s="4">
        <v>195</v>
      </c>
      <c r="AS1185" s="4" t="s">
        <v>155</v>
      </c>
      <c r="AT1185" s="4">
        <v>2</v>
      </c>
      <c r="AU1185" s="5">
        <v>0.73755787037037035</v>
      </c>
      <c r="AV1185" s="4">
        <v>47.158724999999997</v>
      </c>
      <c r="AW1185" s="4">
        <v>-88.488512999999998</v>
      </c>
      <c r="AX1185" s="4">
        <v>312.3</v>
      </c>
      <c r="AY1185" s="4">
        <v>37.5</v>
      </c>
      <c r="AZ1185" s="4">
        <v>12</v>
      </c>
      <c r="BA1185" s="4">
        <v>9</v>
      </c>
      <c r="BB1185" s="4" t="s">
        <v>437</v>
      </c>
      <c r="BC1185" s="4">
        <v>2.2009989999999999</v>
      </c>
      <c r="BD1185" s="4">
        <v>1.603996</v>
      </c>
      <c r="BE1185" s="4">
        <v>3.2039960000000001</v>
      </c>
      <c r="BF1185" s="4">
        <v>14.063000000000001</v>
      </c>
      <c r="BG1185" s="4">
        <v>16.45</v>
      </c>
      <c r="BH1185" s="4">
        <v>1.17</v>
      </c>
      <c r="BI1185" s="4">
        <v>12.584</v>
      </c>
      <c r="BJ1185" s="4">
        <v>3031.2139999999999</v>
      </c>
      <c r="BK1185" s="4">
        <v>1.0249999999999999</v>
      </c>
      <c r="BL1185" s="4">
        <v>47.213999999999999</v>
      </c>
      <c r="BM1185" s="4">
        <v>0</v>
      </c>
      <c r="BN1185" s="4">
        <v>47.213999999999999</v>
      </c>
      <c r="BO1185" s="4">
        <v>37.682000000000002</v>
      </c>
      <c r="BP1185" s="4">
        <v>0</v>
      </c>
      <c r="BQ1185" s="4">
        <v>37.682000000000002</v>
      </c>
      <c r="BR1185" s="4">
        <v>0.45140000000000002</v>
      </c>
      <c r="BU1185" s="4">
        <v>0.51500000000000001</v>
      </c>
      <c r="BW1185" s="4">
        <v>377.67200000000003</v>
      </c>
      <c r="BX1185" s="4">
        <v>0.28977199999999997</v>
      </c>
      <c r="BY1185" s="4">
        <v>-5</v>
      </c>
      <c r="BZ1185" s="4">
        <v>0.80638900000000002</v>
      </c>
      <c r="CA1185" s="4">
        <v>7.0813030000000001</v>
      </c>
      <c r="CB1185" s="4">
        <v>16.289058000000001</v>
      </c>
    </row>
    <row r="1186" spans="1:80">
      <c r="A1186" s="2">
        <v>42439</v>
      </c>
      <c r="B1186" s="32">
        <v>0.52964798611111108</v>
      </c>
      <c r="C1186" s="4">
        <v>13.108000000000001</v>
      </c>
      <c r="D1186" s="4">
        <v>8.5000000000000006E-3</v>
      </c>
      <c r="E1186" s="4" t="s">
        <v>155</v>
      </c>
      <c r="F1186" s="4">
        <v>84.627354999999994</v>
      </c>
      <c r="G1186" s="4">
        <v>1867.5</v>
      </c>
      <c r="H1186" s="4">
        <v>-0.2</v>
      </c>
      <c r="I1186" s="4">
        <v>63.2</v>
      </c>
      <c r="K1186" s="4">
        <v>2.2999999999999998</v>
      </c>
      <c r="L1186" s="4">
        <v>11</v>
      </c>
      <c r="M1186" s="4">
        <v>0.8861</v>
      </c>
      <c r="N1186" s="4">
        <v>11.6158</v>
      </c>
      <c r="O1186" s="4">
        <v>7.4999999999999997E-3</v>
      </c>
      <c r="P1186" s="4">
        <v>1654.8842999999999</v>
      </c>
      <c r="Q1186" s="4">
        <v>0</v>
      </c>
      <c r="R1186" s="4">
        <v>1654.9</v>
      </c>
      <c r="S1186" s="4">
        <v>1320.7983999999999</v>
      </c>
      <c r="T1186" s="4">
        <v>0</v>
      </c>
      <c r="U1186" s="4">
        <v>1320.8</v>
      </c>
      <c r="V1186" s="4">
        <v>63.2074</v>
      </c>
      <c r="Y1186" s="4">
        <v>9.7520000000000007</v>
      </c>
      <c r="Z1186" s="4">
        <v>0</v>
      </c>
      <c r="AA1186" s="4">
        <v>2.0381</v>
      </c>
      <c r="AB1186" s="4" t="s">
        <v>384</v>
      </c>
      <c r="AC1186" s="4">
        <v>0</v>
      </c>
      <c r="AD1186" s="4">
        <v>11.7</v>
      </c>
      <c r="AE1186" s="4">
        <v>849</v>
      </c>
      <c r="AF1186" s="4">
        <v>868</v>
      </c>
      <c r="AG1186" s="4">
        <v>821</v>
      </c>
      <c r="AH1186" s="4">
        <v>78</v>
      </c>
      <c r="AI1186" s="4">
        <v>21.18</v>
      </c>
      <c r="AJ1186" s="4">
        <v>0.49</v>
      </c>
      <c r="AK1186" s="4">
        <v>983</v>
      </c>
      <c r="AL1186" s="4">
        <v>0</v>
      </c>
      <c r="AM1186" s="4">
        <v>0</v>
      </c>
      <c r="AN1186" s="4">
        <v>19</v>
      </c>
      <c r="AO1186" s="4">
        <v>191</v>
      </c>
      <c r="AP1186" s="4">
        <v>190</v>
      </c>
      <c r="AQ1186" s="4">
        <v>2.6</v>
      </c>
      <c r="AR1186" s="4">
        <v>195</v>
      </c>
      <c r="AS1186" s="4" t="s">
        <v>155</v>
      </c>
      <c r="AT1186" s="4">
        <v>2</v>
      </c>
      <c r="AU1186" s="5">
        <v>0.73755787037037035</v>
      </c>
      <c r="AV1186" s="4">
        <v>47.158723999999999</v>
      </c>
      <c r="AW1186" s="4">
        <v>-88.488508999999993</v>
      </c>
      <c r="AX1186" s="4">
        <v>312.3</v>
      </c>
      <c r="AY1186" s="4">
        <v>38</v>
      </c>
      <c r="AZ1186" s="4">
        <v>12</v>
      </c>
      <c r="BA1186" s="4">
        <v>9</v>
      </c>
      <c r="BB1186" s="4" t="s">
        <v>437</v>
      </c>
      <c r="BC1186" s="4">
        <v>2.3018019999999999</v>
      </c>
      <c r="BD1186" s="4">
        <v>2.0036040000000002</v>
      </c>
      <c r="BE1186" s="4">
        <v>3.6036039999999998</v>
      </c>
      <c r="BF1186" s="4">
        <v>14.063000000000001</v>
      </c>
      <c r="BG1186" s="4">
        <v>16.13</v>
      </c>
      <c r="BH1186" s="4">
        <v>1.1499999999999999</v>
      </c>
      <c r="BI1186" s="4">
        <v>12.85</v>
      </c>
      <c r="BJ1186" s="4">
        <v>3030.3879999999999</v>
      </c>
      <c r="BK1186" s="4">
        <v>1.2450000000000001</v>
      </c>
      <c r="BL1186" s="4">
        <v>45.212000000000003</v>
      </c>
      <c r="BM1186" s="4">
        <v>0</v>
      </c>
      <c r="BN1186" s="4">
        <v>45.212000000000003</v>
      </c>
      <c r="BO1186" s="4">
        <v>36.085000000000001</v>
      </c>
      <c r="BP1186" s="4">
        <v>0</v>
      </c>
      <c r="BQ1186" s="4">
        <v>36.085000000000001</v>
      </c>
      <c r="BR1186" s="4">
        <v>0.54530000000000001</v>
      </c>
      <c r="BU1186" s="4">
        <v>0.505</v>
      </c>
      <c r="BW1186" s="4">
        <v>386.613</v>
      </c>
      <c r="BX1186" s="4">
        <v>0.30388999999999999</v>
      </c>
      <c r="BY1186" s="4">
        <v>-5</v>
      </c>
      <c r="BZ1186" s="4">
        <v>0.80661099999999997</v>
      </c>
      <c r="CA1186" s="4">
        <v>7.4263120000000002</v>
      </c>
      <c r="CB1186" s="4">
        <v>16.293541999999999</v>
      </c>
    </row>
    <row r="1187" spans="1:80">
      <c r="A1187" s="2">
        <v>42439</v>
      </c>
      <c r="B1187" s="32">
        <v>0.52965956018518512</v>
      </c>
      <c r="C1187" s="4">
        <v>13.288</v>
      </c>
      <c r="D1187" s="4">
        <v>5.7000000000000002E-3</v>
      </c>
      <c r="E1187" s="4" t="s">
        <v>155</v>
      </c>
      <c r="F1187" s="4">
        <v>57.058824000000001</v>
      </c>
      <c r="G1187" s="4">
        <v>2026</v>
      </c>
      <c r="H1187" s="4">
        <v>-0.1</v>
      </c>
      <c r="I1187" s="4">
        <v>67.2</v>
      </c>
      <c r="K1187" s="4">
        <v>2.4</v>
      </c>
      <c r="L1187" s="4">
        <v>11</v>
      </c>
      <c r="M1187" s="4">
        <v>0.88480000000000003</v>
      </c>
      <c r="N1187" s="4">
        <v>11.757300000000001</v>
      </c>
      <c r="O1187" s="4">
        <v>5.0000000000000001E-3</v>
      </c>
      <c r="P1187" s="4">
        <v>1792.6185</v>
      </c>
      <c r="Q1187" s="4">
        <v>0</v>
      </c>
      <c r="R1187" s="4">
        <v>1792.6</v>
      </c>
      <c r="S1187" s="4">
        <v>1430.7271000000001</v>
      </c>
      <c r="T1187" s="4">
        <v>0</v>
      </c>
      <c r="U1187" s="4">
        <v>1430.7</v>
      </c>
      <c r="V1187" s="4">
        <v>67.158000000000001</v>
      </c>
      <c r="Y1187" s="4">
        <v>9.8119999999999994</v>
      </c>
      <c r="Z1187" s="4">
        <v>0</v>
      </c>
      <c r="AA1187" s="4">
        <v>2.1236000000000002</v>
      </c>
      <c r="AB1187" s="4" t="s">
        <v>384</v>
      </c>
      <c r="AC1187" s="4">
        <v>0</v>
      </c>
      <c r="AD1187" s="4">
        <v>11.6</v>
      </c>
      <c r="AE1187" s="4">
        <v>849</v>
      </c>
      <c r="AF1187" s="4">
        <v>868</v>
      </c>
      <c r="AG1187" s="4">
        <v>822</v>
      </c>
      <c r="AH1187" s="4">
        <v>78</v>
      </c>
      <c r="AI1187" s="4">
        <v>21.18</v>
      </c>
      <c r="AJ1187" s="4">
        <v>0.49</v>
      </c>
      <c r="AK1187" s="4">
        <v>983</v>
      </c>
      <c r="AL1187" s="4">
        <v>0</v>
      </c>
      <c r="AM1187" s="4">
        <v>0</v>
      </c>
      <c r="AN1187" s="4">
        <v>19</v>
      </c>
      <c r="AO1187" s="4">
        <v>191</v>
      </c>
      <c r="AP1187" s="4">
        <v>190.6</v>
      </c>
      <c r="AQ1187" s="4">
        <v>2.8</v>
      </c>
      <c r="AR1187" s="4">
        <v>195</v>
      </c>
      <c r="AS1187" s="4" t="s">
        <v>155</v>
      </c>
      <c r="AT1187" s="4">
        <v>2</v>
      </c>
      <c r="AU1187" s="5">
        <v>0.73758101851851843</v>
      </c>
      <c r="AV1187" s="4">
        <v>47.158659999999998</v>
      </c>
      <c r="AW1187" s="4">
        <v>-88.488048000000006</v>
      </c>
      <c r="AX1187" s="4">
        <v>311.7</v>
      </c>
      <c r="AY1187" s="4">
        <v>38.299999999999997</v>
      </c>
      <c r="AZ1187" s="4">
        <v>12</v>
      </c>
      <c r="BA1187" s="4">
        <v>7</v>
      </c>
      <c r="BB1187" s="4" t="s">
        <v>438</v>
      </c>
      <c r="BC1187" s="4">
        <v>2.5019999999999998</v>
      </c>
      <c r="BD1187" s="4">
        <v>2.4039999999999999</v>
      </c>
      <c r="BE1187" s="4">
        <v>4.0030000000000001</v>
      </c>
      <c r="BF1187" s="4">
        <v>14.063000000000001</v>
      </c>
      <c r="BG1187" s="4">
        <v>15.92</v>
      </c>
      <c r="BH1187" s="4">
        <v>1.1299999999999999</v>
      </c>
      <c r="BI1187" s="4">
        <v>13.018000000000001</v>
      </c>
      <c r="BJ1187" s="4">
        <v>3030.8380000000002</v>
      </c>
      <c r="BK1187" s="4">
        <v>0.82799999999999996</v>
      </c>
      <c r="BL1187" s="4">
        <v>48.393000000000001</v>
      </c>
      <c r="BM1187" s="4">
        <v>0</v>
      </c>
      <c r="BN1187" s="4">
        <v>48.393000000000001</v>
      </c>
      <c r="BO1187" s="4">
        <v>38.622999999999998</v>
      </c>
      <c r="BP1187" s="4">
        <v>0</v>
      </c>
      <c r="BQ1187" s="4">
        <v>38.622999999999998</v>
      </c>
      <c r="BR1187" s="4">
        <v>0.57250000000000001</v>
      </c>
      <c r="BU1187" s="4">
        <v>0.502</v>
      </c>
      <c r="BW1187" s="4">
        <v>398.03300000000002</v>
      </c>
      <c r="BX1187" s="4">
        <v>0.32502599999999998</v>
      </c>
      <c r="BY1187" s="4">
        <v>-5</v>
      </c>
      <c r="BZ1187" s="4">
        <v>0.80577900000000002</v>
      </c>
      <c r="CA1187" s="4">
        <v>7.9428229999999997</v>
      </c>
      <c r="CB1187" s="4">
        <v>16.27674</v>
      </c>
    </row>
    <row r="1188" spans="1:80">
      <c r="A1188" s="2">
        <v>42439</v>
      </c>
      <c r="B1188" s="32">
        <v>0.52967113425925927</v>
      </c>
      <c r="C1188" s="4">
        <v>12.577999999999999</v>
      </c>
      <c r="D1188" s="4">
        <v>4.4999999999999997E-3</v>
      </c>
      <c r="E1188" s="4" t="s">
        <v>155</v>
      </c>
      <c r="F1188" s="4">
        <v>44.945788</v>
      </c>
      <c r="G1188" s="4">
        <v>2083.8000000000002</v>
      </c>
      <c r="H1188" s="4">
        <v>-1.1000000000000001</v>
      </c>
      <c r="I1188" s="4">
        <v>53.7</v>
      </c>
      <c r="K1188" s="4">
        <v>1.98</v>
      </c>
      <c r="L1188" s="4">
        <v>11</v>
      </c>
      <c r="M1188" s="4">
        <v>0.89039999999999997</v>
      </c>
      <c r="N1188" s="4">
        <v>11.1995</v>
      </c>
      <c r="O1188" s="4">
        <v>4.0000000000000001E-3</v>
      </c>
      <c r="P1188" s="4">
        <v>1855.3786</v>
      </c>
      <c r="Q1188" s="4">
        <v>0</v>
      </c>
      <c r="R1188" s="4">
        <v>1855.4</v>
      </c>
      <c r="S1188" s="4">
        <v>1480.8172</v>
      </c>
      <c r="T1188" s="4">
        <v>0</v>
      </c>
      <c r="U1188" s="4">
        <v>1480.8</v>
      </c>
      <c r="V1188" s="4">
        <v>53.667900000000003</v>
      </c>
      <c r="Y1188" s="4">
        <v>9.6280000000000001</v>
      </c>
      <c r="Z1188" s="4">
        <v>0</v>
      </c>
      <c r="AA1188" s="4">
        <v>1.7617</v>
      </c>
      <c r="AB1188" s="4" t="s">
        <v>384</v>
      </c>
      <c r="AC1188" s="4">
        <v>0</v>
      </c>
      <c r="AD1188" s="4">
        <v>11.7</v>
      </c>
      <c r="AE1188" s="4">
        <v>850</v>
      </c>
      <c r="AF1188" s="4">
        <v>868</v>
      </c>
      <c r="AG1188" s="4">
        <v>823</v>
      </c>
      <c r="AH1188" s="4">
        <v>78</v>
      </c>
      <c r="AI1188" s="4">
        <v>21.18</v>
      </c>
      <c r="AJ1188" s="4">
        <v>0.49</v>
      </c>
      <c r="AK1188" s="4">
        <v>983</v>
      </c>
      <c r="AL1188" s="4">
        <v>0</v>
      </c>
      <c r="AM1188" s="4">
        <v>0</v>
      </c>
      <c r="AN1188" s="4">
        <v>19</v>
      </c>
      <c r="AO1188" s="4">
        <v>191</v>
      </c>
      <c r="AP1188" s="4">
        <v>191</v>
      </c>
      <c r="AQ1188" s="4">
        <v>2.7</v>
      </c>
      <c r="AR1188" s="4">
        <v>195</v>
      </c>
      <c r="AS1188" s="4" t="s">
        <v>155</v>
      </c>
      <c r="AT1188" s="4">
        <v>2</v>
      </c>
      <c r="AU1188" s="5">
        <v>0.73759259259259258</v>
      </c>
      <c r="AV1188" s="4">
        <v>47.158639999999998</v>
      </c>
      <c r="AW1188" s="4">
        <v>-88.487809999999996</v>
      </c>
      <c r="AX1188" s="4">
        <v>311.60000000000002</v>
      </c>
      <c r="AY1188" s="4">
        <v>38.6</v>
      </c>
      <c r="AZ1188" s="4">
        <v>12</v>
      </c>
      <c r="BA1188" s="4">
        <v>6</v>
      </c>
      <c r="BB1188" s="4" t="s">
        <v>438</v>
      </c>
      <c r="BC1188" s="4">
        <v>2.7010000000000001</v>
      </c>
      <c r="BD1188" s="4">
        <v>2.8029999999999999</v>
      </c>
      <c r="BE1188" s="4">
        <v>4.3029999999999999</v>
      </c>
      <c r="BF1188" s="4">
        <v>14.063000000000001</v>
      </c>
      <c r="BG1188" s="4">
        <v>16.77</v>
      </c>
      <c r="BH1188" s="4">
        <v>1.19</v>
      </c>
      <c r="BI1188" s="4">
        <v>12.311</v>
      </c>
      <c r="BJ1188" s="4">
        <v>3031.8490000000002</v>
      </c>
      <c r="BK1188" s="4">
        <v>0.69</v>
      </c>
      <c r="BL1188" s="4">
        <v>52.598999999999997</v>
      </c>
      <c r="BM1188" s="4">
        <v>0</v>
      </c>
      <c r="BN1188" s="4">
        <v>52.598999999999997</v>
      </c>
      <c r="BO1188" s="4">
        <v>41.98</v>
      </c>
      <c r="BP1188" s="4">
        <v>0</v>
      </c>
      <c r="BQ1188" s="4">
        <v>41.98</v>
      </c>
      <c r="BR1188" s="4">
        <v>0.48039999999999999</v>
      </c>
      <c r="BU1188" s="4">
        <v>0.51700000000000002</v>
      </c>
      <c r="BW1188" s="4">
        <v>346.76100000000002</v>
      </c>
      <c r="BX1188" s="4">
        <v>0.331841</v>
      </c>
      <c r="BY1188" s="4">
        <v>-5</v>
      </c>
      <c r="BZ1188" s="4">
        <v>0.80561099999999997</v>
      </c>
      <c r="CA1188" s="4">
        <v>8.1093609999999998</v>
      </c>
      <c r="CB1188" s="4">
        <v>16.273333999999998</v>
      </c>
    </row>
    <row r="1189" spans="1:80">
      <c r="A1189" s="2">
        <v>42439</v>
      </c>
      <c r="B1189" s="32">
        <v>0.52968270833333331</v>
      </c>
      <c r="C1189" s="4">
        <v>12.877000000000001</v>
      </c>
      <c r="D1189" s="4">
        <v>6.6E-3</v>
      </c>
      <c r="E1189" s="4" t="s">
        <v>155</v>
      </c>
      <c r="F1189" s="4">
        <v>65.853454999999997</v>
      </c>
      <c r="G1189" s="4">
        <v>1815.8</v>
      </c>
      <c r="H1189" s="4">
        <v>10.4</v>
      </c>
      <c r="I1189" s="4">
        <v>44.4</v>
      </c>
      <c r="K1189" s="4">
        <v>2.04</v>
      </c>
      <c r="L1189" s="4">
        <v>11</v>
      </c>
      <c r="M1189" s="4">
        <v>0.88790000000000002</v>
      </c>
      <c r="N1189" s="4">
        <v>11.4337</v>
      </c>
      <c r="O1189" s="4">
        <v>5.7999999999999996E-3</v>
      </c>
      <c r="P1189" s="4">
        <v>1612.2916</v>
      </c>
      <c r="Q1189" s="4">
        <v>9.2344000000000008</v>
      </c>
      <c r="R1189" s="4">
        <v>1621.5</v>
      </c>
      <c r="S1189" s="4">
        <v>1286.8043</v>
      </c>
      <c r="T1189" s="4">
        <v>7.3701999999999996</v>
      </c>
      <c r="U1189" s="4">
        <v>1294.2</v>
      </c>
      <c r="V1189" s="4">
        <v>44.395499999999998</v>
      </c>
      <c r="Y1189" s="4">
        <v>9.5489999999999995</v>
      </c>
      <c r="Z1189" s="4">
        <v>0</v>
      </c>
      <c r="AA1189" s="4">
        <v>1.8099000000000001</v>
      </c>
      <c r="AB1189" s="4" t="s">
        <v>384</v>
      </c>
      <c r="AC1189" s="4">
        <v>0</v>
      </c>
      <c r="AD1189" s="4">
        <v>11.7</v>
      </c>
      <c r="AE1189" s="4">
        <v>849</v>
      </c>
      <c r="AF1189" s="4">
        <v>868</v>
      </c>
      <c r="AG1189" s="4">
        <v>822</v>
      </c>
      <c r="AH1189" s="4">
        <v>78</v>
      </c>
      <c r="AI1189" s="4">
        <v>21.18</v>
      </c>
      <c r="AJ1189" s="4">
        <v>0.49</v>
      </c>
      <c r="AK1189" s="4">
        <v>983</v>
      </c>
      <c r="AL1189" s="4">
        <v>0</v>
      </c>
      <c r="AM1189" s="4">
        <v>0</v>
      </c>
      <c r="AN1189" s="4">
        <v>19</v>
      </c>
      <c r="AO1189" s="4">
        <v>191</v>
      </c>
      <c r="AP1189" s="4">
        <v>190.4</v>
      </c>
      <c r="AQ1189" s="4">
        <v>2.4</v>
      </c>
      <c r="AR1189" s="4">
        <v>195</v>
      </c>
      <c r="AS1189" s="4" t="s">
        <v>155</v>
      </c>
      <c r="AT1189" s="4">
        <v>2</v>
      </c>
      <c r="AU1189" s="5">
        <v>0.73760416666666673</v>
      </c>
      <c r="AV1189" s="4">
        <v>47.158681999999999</v>
      </c>
      <c r="AW1189" s="4">
        <v>-88.487520000000004</v>
      </c>
      <c r="AX1189" s="4">
        <v>311.5</v>
      </c>
      <c r="AY1189" s="4">
        <v>42.6</v>
      </c>
      <c r="AZ1189" s="4">
        <v>12</v>
      </c>
      <c r="BA1189" s="4">
        <v>6</v>
      </c>
      <c r="BB1189" s="4" t="s">
        <v>439</v>
      </c>
      <c r="BC1189" s="4">
        <v>2.8</v>
      </c>
      <c r="BD1189" s="4">
        <v>3.0790000000000002</v>
      </c>
      <c r="BE1189" s="4">
        <v>4.5880000000000001</v>
      </c>
      <c r="BF1189" s="4">
        <v>14.063000000000001</v>
      </c>
      <c r="BG1189" s="4">
        <v>16.399999999999999</v>
      </c>
      <c r="BH1189" s="4">
        <v>1.17</v>
      </c>
      <c r="BI1189" s="4">
        <v>12.622</v>
      </c>
      <c r="BJ1189" s="4">
        <v>3031.4360000000001</v>
      </c>
      <c r="BK1189" s="4">
        <v>0.98699999999999999</v>
      </c>
      <c r="BL1189" s="4">
        <v>44.765000000000001</v>
      </c>
      <c r="BM1189" s="4">
        <v>0.25600000000000001</v>
      </c>
      <c r="BN1189" s="4">
        <v>45.021999999999998</v>
      </c>
      <c r="BO1189" s="4">
        <v>35.728000000000002</v>
      </c>
      <c r="BP1189" s="4">
        <v>0.20499999999999999</v>
      </c>
      <c r="BQ1189" s="4">
        <v>35.933</v>
      </c>
      <c r="BR1189" s="4">
        <v>0.38919999999999999</v>
      </c>
      <c r="BU1189" s="4">
        <v>0.502</v>
      </c>
      <c r="BW1189" s="4">
        <v>348.90899999999999</v>
      </c>
      <c r="BX1189" s="4">
        <v>0.30155999999999999</v>
      </c>
      <c r="BY1189" s="4">
        <v>-5</v>
      </c>
      <c r="BZ1189" s="4">
        <v>0.80600000000000005</v>
      </c>
      <c r="CA1189" s="4">
        <v>7.3693720000000003</v>
      </c>
      <c r="CB1189" s="4">
        <v>16.281199999999998</v>
      </c>
    </row>
    <row r="1190" spans="1:80">
      <c r="A1190" s="2">
        <v>42439</v>
      </c>
      <c r="B1190" s="32">
        <v>0.52969428240740746</v>
      </c>
      <c r="C1190" s="4">
        <v>13.39</v>
      </c>
      <c r="D1190" s="4">
        <v>4.8999999999999998E-3</v>
      </c>
      <c r="E1190" s="4" t="s">
        <v>155</v>
      </c>
      <c r="F1190" s="4">
        <v>48.775509999999997</v>
      </c>
      <c r="G1190" s="4">
        <v>1554</v>
      </c>
      <c r="H1190" s="4">
        <v>10.5</v>
      </c>
      <c r="I1190" s="4">
        <v>48.9</v>
      </c>
      <c r="K1190" s="4">
        <v>2.5</v>
      </c>
      <c r="L1190" s="4">
        <v>11</v>
      </c>
      <c r="M1190" s="4">
        <v>0.88380000000000003</v>
      </c>
      <c r="N1190" s="4">
        <v>11.8347</v>
      </c>
      <c r="O1190" s="4">
        <v>4.3E-3</v>
      </c>
      <c r="P1190" s="4">
        <v>1373.5354</v>
      </c>
      <c r="Q1190" s="4">
        <v>9.2684999999999995</v>
      </c>
      <c r="R1190" s="4">
        <v>1382.8</v>
      </c>
      <c r="S1190" s="4">
        <v>1096.2479000000001</v>
      </c>
      <c r="T1190" s="4">
        <v>7.3974000000000002</v>
      </c>
      <c r="U1190" s="4">
        <v>1103.5999999999999</v>
      </c>
      <c r="V1190" s="4">
        <v>48.9099</v>
      </c>
      <c r="Y1190" s="4">
        <v>9.6140000000000008</v>
      </c>
      <c r="Z1190" s="4">
        <v>0</v>
      </c>
      <c r="AA1190" s="4">
        <v>2.2096</v>
      </c>
      <c r="AB1190" s="4" t="s">
        <v>384</v>
      </c>
      <c r="AC1190" s="4">
        <v>0</v>
      </c>
      <c r="AD1190" s="4">
        <v>11.7</v>
      </c>
      <c r="AE1190" s="4">
        <v>849</v>
      </c>
      <c r="AF1190" s="4">
        <v>868</v>
      </c>
      <c r="AG1190" s="4">
        <v>822</v>
      </c>
      <c r="AH1190" s="4">
        <v>78</v>
      </c>
      <c r="AI1190" s="4">
        <v>21.18</v>
      </c>
      <c r="AJ1190" s="4">
        <v>0.49</v>
      </c>
      <c r="AK1190" s="4">
        <v>983</v>
      </c>
      <c r="AL1190" s="4">
        <v>0</v>
      </c>
      <c r="AM1190" s="4">
        <v>0</v>
      </c>
      <c r="AN1190" s="4">
        <v>19</v>
      </c>
      <c r="AO1190" s="4">
        <v>191</v>
      </c>
      <c r="AP1190" s="4">
        <v>190</v>
      </c>
      <c r="AQ1190" s="4">
        <v>2.2000000000000002</v>
      </c>
      <c r="AR1190" s="4">
        <v>195</v>
      </c>
      <c r="AS1190" s="4" t="s">
        <v>155</v>
      </c>
      <c r="AT1190" s="4">
        <v>2</v>
      </c>
      <c r="AU1190" s="5">
        <v>0.73761574074074077</v>
      </c>
      <c r="AV1190" s="4">
        <v>47.15869</v>
      </c>
      <c r="AW1190" s="4">
        <v>-88.487257999999997</v>
      </c>
      <c r="AX1190" s="4">
        <v>311.60000000000002</v>
      </c>
      <c r="AY1190" s="4">
        <v>43.3</v>
      </c>
      <c r="AZ1190" s="4">
        <v>12</v>
      </c>
      <c r="BA1190" s="4">
        <v>8</v>
      </c>
      <c r="BB1190" s="4" t="s">
        <v>439</v>
      </c>
      <c r="BC1190" s="4">
        <v>2.7930000000000001</v>
      </c>
      <c r="BD1190" s="4">
        <v>1.0009999999999999</v>
      </c>
      <c r="BE1190" s="4">
        <v>3.399</v>
      </c>
      <c r="BF1190" s="4">
        <v>14.063000000000001</v>
      </c>
      <c r="BG1190" s="4">
        <v>15.81</v>
      </c>
      <c r="BH1190" s="4">
        <v>1.1200000000000001</v>
      </c>
      <c r="BI1190" s="4">
        <v>13.141</v>
      </c>
      <c r="BJ1190" s="4">
        <v>3031.4479999999999</v>
      </c>
      <c r="BK1190" s="4">
        <v>0.70299999999999996</v>
      </c>
      <c r="BL1190" s="4">
        <v>36.844000000000001</v>
      </c>
      <c r="BM1190" s="4">
        <v>0.249</v>
      </c>
      <c r="BN1190" s="4">
        <v>37.093000000000004</v>
      </c>
      <c r="BO1190" s="4">
        <v>29.405999999999999</v>
      </c>
      <c r="BP1190" s="4">
        <v>0.19800000000000001</v>
      </c>
      <c r="BQ1190" s="4">
        <v>29.605</v>
      </c>
      <c r="BR1190" s="4">
        <v>0.4143</v>
      </c>
      <c r="BU1190" s="4">
        <v>0.48899999999999999</v>
      </c>
      <c r="BW1190" s="4">
        <v>411.53800000000001</v>
      </c>
      <c r="BX1190" s="4">
        <v>0.25972699999999999</v>
      </c>
      <c r="BY1190" s="4">
        <v>-5</v>
      </c>
      <c r="BZ1190" s="4">
        <v>0.80600000000000005</v>
      </c>
      <c r="CA1190" s="4">
        <v>6.3470779999999998</v>
      </c>
      <c r="CB1190" s="4">
        <v>16.281199999999998</v>
      </c>
    </row>
    <row r="1191" spans="1:80">
      <c r="A1191" s="2">
        <v>42439</v>
      </c>
      <c r="B1191" s="32">
        <v>0.5297058564814815</v>
      </c>
      <c r="C1191" s="4">
        <v>13.574999999999999</v>
      </c>
      <c r="D1191" s="4">
        <v>2.3E-3</v>
      </c>
      <c r="E1191" s="4" t="s">
        <v>155</v>
      </c>
      <c r="F1191" s="4">
        <v>23.265305999999999</v>
      </c>
      <c r="G1191" s="4">
        <v>985.2</v>
      </c>
      <c r="H1191" s="4">
        <v>-12</v>
      </c>
      <c r="I1191" s="4">
        <v>57.2</v>
      </c>
      <c r="K1191" s="4">
        <v>2.4300000000000002</v>
      </c>
      <c r="L1191" s="4">
        <v>11</v>
      </c>
      <c r="M1191" s="4">
        <v>0.88229999999999997</v>
      </c>
      <c r="N1191" s="4">
        <v>11.976699999999999</v>
      </c>
      <c r="O1191" s="4">
        <v>2.0999999999999999E-3</v>
      </c>
      <c r="P1191" s="4">
        <v>869.23059999999998</v>
      </c>
      <c r="Q1191" s="4">
        <v>0</v>
      </c>
      <c r="R1191" s="4">
        <v>869.2</v>
      </c>
      <c r="S1191" s="4">
        <v>693.75149999999996</v>
      </c>
      <c r="T1191" s="4">
        <v>0</v>
      </c>
      <c r="U1191" s="4">
        <v>693.8</v>
      </c>
      <c r="V1191" s="4">
        <v>57.212400000000002</v>
      </c>
      <c r="Y1191" s="4">
        <v>9.6839999999999993</v>
      </c>
      <c r="Z1191" s="4">
        <v>0</v>
      </c>
      <c r="AA1191" s="4">
        <v>2.1448</v>
      </c>
      <c r="AB1191" s="4" t="s">
        <v>384</v>
      </c>
      <c r="AC1191" s="4">
        <v>0</v>
      </c>
      <c r="AD1191" s="4">
        <v>11.7</v>
      </c>
      <c r="AE1191" s="4">
        <v>850</v>
      </c>
      <c r="AF1191" s="4">
        <v>869</v>
      </c>
      <c r="AG1191" s="4">
        <v>822</v>
      </c>
      <c r="AH1191" s="4">
        <v>78</v>
      </c>
      <c r="AI1191" s="4">
        <v>21.18</v>
      </c>
      <c r="AJ1191" s="4">
        <v>0.49</v>
      </c>
      <c r="AK1191" s="4">
        <v>983</v>
      </c>
      <c r="AL1191" s="4">
        <v>0</v>
      </c>
      <c r="AM1191" s="4">
        <v>0</v>
      </c>
      <c r="AN1191" s="4">
        <v>19</v>
      </c>
      <c r="AO1191" s="4">
        <v>191</v>
      </c>
      <c r="AP1191" s="4">
        <v>190</v>
      </c>
      <c r="AQ1191" s="4">
        <v>1.8</v>
      </c>
      <c r="AR1191" s="4">
        <v>195</v>
      </c>
      <c r="AS1191" s="4" t="s">
        <v>155</v>
      </c>
      <c r="AT1191" s="4">
        <v>2</v>
      </c>
      <c r="AU1191" s="5">
        <v>0.73761574074074077</v>
      </c>
      <c r="AV1191" s="4">
        <v>47.15869</v>
      </c>
      <c r="AW1191" s="4">
        <v>-88.487252999999995</v>
      </c>
      <c r="AX1191" s="4">
        <v>311.60000000000002</v>
      </c>
      <c r="AY1191" s="4">
        <v>44.3</v>
      </c>
      <c r="AZ1191" s="4">
        <v>12</v>
      </c>
      <c r="BA1191" s="4">
        <v>8</v>
      </c>
      <c r="BB1191" s="4" t="s">
        <v>440</v>
      </c>
      <c r="BC1191" s="4">
        <v>2.1019999999999999</v>
      </c>
      <c r="BD1191" s="4">
        <v>1.105</v>
      </c>
      <c r="BE1191" s="4">
        <v>3.3039999999999998</v>
      </c>
      <c r="BF1191" s="4">
        <v>14.063000000000001</v>
      </c>
      <c r="BG1191" s="4">
        <v>15.61</v>
      </c>
      <c r="BH1191" s="4">
        <v>1.1100000000000001</v>
      </c>
      <c r="BI1191" s="4">
        <v>13.340999999999999</v>
      </c>
      <c r="BJ1191" s="4">
        <v>3031.7179999999998</v>
      </c>
      <c r="BK1191" s="4">
        <v>0.33100000000000002</v>
      </c>
      <c r="BL1191" s="4">
        <v>23.042000000000002</v>
      </c>
      <c r="BM1191" s="4">
        <v>0</v>
      </c>
      <c r="BN1191" s="4">
        <v>23.042000000000002</v>
      </c>
      <c r="BO1191" s="4">
        <v>18.39</v>
      </c>
      <c r="BP1191" s="4">
        <v>0</v>
      </c>
      <c r="BQ1191" s="4">
        <v>18.39</v>
      </c>
      <c r="BR1191" s="4">
        <v>0.47889999999999999</v>
      </c>
      <c r="BU1191" s="4">
        <v>0.48599999999999999</v>
      </c>
      <c r="BW1191" s="4">
        <v>394.77</v>
      </c>
      <c r="BX1191" s="4">
        <v>0.213672</v>
      </c>
      <c r="BY1191" s="4">
        <v>-5</v>
      </c>
      <c r="BZ1191" s="4">
        <v>0.80600000000000005</v>
      </c>
      <c r="CA1191" s="4">
        <v>5.2216100000000001</v>
      </c>
      <c r="CB1191" s="4">
        <v>16.281199999999998</v>
      </c>
    </row>
    <row r="1192" spans="1:80">
      <c r="A1192" s="2">
        <v>42439</v>
      </c>
      <c r="B1192" s="32">
        <v>0.52971743055555554</v>
      </c>
      <c r="C1192" s="4">
        <v>13.473000000000001</v>
      </c>
      <c r="D1192" s="4">
        <v>2E-3</v>
      </c>
      <c r="E1192" s="4" t="s">
        <v>155</v>
      </c>
      <c r="F1192" s="4">
        <v>20</v>
      </c>
      <c r="G1192" s="4">
        <v>715</v>
      </c>
      <c r="H1192" s="4">
        <v>-17</v>
      </c>
      <c r="I1192" s="4">
        <v>57.6</v>
      </c>
      <c r="K1192" s="4">
        <v>1.86</v>
      </c>
      <c r="L1192" s="4">
        <v>11</v>
      </c>
      <c r="M1192" s="4">
        <v>0.8831</v>
      </c>
      <c r="N1192" s="4">
        <v>11.8985</v>
      </c>
      <c r="O1192" s="4">
        <v>1.8E-3</v>
      </c>
      <c r="P1192" s="4">
        <v>631.39419999999996</v>
      </c>
      <c r="Q1192" s="4">
        <v>0</v>
      </c>
      <c r="R1192" s="4">
        <v>631.4</v>
      </c>
      <c r="S1192" s="4">
        <v>503.92919999999998</v>
      </c>
      <c r="T1192" s="4">
        <v>0</v>
      </c>
      <c r="U1192" s="4">
        <v>503.9</v>
      </c>
      <c r="V1192" s="4">
        <v>57.5886</v>
      </c>
      <c r="Y1192" s="4">
        <v>9.6199999999999992</v>
      </c>
      <c r="Z1192" s="4">
        <v>0</v>
      </c>
      <c r="AA1192" s="4">
        <v>1.6434</v>
      </c>
      <c r="AB1192" s="4" t="s">
        <v>384</v>
      </c>
      <c r="AC1192" s="4">
        <v>0</v>
      </c>
      <c r="AD1192" s="4">
        <v>11.7</v>
      </c>
      <c r="AE1192" s="4">
        <v>850</v>
      </c>
      <c r="AF1192" s="4">
        <v>870</v>
      </c>
      <c r="AG1192" s="4">
        <v>822</v>
      </c>
      <c r="AH1192" s="4">
        <v>78</v>
      </c>
      <c r="AI1192" s="4">
        <v>21.18</v>
      </c>
      <c r="AJ1192" s="4">
        <v>0.49</v>
      </c>
      <c r="AK1192" s="4">
        <v>983</v>
      </c>
      <c r="AL1192" s="4">
        <v>0</v>
      </c>
      <c r="AM1192" s="4">
        <v>0</v>
      </c>
      <c r="AN1192" s="4">
        <v>19</v>
      </c>
      <c r="AO1192" s="4">
        <v>191</v>
      </c>
      <c r="AP1192" s="4">
        <v>190.6</v>
      </c>
      <c r="AQ1192" s="4">
        <v>2</v>
      </c>
      <c r="AR1192" s="4">
        <v>195</v>
      </c>
      <c r="AS1192" s="4" t="s">
        <v>155</v>
      </c>
      <c r="AT1192" s="4">
        <v>2</v>
      </c>
      <c r="AU1192" s="5">
        <v>0.73763888888888884</v>
      </c>
      <c r="AV1192" s="4">
        <v>47.158679999999997</v>
      </c>
      <c r="AW1192" s="4">
        <v>-88.486715000000004</v>
      </c>
      <c r="AX1192" s="4">
        <v>311.7</v>
      </c>
      <c r="AY1192" s="4">
        <v>43.3</v>
      </c>
      <c r="AZ1192" s="4">
        <v>12</v>
      </c>
      <c r="BA1192" s="4">
        <v>7</v>
      </c>
      <c r="BB1192" s="4" t="s">
        <v>441</v>
      </c>
      <c r="BC1192" s="4">
        <v>2.3010000000000002</v>
      </c>
      <c r="BD1192" s="4">
        <v>1.5940000000000001</v>
      </c>
      <c r="BE1192" s="4">
        <v>3.7</v>
      </c>
      <c r="BF1192" s="4">
        <v>14.063000000000001</v>
      </c>
      <c r="BG1192" s="4">
        <v>15.73</v>
      </c>
      <c r="BH1192" s="4">
        <v>1.1200000000000001</v>
      </c>
      <c r="BI1192" s="4">
        <v>13.234</v>
      </c>
      <c r="BJ1192" s="4">
        <v>3031.835</v>
      </c>
      <c r="BK1192" s="4">
        <v>0.28599999999999998</v>
      </c>
      <c r="BL1192" s="4">
        <v>16.847999999999999</v>
      </c>
      <c r="BM1192" s="4">
        <v>0</v>
      </c>
      <c r="BN1192" s="4">
        <v>16.847999999999999</v>
      </c>
      <c r="BO1192" s="4">
        <v>13.446999999999999</v>
      </c>
      <c r="BP1192" s="4">
        <v>0</v>
      </c>
      <c r="BQ1192" s="4">
        <v>13.446999999999999</v>
      </c>
      <c r="BR1192" s="4">
        <v>0.48520000000000002</v>
      </c>
      <c r="BU1192" s="4">
        <v>0.48599999999999999</v>
      </c>
      <c r="BW1192" s="4">
        <v>304.48099999999999</v>
      </c>
      <c r="BX1192" s="4">
        <v>0.17300399999999999</v>
      </c>
      <c r="BY1192" s="4">
        <v>-5</v>
      </c>
      <c r="BZ1192" s="4">
        <v>0.80416699999999997</v>
      </c>
      <c r="CA1192" s="4">
        <v>4.227786</v>
      </c>
      <c r="CB1192" s="4">
        <v>16.244173</v>
      </c>
    </row>
    <row r="1193" spans="1:80">
      <c r="A1193" s="2">
        <v>42439</v>
      </c>
      <c r="B1193" s="32">
        <v>0.52972900462962957</v>
      </c>
      <c r="C1193" s="4">
        <v>13.318</v>
      </c>
      <c r="D1193" s="4">
        <v>3.0999999999999999E-3</v>
      </c>
      <c r="E1193" s="4" t="s">
        <v>155</v>
      </c>
      <c r="F1193" s="4">
        <v>30.775645999999998</v>
      </c>
      <c r="G1193" s="4">
        <v>550.29999999999995</v>
      </c>
      <c r="H1193" s="4">
        <v>-17.5</v>
      </c>
      <c r="I1193" s="4">
        <v>86.2</v>
      </c>
      <c r="K1193" s="4">
        <v>1.63</v>
      </c>
      <c r="L1193" s="4">
        <v>11</v>
      </c>
      <c r="M1193" s="4">
        <v>0.88449999999999995</v>
      </c>
      <c r="N1193" s="4">
        <v>11.779400000000001</v>
      </c>
      <c r="O1193" s="4">
        <v>2.7000000000000001E-3</v>
      </c>
      <c r="P1193" s="4">
        <v>486.71570000000003</v>
      </c>
      <c r="Q1193" s="4">
        <v>0</v>
      </c>
      <c r="R1193" s="4">
        <v>486.7</v>
      </c>
      <c r="S1193" s="4">
        <v>388.4581</v>
      </c>
      <c r="T1193" s="4">
        <v>0</v>
      </c>
      <c r="U1193" s="4">
        <v>388.5</v>
      </c>
      <c r="V1193" s="4">
        <v>86.183599999999998</v>
      </c>
      <c r="Y1193" s="4">
        <v>9.56</v>
      </c>
      <c r="Z1193" s="4">
        <v>0</v>
      </c>
      <c r="AA1193" s="4">
        <v>1.4413</v>
      </c>
      <c r="AB1193" s="4" t="s">
        <v>384</v>
      </c>
      <c r="AC1193" s="4">
        <v>0</v>
      </c>
      <c r="AD1193" s="4">
        <v>11.7</v>
      </c>
      <c r="AE1193" s="4">
        <v>850</v>
      </c>
      <c r="AF1193" s="4">
        <v>870</v>
      </c>
      <c r="AG1193" s="4">
        <v>821</v>
      </c>
      <c r="AH1193" s="4">
        <v>78</v>
      </c>
      <c r="AI1193" s="4">
        <v>21.18</v>
      </c>
      <c r="AJ1193" s="4">
        <v>0.49</v>
      </c>
      <c r="AK1193" s="4">
        <v>983</v>
      </c>
      <c r="AL1193" s="4">
        <v>0</v>
      </c>
      <c r="AM1193" s="4">
        <v>0</v>
      </c>
      <c r="AN1193" s="4">
        <v>19</v>
      </c>
      <c r="AO1193" s="4">
        <v>191</v>
      </c>
      <c r="AP1193" s="4">
        <v>190.4</v>
      </c>
      <c r="AQ1193" s="4">
        <v>2.4</v>
      </c>
      <c r="AR1193" s="4">
        <v>195</v>
      </c>
      <c r="AS1193" s="4" t="s">
        <v>155</v>
      </c>
      <c r="AT1193" s="4">
        <v>2</v>
      </c>
      <c r="AU1193" s="5">
        <v>0.73765046296296299</v>
      </c>
      <c r="AV1193" s="4">
        <v>47.158662</v>
      </c>
      <c r="AW1193" s="4">
        <v>-88.486456000000004</v>
      </c>
      <c r="AX1193" s="4">
        <v>311.8</v>
      </c>
      <c r="AY1193" s="4">
        <v>41.9</v>
      </c>
      <c r="AZ1193" s="4">
        <v>12</v>
      </c>
      <c r="BA1193" s="4">
        <v>6</v>
      </c>
      <c r="BB1193" s="4" t="s">
        <v>441</v>
      </c>
      <c r="BC1193" s="4">
        <v>2.4009999999999998</v>
      </c>
      <c r="BD1193" s="4">
        <v>1</v>
      </c>
      <c r="BE1193" s="4">
        <v>3.7</v>
      </c>
      <c r="BF1193" s="4">
        <v>14.063000000000001</v>
      </c>
      <c r="BG1193" s="4">
        <v>15.89</v>
      </c>
      <c r="BH1193" s="4">
        <v>1.1299999999999999</v>
      </c>
      <c r="BI1193" s="4">
        <v>13.063000000000001</v>
      </c>
      <c r="BJ1193" s="4">
        <v>3030.9340000000002</v>
      </c>
      <c r="BK1193" s="4">
        <v>0.44600000000000001</v>
      </c>
      <c r="BL1193" s="4">
        <v>13.115</v>
      </c>
      <c r="BM1193" s="4">
        <v>0</v>
      </c>
      <c r="BN1193" s="4">
        <v>13.115</v>
      </c>
      <c r="BO1193" s="4">
        <v>10.467000000000001</v>
      </c>
      <c r="BP1193" s="4">
        <v>0</v>
      </c>
      <c r="BQ1193" s="4">
        <v>10.467000000000001</v>
      </c>
      <c r="BR1193" s="4">
        <v>0.73329999999999995</v>
      </c>
      <c r="BU1193" s="4">
        <v>0.48799999999999999</v>
      </c>
      <c r="BW1193" s="4">
        <v>269.661</v>
      </c>
      <c r="BX1193" s="4">
        <v>0.14739099999999999</v>
      </c>
      <c r="BY1193" s="4">
        <v>-5</v>
      </c>
      <c r="BZ1193" s="4">
        <v>0.80361099999999996</v>
      </c>
      <c r="CA1193" s="4">
        <v>3.6018680000000001</v>
      </c>
      <c r="CB1193" s="4">
        <v>16.232942000000001</v>
      </c>
    </row>
    <row r="1194" spans="1:80">
      <c r="A1194" s="2">
        <v>42439</v>
      </c>
      <c r="B1194" s="32">
        <v>0.52974057870370372</v>
      </c>
      <c r="C1194" s="4">
        <v>13.349</v>
      </c>
      <c r="D1194" s="4">
        <v>3.5999999999999999E-3</v>
      </c>
      <c r="E1194" s="4" t="s">
        <v>155</v>
      </c>
      <c r="F1194" s="4">
        <v>36.163089999999997</v>
      </c>
      <c r="G1194" s="4">
        <v>406.4</v>
      </c>
      <c r="H1194" s="4">
        <v>-17.3</v>
      </c>
      <c r="I1194" s="4">
        <v>100</v>
      </c>
      <c r="K1194" s="4">
        <v>1.71</v>
      </c>
      <c r="L1194" s="4">
        <v>11</v>
      </c>
      <c r="M1194" s="4">
        <v>0.88419999999999999</v>
      </c>
      <c r="N1194" s="4">
        <v>11.8024</v>
      </c>
      <c r="O1194" s="4">
        <v>3.2000000000000002E-3</v>
      </c>
      <c r="P1194" s="4">
        <v>359.32220000000001</v>
      </c>
      <c r="Q1194" s="4">
        <v>0</v>
      </c>
      <c r="R1194" s="4">
        <v>359.3</v>
      </c>
      <c r="S1194" s="4">
        <v>286.78269999999998</v>
      </c>
      <c r="T1194" s="4">
        <v>0</v>
      </c>
      <c r="U1194" s="4">
        <v>286.8</v>
      </c>
      <c r="V1194" s="4">
        <v>99.986699999999999</v>
      </c>
      <c r="Y1194" s="4">
        <v>9.6120000000000001</v>
      </c>
      <c r="Z1194" s="4">
        <v>0</v>
      </c>
      <c r="AA1194" s="4">
        <v>1.5134000000000001</v>
      </c>
      <c r="AB1194" s="4" t="s">
        <v>384</v>
      </c>
      <c r="AC1194" s="4">
        <v>0</v>
      </c>
      <c r="AD1194" s="4">
        <v>11.6</v>
      </c>
      <c r="AE1194" s="4">
        <v>851</v>
      </c>
      <c r="AF1194" s="4">
        <v>871</v>
      </c>
      <c r="AG1194" s="4">
        <v>822</v>
      </c>
      <c r="AH1194" s="4">
        <v>78</v>
      </c>
      <c r="AI1194" s="4">
        <v>21.18</v>
      </c>
      <c r="AJ1194" s="4">
        <v>0.49</v>
      </c>
      <c r="AK1194" s="4">
        <v>983</v>
      </c>
      <c r="AL1194" s="4">
        <v>0</v>
      </c>
      <c r="AM1194" s="4">
        <v>0</v>
      </c>
      <c r="AN1194" s="4">
        <v>19</v>
      </c>
      <c r="AO1194" s="4">
        <v>190.4</v>
      </c>
      <c r="AP1194" s="4">
        <v>190.6</v>
      </c>
      <c r="AQ1194" s="4">
        <v>2.2999999999999998</v>
      </c>
      <c r="AR1194" s="4">
        <v>195</v>
      </c>
      <c r="AS1194" s="4" t="s">
        <v>155</v>
      </c>
      <c r="AT1194" s="4">
        <v>2</v>
      </c>
      <c r="AU1194" s="5">
        <v>0.73766203703703714</v>
      </c>
      <c r="AV1194" s="4">
        <v>47.158639999999998</v>
      </c>
      <c r="AW1194" s="4">
        <v>-88.486220000000003</v>
      </c>
      <c r="AX1194" s="4">
        <v>311.60000000000002</v>
      </c>
      <c r="AY1194" s="4">
        <v>39.700000000000003</v>
      </c>
      <c r="AZ1194" s="4">
        <v>12</v>
      </c>
      <c r="BA1194" s="4">
        <v>7</v>
      </c>
      <c r="BB1194" s="4" t="s">
        <v>442</v>
      </c>
      <c r="BC1194" s="4">
        <v>2.5009999999999999</v>
      </c>
      <c r="BD1194" s="4">
        <v>1.002</v>
      </c>
      <c r="BE1194" s="4">
        <v>3.7010000000000001</v>
      </c>
      <c r="BF1194" s="4">
        <v>14.063000000000001</v>
      </c>
      <c r="BG1194" s="4">
        <v>15.85</v>
      </c>
      <c r="BH1194" s="4">
        <v>1.1299999999999999</v>
      </c>
      <c r="BI1194" s="4">
        <v>13.103</v>
      </c>
      <c r="BJ1194" s="4">
        <v>3030.442</v>
      </c>
      <c r="BK1194" s="4">
        <v>0.52300000000000002</v>
      </c>
      <c r="BL1194" s="4">
        <v>9.6620000000000008</v>
      </c>
      <c r="BM1194" s="4">
        <v>0</v>
      </c>
      <c r="BN1194" s="4">
        <v>9.6620000000000008</v>
      </c>
      <c r="BO1194" s="4">
        <v>7.7110000000000003</v>
      </c>
      <c r="BP1194" s="4">
        <v>0</v>
      </c>
      <c r="BQ1194" s="4">
        <v>7.7110000000000003</v>
      </c>
      <c r="BR1194" s="4">
        <v>0.84889999999999999</v>
      </c>
      <c r="BU1194" s="4">
        <v>0.49</v>
      </c>
      <c r="BW1194" s="4">
        <v>282.53800000000001</v>
      </c>
      <c r="BX1194" s="4">
        <v>9.9673999999999999E-2</v>
      </c>
      <c r="BY1194" s="4">
        <v>-5</v>
      </c>
      <c r="BZ1194" s="4">
        <v>0.80216699999999996</v>
      </c>
      <c r="CA1194" s="4">
        <v>2.4357829999999998</v>
      </c>
      <c r="CB1194" s="4">
        <v>16.203773000000002</v>
      </c>
    </row>
    <row r="1195" spans="1:80">
      <c r="A1195" s="2">
        <v>42439</v>
      </c>
      <c r="B1195" s="32">
        <v>0.52975215277777776</v>
      </c>
      <c r="C1195" s="4">
        <v>13.323</v>
      </c>
      <c r="D1195" s="4">
        <v>2.8E-3</v>
      </c>
      <c r="E1195" s="4" t="s">
        <v>155</v>
      </c>
      <c r="F1195" s="4">
        <v>27.716598999999999</v>
      </c>
      <c r="G1195" s="4">
        <v>343.6</v>
      </c>
      <c r="H1195" s="4">
        <v>-17.3</v>
      </c>
      <c r="I1195" s="4">
        <v>88.3</v>
      </c>
      <c r="K1195" s="4">
        <v>1.8</v>
      </c>
      <c r="L1195" s="4">
        <v>11</v>
      </c>
      <c r="M1195" s="4">
        <v>0.88439999999999996</v>
      </c>
      <c r="N1195" s="4">
        <v>11.7828</v>
      </c>
      <c r="O1195" s="4">
        <v>2.5000000000000001E-3</v>
      </c>
      <c r="P1195" s="4">
        <v>303.90609999999998</v>
      </c>
      <c r="Q1195" s="4">
        <v>0</v>
      </c>
      <c r="R1195" s="4">
        <v>303.89999999999998</v>
      </c>
      <c r="S1195" s="4">
        <v>242.5539</v>
      </c>
      <c r="T1195" s="4">
        <v>0</v>
      </c>
      <c r="U1195" s="4">
        <v>242.6</v>
      </c>
      <c r="V1195" s="4">
        <v>88.271600000000007</v>
      </c>
      <c r="Y1195" s="4">
        <v>9.6880000000000006</v>
      </c>
      <c r="Z1195" s="4">
        <v>0</v>
      </c>
      <c r="AA1195" s="4">
        <v>1.5919000000000001</v>
      </c>
      <c r="AB1195" s="4" t="s">
        <v>384</v>
      </c>
      <c r="AC1195" s="4">
        <v>0</v>
      </c>
      <c r="AD1195" s="4">
        <v>11.6</v>
      </c>
      <c r="AE1195" s="4">
        <v>852</v>
      </c>
      <c r="AF1195" s="4">
        <v>872</v>
      </c>
      <c r="AG1195" s="4">
        <v>823</v>
      </c>
      <c r="AH1195" s="4">
        <v>78</v>
      </c>
      <c r="AI1195" s="4">
        <v>21.18</v>
      </c>
      <c r="AJ1195" s="4">
        <v>0.49</v>
      </c>
      <c r="AK1195" s="4">
        <v>983</v>
      </c>
      <c r="AL1195" s="4">
        <v>0</v>
      </c>
      <c r="AM1195" s="4">
        <v>0</v>
      </c>
      <c r="AN1195" s="4">
        <v>19</v>
      </c>
      <c r="AO1195" s="4">
        <v>190</v>
      </c>
      <c r="AP1195" s="4">
        <v>190.4</v>
      </c>
      <c r="AQ1195" s="4">
        <v>2.4</v>
      </c>
      <c r="AR1195" s="4">
        <v>195</v>
      </c>
      <c r="AS1195" s="4" t="s">
        <v>155</v>
      </c>
      <c r="AT1195" s="4">
        <v>2</v>
      </c>
      <c r="AU1195" s="5">
        <v>0.73767361111111107</v>
      </c>
      <c r="AV1195" s="4">
        <v>47.158608999999998</v>
      </c>
      <c r="AW1195" s="4">
        <v>-88.486000000000004</v>
      </c>
      <c r="AX1195" s="4">
        <v>311.60000000000002</v>
      </c>
      <c r="AY1195" s="4">
        <v>36.6</v>
      </c>
      <c r="AZ1195" s="4">
        <v>12</v>
      </c>
      <c r="BA1195" s="4">
        <v>7</v>
      </c>
      <c r="BB1195" s="4" t="s">
        <v>441</v>
      </c>
      <c r="BC1195" s="4">
        <v>2.6040000000000001</v>
      </c>
      <c r="BD1195" s="4">
        <v>1.198</v>
      </c>
      <c r="BE1195" s="4">
        <v>3.8029999999999999</v>
      </c>
      <c r="BF1195" s="4">
        <v>14.063000000000001</v>
      </c>
      <c r="BG1195" s="4">
        <v>15.89</v>
      </c>
      <c r="BH1195" s="4">
        <v>1.1299999999999999</v>
      </c>
      <c r="BI1195" s="4">
        <v>13.069000000000001</v>
      </c>
      <c r="BJ1195" s="4">
        <v>3030.9479999999999</v>
      </c>
      <c r="BK1195" s="4">
        <v>0.40100000000000002</v>
      </c>
      <c r="BL1195" s="4">
        <v>8.1869999999999994</v>
      </c>
      <c r="BM1195" s="4">
        <v>0</v>
      </c>
      <c r="BN1195" s="4">
        <v>8.1869999999999994</v>
      </c>
      <c r="BO1195" s="4">
        <v>6.5339999999999998</v>
      </c>
      <c r="BP1195" s="4">
        <v>0</v>
      </c>
      <c r="BQ1195" s="4">
        <v>6.5339999999999998</v>
      </c>
      <c r="BR1195" s="4">
        <v>0.75080000000000002</v>
      </c>
      <c r="BU1195" s="4">
        <v>0.49399999999999999</v>
      </c>
      <c r="BW1195" s="4">
        <v>297.75299999999999</v>
      </c>
      <c r="BX1195" s="4">
        <v>0.10943799999999999</v>
      </c>
      <c r="BY1195" s="4">
        <v>-5</v>
      </c>
      <c r="BZ1195" s="4">
        <v>0.80100000000000005</v>
      </c>
      <c r="CA1195" s="4">
        <v>2.674391</v>
      </c>
      <c r="CB1195" s="4">
        <v>16.180199999999999</v>
      </c>
    </row>
    <row r="1196" spans="1:80">
      <c r="A1196" s="2">
        <v>42439</v>
      </c>
      <c r="B1196" s="32">
        <v>0.52976372685185191</v>
      </c>
      <c r="C1196" s="4">
        <v>12.797000000000001</v>
      </c>
      <c r="D1196" s="4">
        <v>2.0999999999999999E-3</v>
      </c>
      <c r="E1196" s="4" t="s">
        <v>155</v>
      </c>
      <c r="F1196" s="4">
        <v>21.221837000000001</v>
      </c>
      <c r="G1196" s="4">
        <v>303.60000000000002</v>
      </c>
      <c r="H1196" s="4">
        <v>-17.399999999999999</v>
      </c>
      <c r="I1196" s="4">
        <v>114.4</v>
      </c>
      <c r="K1196" s="4">
        <v>1.7</v>
      </c>
      <c r="L1196" s="4">
        <v>11</v>
      </c>
      <c r="M1196" s="4">
        <v>0.88849999999999996</v>
      </c>
      <c r="N1196" s="4">
        <v>11.3703</v>
      </c>
      <c r="O1196" s="4">
        <v>1.9E-3</v>
      </c>
      <c r="P1196" s="4">
        <v>269.77749999999997</v>
      </c>
      <c r="Q1196" s="4">
        <v>0</v>
      </c>
      <c r="R1196" s="4">
        <v>269.8</v>
      </c>
      <c r="S1196" s="4">
        <v>215.3151</v>
      </c>
      <c r="T1196" s="4">
        <v>0</v>
      </c>
      <c r="U1196" s="4">
        <v>215.3</v>
      </c>
      <c r="V1196" s="4">
        <v>114.44970000000001</v>
      </c>
      <c r="Y1196" s="4">
        <v>10.039999999999999</v>
      </c>
      <c r="Z1196" s="4">
        <v>0</v>
      </c>
      <c r="AA1196" s="4">
        <v>1.5105</v>
      </c>
      <c r="AB1196" s="4" t="s">
        <v>384</v>
      </c>
      <c r="AC1196" s="4">
        <v>0</v>
      </c>
      <c r="AD1196" s="4">
        <v>11.6</v>
      </c>
      <c r="AE1196" s="4">
        <v>852</v>
      </c>
      <c r="AF1196" s="4">
        <v>871</v>
      </c>
      <c r="AG1196" s="4">
        <v>824</v>
      </c>
      <c r="AH1196" s="4">
        <v>78</v>
      </c>
      <c r="AI1196" s="4">
        <v>21.18</v>
      </c>
      <c r="AJ1196" s="4">
        <v>0.49</v>
      </c>
      <c r="AK1196" s="4">
        <v>983</v>
      </c>
      <c r="AL1196" s="4">
        <v>0</v>
      </c>
      <c r="AM1196" s="4">
        <v>0</v>
      </c>
      <c r="AN1196" s="4">
        <v>19</v>
      </c>
      <c r="AO1196" s="4">
        <v>190</v>
      </c>
      <c r="AP1196" s="4">
        <v>190</v>
      </c>
      <c r="AQ1196" s="4">
        <v>2.4</v>
      </c>
      <c r="AR1196" s="4">
        <v>195</v>
      </c>
      <c r="AS1196" s="4" t="s">
        <v>155</v>
      </c>
      <c r="AT1196" s="4">
        <v>2</v>
      </c>
      <c r="AU1196" s="5">
        <v>0.73768518518518522</v>
      </c>
      <c r="AV1196" s="4">
        <v>47.158535999999998</v>
      </c>
      <c r="AW1196" s="4">
        <v>-88.485838000000001</v>
      </c>
      <c r="AX1196" s="4">
        <v>312</v>
      </c>
      <c r="AY1196" s="4">
        <v>33.6</v>
      </c>
      <c r="AZ1196" s="4">
        <v>12</v>
      </c>
      <c r="BA1196" s="4">
        <v>8</v>
      </c>
      <c r="BB1196" s="4" t="s">
        <v>441</v>
      </c>
      <c r="BC1196" s="4">
        <v>2.988</v>
      </c>
      <c r="BD1196" s="4">
        <v>1</v>
      </c>
      <c r="BE1196" s="4">
        <v>4.0789999999999997</v>
      </c>
      <c r="BF1196" s="4">
        <v>14.063000000000001</v>
      </c>
      <c r="BG1196" s="4">
        <v>16.5</v>
      </c>
      <c r="BH1196" s="4">
        <v>1.17</v>
      </c>
      <c r="BI1196" s="4">
        <v>12.548999999999999</v>
      </c>
      <c r="BJ1196" s="4">
        <v>3030.6660000000002</v>
      </c>
      <c r="BK1196" s="4">
        <v>0.32</v>
      </c>
      <c r="BL1196" s="4">
        <v>7.53</v>
      </c>
      <c r="BM1196" s="4">
        <v>0</v>
      </c>
      <c r="BN1196" s="4">
        <v>7.53</v>
      </c>
      <c r="BO1196" s="4">
        <v>6.01</v>
      </c>
      <c r="BP1196" s="4">
        <v>0</v>
      </c>
      <c r="BQ1196" s="4">
        <v>6.01</v>
      </c>
      <c r="BR1196" s="4">
        <v>1.0086999999999999</v>
      </c>
      <c r="BU1196" s="4">
        <v>0.53100000000000003</v>
      </c>
      <c r="BW1196" s="4">
        <v>292.733</v>
      </c>
      <c r="BX1196" s="4">
        <v>0.14116500000000001</v>
      </c>
      <c r="BY1196" s="4">
        <v>-5</v>
      </c>
      <c r="BZ1196" s="4">
        <v>0.80100000000000005</v>
      </c>
      <c r="CA1196" s="4">
        <v>3.449719</v>
      </c>
      <c r="CB1196" s="4">
        <v>16.180199999999999</v>
      </c>
    </row>
    <row r="1197" spans="1:80">
      <c r="A1197" s="2">
        <v>42439</v>
      </c>
      <c r="B1197" s="32">
        <v>0.52977530092592595</v>
      </c>
      <c r="C1197" s="4">
        <v>12.727</v>
      </c>
      <c r="D1197" s="4">
        <v>4.7000000000000002E-3</v>
      </c>
      <c r="E1197" s="4" t="s">
        <v>155</v>
      </c>
      <c r="F1197" s="4">
        <v>47.218370999999998</v>
      </c>
      <c r="G1197" s="4">
        <v>228.2</v>
      </c>
      <c r="H1197" s="4">
        <v>-17.5</v>
      </c>
      <c r="I1197" s="4">
        <v>123.9</v>
      </c>
      <c r="K1197" s="4">
        <v>1.84</v>
      </c>
      <c r="L1197" s="4">
        <v>12</v>
      </c>
      <c r="M1197" s="4">
        <v>0.88900000000000001</v>
      </c>
      <c r="N1197" s="4">
        <v>11.314299999999999</v>
      </c>
      <c r="O1197" s="4">
        <v>4.1999999999999997E-3</v>
      </c>
      <c r="P1197" s="4">
        <v>202.88509999999999</v>
      </c>
      <c r="Q1197" s="4">
        <v>0</v>
      </c>
      <c r="R1197" s="4">
        <v>202.9</v>
      </c>
      <c r="S1197" s="4">
        <v>161.92689999999999</v>
      </c>
      <c r="T1197" s="4">
        <v>0</v>
      </c>
      <c r="U1197" s="4">
        <v>161.9</v>
      </c>
      <c r="V1197" s="4">
        <v>123.943</v>
      </c>
      <c r="Y1197" s="4">
        <v>10.509</v>
      </c>
      <c r="Z1197" s="4">
        <v>0</v>
      </c>
      <c r="AA1197" s="4">
        <v>1.6357999999999999</v>
      </c>
      <c r="AB1197" s="4" t="s">
        <v>384</v>
      </c>
      <c r="AC1197" s="4">
        <v>0</v>
      </c>
      <c r="AD1197" s="4">
        <v>11.5</v>
      </c>
      <c r="AE1197" s="4">
        <v>853</v>
      </c>
      <c r="AF1197" s="4">
        <v>871</v>
      </c>
      <c r="AG1197" s="4">
        <v>825</v>
      </c>
      <c r="AH1197" s="4">
        <v>78</v>
      </c>
      <c r="AI1197" s="4">
        <v>21.18</v>
      </c>
      <c r="AJ1197" s="4">
        <v>0.49</v>
      </c>
      <c r="AK1197" s="4">
        <v>983</v>
      </c>
      <c r="AL1197" s="4">
        <v>0</v>
      </c>
      <c r="AM1197" s="4">
        <v>0</v>
      </c>
      <c r="AN1197" s="4">
        <v>19</v>
      </c>
      <c r="AO1197" s="4">
        <v>190</v>
      </c>
      <c r="AP1197" s="4">
        <v>190.6</v>
      </c>
      <c r="AQ1197" s="4">
        <v>2.2999999999999998</v>
      </c>
      <c r="AR1197" s="4">
        <v>195</v>
      </c>
      <c r="AS1197" s="4" t="s">
        <v>155</v>
      </c>
      <c r="AT1197" s="4">
        <v>2</v>
      </c>
      <c r="AU1197" s="5">
        <v>0.73769675925925926</v>
      </c>
      <c r="AV1197" s="4">
        <v>47.158479999999997</v>
      </c>
      <c r="AW1197" s="4">
        <v>-88.485681</v>
      </c>
      <c r="AX1197" s="4">
        <v>312</v>
      </c>
      <c r="AY1197" s="4">
        <v>31.8</v>
      </c>
      <c r="AZ1197" s="4">
        <v>12</v>
      </c>
      <c r="BA1197" s="4">
        <v>9</v>
      </c>
      <c r="BB1197" s="4" t="s">
        <v>440</v>
      </c>
      <c r="BC1197" s="4">
        <v>1.7929999999999999</v>
      </c>
      <c r="BD1197" s="4">
        <v>1</v>
      </c>
      <c r="BE1197" s="4">
        <v>1.9970000000000001</v>
      </c>
      <c r="BF1197" s="4">
        <v>14.063000000000001</v>
      </c>
      <c r="BG1197" s="4">
        <v>16.579999999999998</v>
      </c>
      <c r="BH1197" s="4">
        <v>1.18</v>
      </c>
      <c r="BI1197" s="4">
        <v>12.487</v>
      </c>
      <c r="BJ1197" s="4">
        <v>3029.826</v>
      </c>
      <c r="BK1197" s="4">
        <v>0.71499999999999997</v>
      </c>
      <c r="BL1197" s="4">
        <v>5.69</v>
      </c>
      <c r="BM1197" s="4">
        <v>0</v>
      </c>
      <c r="BN1197" s="4">
        <v>5.69</v>
      </c>
      <c r="BO1197" s="4">
        <v>4.5410000000000004</v>
      </c>
      <c r="BP1197" s="4">
        <v>0</v>
      </c>
      <c r="BQ1197" s="4">
        <v>4.5410000000000004</v>
      </c>
      <c r="BR1197" s="4">
        <v>1.0974999999999999</v>
      </c>
      <c r="BU1197" s="4">
        <v>0.55800000000000005</v>
      </c>
      <c r="BW1197" s="4">
        <v>318.50599999999997</v>
      </c>
      <c r="BX1197" s="4">
        <v>0.13600200000000001</v>
      </c>
      <c r="BY1197" s="4">
        <v>-5</v>
      </c>
      <c r="BZ1197" s="4">
        <v>0.80038900000000002</v>
      </c>
      <c r="CA1197" s="4">
        <v>3.3235489999999999</v>
      </c>
      <c r="CB1197" s="4">
        <v>16.167857999999999</v>
      </c>
    </row>
    <row r="1198" spans="1:80">
      <c r="A1198" s="2">
        <v>42439</v>
      </c>
      <c r="B1198" s="32">
        <v>0.52978687499999999</v>
      </c>
      <c r="C1198" s="4">
        <v>12.967000000000001</v>
      </c>
      <c r="D1198" s="4">
        <v>4.3E-3</v>
      </c>
      <c r="E1198" s="4" t="s">
        <v>155</v>
      </c>
      <c r="F1198" s="4">
        <v>42.838813000000002</v>
      </c>
      <c r="G1198" s="4">
        <v>223.9</v>
      </c>
      <c r="H1198" s="4">
        <v>-17.5</v>
      </c>
      <c r="I1198" s="4">
        <v>94.7</v>
      </c>
      <c r="K1198" s="4">
        <v>2.33</v>
      </c>
      <c r="L1198" s="4">
        <v>12</v>
      </c>
      <c r="M1198" s="4">
        <v>0.8871</v>
      </c>
      <c r="N1198" s="4">
        <v>11.503</v>
      </c>
      <c r="O1198" s="4">
        <v>3.8E-3</v>
      </c>
      <c r="P1198" s="4">
        <v>198.59729999999999</v>
      </c>
      <c r="Q1198" s="4">
        <v>0</v>
      </c>
      <c r="R1198" s="4">
        <v>198.6</v>
      </c>
      <c r="S1198" s="4">
        <v>158.50470000000001</v>
      </c>
      <c r="T1198" s="4">
        <v>0</v>
      </c>
      <c r="U1198" s="4">
        <v>158.5</v>
      </c>
      <c r="V1198" s="4">
        <v>94.685100000000006</v>
      </c>
      <c r="Y1198" s="4">
        <v>10.561999999999999</v>
      </c>
      <c r="Z1198" s="4">
        <v>0</v>
      </c>
      <c r="AA1198" s="4">
        <v>2.069</v>
      </c>
      <c r="AB1198" s="4" t="s">
        <v>384</v>
      </c>
      <c r="AC1198" s="4">
        <v>0</v>
      </c>
      <c r="AD1198" s="4">
        <v>11.6</v>
      </c>
      <c r="AE1198" s="4">
        <v>852</v>
      </c>
      <c r="AF1198" s="4">
        <v>871</v>
      </c>
      <c r="AG1198" s="4">
        <v>824</v>
      </c>
      <c r="AH1198" s="4">
        <v>78</v>
      </c>
      <c r="AI1198" s="4">
        <v>21.18</v>
      </c>
      <c r="AJ1198" s="4">
        <v>0.49</v>
      </c>
      <c r="AK1198" s="4">
        <v>983</v>
      </c>
      <c r="AL1198" s="4">
        <v>0</v>
      </c>
      <c r="AM1198" s="4">
        <v>0</v>
      </c>
      <c r="AN1198" s="4">
        <v>19</v>
      </c>
      <c r="AO1198" s="4">
        <v>190</v>
      </c>
      <c r="AP1198" s="4">
        <v>190.4</v>
      </c>
      <c r="AQ1198" s="4">
        <v>2.2000000000000002</v>
      </c>
      <c r="AR1198" s="4">
        <v>195</v>
      </c>
      <c r="AS1198" s="4" t="s">
        <v>155</v>
      </c>
      <c r="AT1198" s="4">
        <v>2</v>
      </c>
      <c r="AU1198" s="5">
        <v>0.7377083333333333</v>
      </c>
      <c r="AV1198" s="4">
        <v>47.158431999999998</v>
      </c>
      <c r="AW1198" s="4">
        <v>-88.485525999999993</v>
      </c>
      <c r="AX1198" s="4">
        <v>311.8</v>
      </c>
      <c r="AY1198" s="4">
        <v>30.2</v>
      </c>
      <c r="AZ1198" s="4">
        <v>12</v>
      </c>
      <c r="BA1198" s="4">
        <v>9</v>
      </c>
      <c r="BB1198" s="4" t="s">
        <v>443</v>
      </c>
      <c r="BC1198" s="4">
        <v>1.099</v>
      </c>
      <c r="BD1198" s="4">
        <v>1.002</v>
      </c>
      <c r="BE1198" s="4">
        <v>1.7</v>
      </c>
      <c r="BF1198" s="4">
        <v>14.063000000000001</v>
      </c>
      <c r="BG1198" s="4">
        <v>16.29</v>
      </c>
      <c r="BH1198" s="4">
        <v>1.1599999999999999</v>
      </c>
      <c r="BI1198" s="4">
        <v>12.723000000000001</v>
      </c>
      <c r="BJ1198" s="4">
        <v>3030.6010000000001</v>
      </c>
      <c r="BK1198" s="4">
        <v>0.63700000000000001</v>
      </c>
      <c r="BL1198" s="4">
        <v>5.4790000000000001</v>
      </c>
      <c r="BM1198" s="4">
        <v>0</v>
      </c>
      <c r="BN1198" s="4">
        <v>5.4790000000000001</v>
      </c>
      <c r="BO1198" s="4">
        <v>4.3730000000000002</v>
      </c>
      <c r="BP1198" s="4">
        <v>0</v>
      </c>
      <c r="BQ1198" s="4">
        <v>4.3730000000000002</v>
      </c>
      <c r="BR1198" s="4">
        <v>0.82489999999999997</v>
      </c>
      <c r="BU1198" s="4">
        <v>0.55200000000000005</v>
      </c>
      <c r="BW1198" s="4">
        <v>396.34500000000003</v>
      </c>
      <c r="BX1198" s="4">
        <v>0.11494699999999999</v>
      </c>
      <c r="BY1198" s="4">
        <v>-5</v>
      </c>
      <c r="BZ1198" s="4">
        <v>0.80061099999999996</v>
      </c>
      <c r="CA1198" s="4">
        <v>2.809018</v>
      </c>
      <c r="CB1198" s="4">
        <v>16.172342</v>
      </c>
    </row>
    <row r="1199" spans="1:80">
      <c r="A1199" s="2">
        <v>42439</v>
      </c>
      <c r="B1199" s="32">
        <v>0.52979844907407403</v>
      </c>
      <c r="C1199" s="4">
        <v>13.098000000000001</v>
      </c>
      <c r="D1199" s="4">
        <v>2.8999999999999998E-3</v>
      </c>
      <c r="E1199" s="4" t="s">
        <v>155</v>
      </c>
      <c r="F1199" s="4">
        <v>29.242298000000002</v>
      </c>
      <c r="G1199" s="4">
        <v>256.7</v>
      </c>
      <c r="H1199" s="4">
        <v>-17.600000000000001</v>
      </c>
      <c r="I1199" s="4">
        <v>78.900000000000006</v>
      </c>
      <c r="K1199" s="4">
        <v>2.5</v>
      </c>
      <c r="L1199" s="4">
        <v>12</v>
      </c>
      <c r="M1199" s="4">
        <v>0.8861</v>
      </c>
      <c r="N1199" s="4">
        <v>11.6067</v>
      </c>
      <c r="O1199" s="4">
        <v>2.5999999999999999E-3</v>
      </c>
      <c r="P1199" s="4">
        <v>227.459</v>
      </c>
      <c r="Q1199" s="4">
        <v>0</v>
      </c>
      <c r="R1199" s="4">
        <v>227.5</v>
      </c>
      <c r="S1199" s="4">
        <v>181.53989999999999</v>
      </c>
      <c r="T1199" s="4">
        <v>0</v>
      </c>
      <c r="U1199" s="4">
        <v>181.5</v>
      </c>
      <c r="V1199" s="4">
        <v>78.922399999999996</v>
      </c>
      <c r="Y1199" s="4">
        <v>10.625999999999999</v>
      </c>
      <c r="Z1199" s="4">
        <v>0</v>
      </c>
      <c r="AA1199" s="4">
        <v>2.2153</v>
      </c>
      <c r="AB1199" s="4" t="s">
        <v>384</v>
      </c>
      <c r="AC1199" s="4">
        <v>0</v>
      </c>
      <c r="AD1199" s="4">
        <v>11.6</v>
      </c>
      <c r="AE1199" s="4">
        <v>853</v>
      </c>
      <c r="AF1199" s="4">
        <v>870</v>
      </c>
      <c r="AG1199" s="4">
        <v>825</v>
      </c>
      <c r="AH1199" s="4">
        <v>78</v>
      </c>
      <c r="AI1199" s="4">
        <v>21.18</v>
      </c>
      <c r="AJ1199" s="4">
        <v>0.49</v>
      </c>
      <c r="AK1199" s="4">
        <v>983</v>
      </c>
      <c r="AL1199" s="4">
        <v>0</v>
      </c>
      <c r="AM1199" s="4">
        <v>0</v>
      </c>
      <c r="AN1199" s="4">
        <v>19</v>
      </c>
      <c r="AO1199" s="4">
        <v>190.6</v>
      </c>
      <c r="AP1199" s="4">
        <v>190</v>
      </c>
      <c r="AQ1199" s="4">
        <v>2.2999999999999998</v>
      </c>
      <c r="AR1199" s="4">
        <v>195</v>
      </c>
      <c r="AS1199" s="4" t="s">
        <v>155</v>
      </c>
      <c r="AT1199" s="4">
        <v>2</v>
      </c>
      <c r="AU1199" s="5">
        <v>0.73771990740740734</v>
      </c>
      <c r="AV1199" s="4">
        <v>47.158406999999997</v>
      </c>
      <c r="AW1199" s="4">
        <v>-88.485365999999999</v>
      </c>
      <c r="AX1199" s="4">
        <v>311.7</v>
      </c>
      <c r="AY1199" s="4">
        <v>28.7</v>
      </c>
      <c r="AZ1199" s="4">
        <v>12</v>
      </c>
      <c r="BA1199" s="4">
        <v>10</v>
      </c>
      <c r="BB1199" s="4" t="s">
        <v>428</v>
      </c>
      <c r="BC1199" s="4">
        <v>1</v>
      </c>
      <c r="BD1199" s="4">
        <v>1.2</v>
      </c>
      <c r="BE1199" s="4">
        <v>1.7</v>
      </c>
      <c r="BF1199" s="4">
        <v>14.063000000000001</v>
      </c>
      <c r="BG1199" s="4">
        <v>16.14</v>
      </c>
      <c r="BH1199" s="4">
        <v>1.1499999999999999</v>
      </c>
      <c r="BI1199" s="4">
        <v>12.85</v>
      </c>
      <c r="BJ1199" s="4">
        <v>3031.2669999999998</v>
      </c>
      <c r="BK1199" s="4">
        <v>0.43099999999999999</v>
      </c>
      <c r="BL1199" s="4">
        <v>6.2210000000000001</v>
      </c>
      <c r="BM1199" s="4">
        <v>0</v>
      </c>
      <c r="BN1199" s="4">
        <v>6.2210000000000001</v>
      </c>
      <c r="BO1199" s="4">
        <v>4.9649999999999999</v>
      </c>
      <c r="BP1199" s="4">
        <v>0</v>
      </c>
      <c r="BQ1199" s="4">
        <v>4.9649999999999999</v>
      </c>
      <c r="BR1199" s="4">
        <v>0.68159999999999998</v>
      </c>
      <c r="BU1199" s="4">
        <v>0.55100000000000005</v>
      </c>
      <c r="BW1199" s="4">
        <v>420.68</v>
      </c>
      <c r="BX1199" s="4">
        <v>0.12188599999999999</v>
      </c>
      <c r="BY1199" s="4">
        <v>-5</v>
      </c>
      <c r="BZ1199" s="4">
        <v>0.80038900000000002</v>
      </c>
      <c r="CA1199" s="4">
        <v>2.9785889999999999</v>
      </c>
      <c r="CB1199" s="4">
        <v>16.167857999999999</v>
      </c>
    </row>
    <row r="1200" spans="1:80">
      <c r="A1200" s="2">
        <v>42439</v>
      </c>
      <c r="B1200" s="32">
        <v>0.52981002314814818</v>
      </c>
      <c r="C1200" s="4">
        <v>12.83</v>
      </c>
      <c r="D1200" s="4">
        <v>2.7000000000000001E-3</v>
      </c>
      <c r="E1200" s="4" t="s">
        <v>155</v>
      </c>
      <c r="F1200" s="4">
        <v>27.422851999999999</v>
      </c>
      <c r="G1200" s="4">
        <v>245</v>
      </c>
      <c r="H1200" s="4">
        <v>-17.600000000000001</v>
      </c>
      <c r="I1200" s="4">
        <v>105.3</v>
      </c>
      <c r="K1200" s="4">
        <v>2.39</v>
      </c>
      <c r="L1200" s="4">
        <v>12</v>
      </c>
      <c r="M1200" s="4">
        <v>0.88819999999999999</v>
      </c>
      <c r="N1200" s="4">
        <v>11.3955</v>
      </c>
      <c r="O1200" s="4">
        <v>2.3999999999999998E-3</v>
      </c>
      <c r="P1200" s="4">
        <v>217.58019999999999</v>
      </c>
      <c r="Q1200" s="4">
        <v>0</v>
      </c>
      <c r="R1200" s="4">
        <v>217.6</v>
      </c>
      <c r="S1200" s="4">
        <v>173.65539999999999</v>
      </c>
      <c r="T1200" s="4">
        <v>0</v>
      </c>
      <c r="U1200" s="4">
        <v>173.7</v>
      </c>
      <c r="V1200" s="4">
        <v>105.32769999999999</v>
      </c>
      <c r="Y1200" s="4">
        <v>10.526</v>
      </c>
      <c r="Z1200" s="4">
        <v>0</v>
      </c>
      <c r="AA1200" s="4">
        <v>2.1198999999999999</v>
      </c>
      <c r="AB1200" s="4" t="s">
        <v>384</v>
      </c>
      <c r="AC1200" s="4">
        <v>0</v>
      </c>
      <c r="AD1200" s="4">
        <v>11.6</v>
      </c>
      <c r="AE1200" s="4">
        <v>852</v>
      </c>
      <c r="AF1200" s="4">
        <v>871</v>
      </c>
      <c r="AG1200" s="4">
        <v>825</v>
      </c>
      <c r="AH1200" s="4">
        <v>78</v>
      </c>
      <c r="AI1200" s="4">
        <v>21.18</v>
      </c>
      <c r="AJ1200" s="4">
        <v>0.49</v>
      </c>
      <c r="AK1200" s="4">
        <v>983</v>
      </c>
      <c r="AL1200" s="4">
        <v>0</v>
      </c>
      <c r="AM1200" s="4">
        <v>0</v>
      </c>
      <c r="AN1200" s="4">
        <v>19</v>
      </c>
      <c r="AO1200" s="4">
        <v>190.4</v>
      </c>
      <c r="AP1200" s="4">
        <v>190</v>
      </c>
      <c r="AQ1200" s="4">
        <v>2.2000000000000002</v>
      </c>
      <c r="AR1200" s="4">
        <v>195</v>
      </c>
      <c r="AS1200" s="4" t="s">
        <v>155</v>
      </c>
      <c r="AT1200" s="4">
        <v>2</v>
      </c>
      <c r="AU1200" s="5">
        <v>0.73773148148148149</v>
      </c>
      <c r="AV1200" s="4">
        <v>47.158386999999998</v>
      </c>
      <c r="AW1200" s="4">
        <v>-88.485206000000005</v>
      </c>
      <c r="AX1200" s="4">
        <v>311.7</v>
      </c>
      <c r="AY1200" s="4">
        <v>27.7</v>
      </c>
      <c r="AZ1200" s="4">
        <v>12</v>
      </c>
      <c r="BA1200" s="4">
        <v>10</v>
      </c>
      <c r="BB1200" s="4" t="s">
        <v>428</v>
      </c>
      <c r="BC1200" s="4">
        <v>1</v>
      </c>
      <c r="BD1200" s="4">
        <v>1.2010000000000001</v>
      </c>
      <c r="BE1200" s="4">
        <v>1.7010000000000001</v>
      </c>
      <c r="BF1200" s="4">
        <v>14.063000000000001</v>
      </c>
      <c r="BG1200" s="4">
        <v>16.46</v>
      </c>
      <c r="BH1200" s="4">
        <v>1.17</v>
      </c>
      <c r="BI1200" s="4">
        <v>12.586</v>
      </c>
      <c r="BJ1200" s="4">
        <v>3030.7469999999998</v>
      </c>
      <c r="BK1200" s="4">
        <v>0.41199999999999998</v>
      </c>
      <c r="BL1200" s="4">
        <v>6.06</v>
      </c>
      <c r="BM1200" s="4">
        <v>0</v>
      </c>
      <c r="BN1200" s="4">
        <v>6.06</v>
      </c>
      <c r="BO1200" s="4">
        <v>4.8369999999999997</v>
      </c>
      <c r="BP1200" s="4">
        <v>0</v>
      </c>
      <c r="BQ1200" s="4">
        <v>4.8369999999999997</v>
      </c>
      <c r="BR1200" s="4">
        <v>0.92630000000000001</v>
      </c>
      <c r="BU1200" s="4">
        <v>0.55500000000000005</v>
      </c>
      <c r="BW1200" s="4">
        <v>409.95800000000003</v>
      </c>
      <c r="BX1200" s="4">
        <v>0.125279</v>
      </c>
      <c r="BY1200" s="4">
        <v>-5</v>
      </c>
      <c r="BZ1200" s="4">
        <v>0.80061099999999996</v>
      </c>
      <c r="CA1200" s="4">
        <v>3.0615060000000001</v>
      </c>
      <c r="CB1200" s="4">
        <v>16.172342</v>
      </c>
    </row>
    <row r="1201" spans="1:80">
      <c r="A1201" s="2">
        <v>42439</v>
      </c>
      <c r="B1201" s="32">
        <v>0.52982159722222222</v>
      </c>
      <c r="C1201" s="4">
        <v>13.037000000000001</v>
      </c>
      <c r="D1201" s="4">
        <v>3.8E-3</v>
      </c>
      <c r="E1201" s="4" t="s">
        <v>155</v>
      </c>
      <c r="F1201" s="4">
        <v>37.950000000000003</v>
      </c>
      <c r="G1201" s="4">
        <v>202.2</v>
      </c>
      <c r="H1201" s="4">
        <v>-17.5</v>
      </c>
      <c r="I1201" s="4">
        <v>108.4</v>
      </c>
      <c r="K1201" s="4">
        <v>2.2000000000000002</v>
      </c>
      <c r="L1201" s="4">
        <v>12</v>
      </c>
      <c r="M1201" s="4">
        <v>0.88660000000000005</v>
      </c>
      <c r="N1201" s="4">
        <v>11.557700000000001</v>
      </c>
      <c r="O1201" s="4">
        <v>3.3999999999999998E-3</v>
      </c>
      <c r="P1201" s="4">
        <v>179.28039999999999</v>
      </c>
      <c r="Q1201" s="4">
        <v>0</v>
      </c>
      <c r="R1201" s="4">
        <v>179.3</v>
      </c>
      <c r="S1201" s="4">
        <v>143.08750000000001</v>
      </c>
      <c r="T1201" s="4">
        <v>0</v>
      </c>
      <c r="U1201" s="4">
        <v>143.1</v>
      </c>
      <c r="V1201" s="4">
        <v>108.35809999999999</v>
      </c>
      <c r="Y1201" s="4">
        <v>10.461</v>
      </c>
      <c r="Z1201" s="4">
        <v>0</v>
      </c>
      <c r="AA1201" s="4">
        <v>1.9503999999999999</v>
      </c>
      <c r="AB1201" s="4" t="s">
        <v>384</v>
      </c>
      <c r="AC1201" s="4">
        <v>0</v>
      </c>
      <c r="AD1201" s="4">
        <v>11.7</v>
      </c>
      <c r="AE1201" s="4">
        <v>852</v>
      </c>
      <c r="AF1201" s="4">
        <v>870</v>
      </c>
      <c r="AG1201" s="4">
        <v>826</v>
      </c>
      <c r="AH1201" s="4">
        <v>78</v>
      </c>
      <c r="AI1201" s="4">
        <v>21.18</v>
      </c>
      <c r="AJ1201" s="4">
        <v>0.49</v>
      </c>
      <c r="AK1201" s="4">
        <v>983</v>
      </c>
      <c r="AL1201" s="4">
        <v>0</v>
      </c>
      <c r="AM1201" s="4">
        <v>0</v>
      </c>
      <c r="AN1201" s="4">
        <v>19</v>
      </c>
      <c r="AO1201" s="4">
        <v>190</v>
      </c>
      <c r="AP1201" s="4">
        <v>190</v>
      </c>
      <c r="AQ1201" s="4">
        <v>2.2000000000000002</v>
      </c>
      <c r="AR1201" s="4">
        <v>195</v>
      </c>
      <c r="AS1201" s="4" t="s">
        <v>155</v>
      </c>
      <c r="AT1201" s="4">
        <v>2</v>
      </c>
      <c r="AU1201" s="5">
        <v>0.73774305555555564</v>
      </c>
      <c r="AV1201" s="4">
        <v>47.158374999999999</v>
      </c>
      <c r="AW1201" s="4">
        <v>-88.485049000000004</v>
      </c>
      <c r="AX1201" s="4">
        <v>311.60000000000002</v>
      </c>
      <c r="AY1201" s="4">
        <v>26.9</v>
      </c>
      <c r="AZ1201" s="4">
        <v>12</v>
      </c>
      <c r="BA1201" s="4">
        <v>10</v>
      </c>
      <c r="BB1201" s="4" t="s">
        <v>428</v>
      </c>
      <c r="BC1201" s="4">
        <v>1</v>
      </c>
      <c r="BD1201" s="4">
        <v>1.3</v>
      </c>
      <c r="BE1201" s="4">
        <v>1.8</v>
      </c>
      <c r="BF1201" s="4">
        <v>14.063000000000001</v>
      </c>
      <c r="BG1201" s="4">
        <v>16.21</v>
      </c>
      <c r="BH1201" s="4">
        <v>1.1499999999999999</v>
      </c>
      <c r="BI1201" s="4">
        <v>12.795999999999999</v>
      </c>
      <c r="BJ1201" s="4">
        <v>3030.3229999999999</v>
      </c>
      <c r="BK1201" s="4">
        <v>0.56100000000000005</v>
      </c>
      <c r="BL1201" s="4">
        <v>4.923</v>
      </c>
      <c r="BM1201" s="4">
        <v>0</v>
      </c>
      <c r="BN1201" s="4">
        <v>4.923</v>
      </c>
      <c r="BO1201" s="4">
        <v>3.9289999999999998</v>
      </c>
      <c r="BP1201" s="4">
        <v>0</v>
      </c>
      <c r="BQ1201" s="4">
        <v>3.9289999999999998</v>
      </c>
      <c r="BR1201" s="4">
        <v>0.9395</v>
      </c>
      <c r="BU1201" s="4">
        <v>0.54400000000000004</v>
      </c>
      <c r="BW1201" s="4">
        <v>371.83100000000002</v>
      </c>
      <c r="BX1201" s="4">
        <v>0.14605099999999999</v>
      </c>
      <c r="BY1201" s="4">
        <v>-5</v>
      </c>
      <c r="BZ1201" s="4">
        <v>0.80161099999999996</v>
      </c>
      <c r="CA1201" s="4">
        <v>3.5691220000000001</v>
      </c>
      <c r="CB1201" s="4">
        <v>16.192542</v>
      </c>
    </row>
    <row r="1202" spans="1:80">
      <c r="A1202" s="2">
        <v>42439</v>
      </c>
      <c r="B1202" s="32">
        <v>0.52983317129629637</v>
      </c>
      <c r="C1202" s="4">
        <v>13.403</v>
      </c>
      <c r="D1202" s="4">
        <v>2.8999999999999998E-3</v>
      </c>
      <c r="E1202" s="4" t="s">
        <v>155</v>
      </c>
      <c r="F1202" s="4">
        <v>29.2103</v>
      </c>
      <c r="G1202" s="4">
        <v>184.8</v>
      </c>
      <c r="H1202" s="4">
        <v>-17.3</v>
      </c>
      <c r="I1202" s="4">
        <v>100.6</v>
      </c>
      <c r="K1202" s="4">
        <v>2.4</v>
      </c>
      <c r="L1202" s="4">
        <v>12</v>
      </c>
      <c r="M1202" s="4">
        <v>0.88370000000000004</v>
      </c>
      <c r="N1202" s="4">
        <v>11.844900000000001</v>
      </c>
      <c r="O1202" s="4">
        <v>2.5999999999999999E-3</v>
      </c>
      <c r="P1202" s="4">
        <v>163.34309999999999</v>
      </c>
      <c r="Q1202" s="4">
        <v>0</v>
      </c>
      <c r="R1202" s="4">
        <v>163.30000000000001</v>
      </c>
      <c r="S1202" s="4">
        <v>130.36760000000001</v>
      </c>
      <c r="T1202" s="4">
        <v>0</v>
      </c>
      <c r="U1202" s="4">
        <v>130.4</v>
      </c>
      <c r="V1202" s="4">
        <v>100.6404</v>
      </c>
      <c r="Y1202" s="4">
        <v>10.497</v>
      </c>
      <c r="Z1202" s="4">
        <v>0</v>
      </c>
      <c r="AA1202" s="4">
        <v>2.121</v>
      </c>
      <c r="AB1202" s="4" t="s">
        <v>384</v>
      </c>
      <c r="AC1202" s="4">
        <v>0</v>
      </c>
      <c r="AD1202" s="4">
        <v>11.6</v>
      </c>
      <c r="AE1202" s="4">
        <v>853</v>
      </c>
      <c r="AF1202" s="4">
        <v>870</v>
      </c>
      <c r="AG1202" s="4">
        <v>826</v>
      </c>
      <c r="AH1202" s="4">
        <v>78</v>
      </c>
      <c r="AI1202" s="4">
        <v>21.18</v>
      </c>
      <c r="AJ1202" s="4">
        <v>0.49</v>
      </c>
      <c r="AK1202" s="4">
        <v>983</v>
      </c>
      <c r="AL1202" s="4">
        <v>0</v>
      </c>
      <c r="AM1202" s="4">
        <v>0</v>
      </c>
      <c r="AN1202" s="4">
        <v>19</v>
      </c>
      <c r="AO1202" s="4">
        <v>190</v>
      </c>
      <c r="AP1202" s="4">
        <v>190</v>
      </c>
      <c r="AQ1202" s="4">
        <v>2.2999999999999998</v>
      </c>
      <c r="AR1202" s="4">
        <v>195</v>
      </c>
      <c r="AS1202" s="4" t="s">
        <v>155</v>
      </c>
      <c r="AT1202" s="4">
        <v>2</v>
      </c>
      <c r="AU1202" s="5">
        <v>0.73775462962962957</v>
      </c>
      <c r="AV1202" s="4">
        <v>47.158372</v>
      </c>
      <c r="AW1202" s="4">
        <v>-88.484898999999999</v>
      </c>
      <c r="AX1202" s="4">
        <v>311.5</v>
      </c>
      <c r="AY1202" s="4">
        <v>25.8</v>
      </c>
      <c r="AZ1202" s="4">
        <v>12</v>
      </c>
      <c r="BA1202" s="4">
        <v>10</v>
      </c>
      <c r="BB1202" s="4" t="s">
        <v>428</v>
      </c>
      <c r="BC1202" s="4">
        <v>1.000901</v>
      </c>
      <c r="BD1202" s="4">
        <v>1.3009010000000001</v>
      </c>
      <c r="BE1202" s="4">
        <v>1.8009010000000001</v>
      </c>
      <c r="BF1202" s="4">
        <v>14.063000000000001</v>
      </c>
      <c r="BG1202" s="4">
        <v>15.8</v>
      </c>
      <c r="BH1202" s="4">
        <v>1.1200000000000001</v>
      </c>
      <c r="BI1202" s="4">
        <v>13.154999999999999</v>
      </c>
      <c r="BJ1202" s="4">
        <v>3030.558</v>
      </c>
      <c r="BK1202" s="4">
        <v>0.42</v>
      </c>
      <c r="BL1202" s="4">
        <v>4.3769999999999998</v>
      </c>
      <c r="BM1202" s="4">
        <v>0</v>
      </c>
      <c r="BN1202" s="4">
        <v>4.3769999999999998</v>
      </c>
      <c r="BO1202" s="4">
        <v>3.4929999999999999</v>
      </c>
      <c r="BP1202" s="4">
        <v>0</v>
      </c>
      <c r="BQ1202" s="4">
        <v>3.4929999999999999</v>
      </c>
      <c r="BR1202" s="4">
        <v>0.85150000000000003</v>
      </c>
      <c r="BU1202" s="4">
        <v>0.53300000000000003</v>
      </c>
      <c r="BW1202" s="4">
        <v>394.57400000000001</v>
      </c>
      <c r="BX1202" s="4">
        <v>0.14244799999999999</v>
      </c>
      <c r="BY1202" s="4">
        <v>-5</v>
      </c>
      <c r="BZ1202" s="4">
        <v>0.80138900000000002</v>
      </c>
      <c r="CA1202" s="4">
        <v>3.4810729999999999</v>
      </c>
      <c r="CB1202" s="4">
        <v>16.188058000000002</v>
      </c>
    </row>
    <row r="1203" spans="1:80">
      <c r="A1203" s="2">
        <v>42439</v>
      </c>
      <c r="B1203" s="32">
        <v>0.52984474537037041</v>
      </c>
      <c r="C1203" s="4">
        <v>13.427</v>
      </c>
      <c r="D1203" s="4">
        <v>1.1999999999999999E-3</v>
      </c>
      <c r="E1203" s="4" t="s">
        <v>155</v>
      </c>
      <c r="F1203" s="4">
        <v>12.042918</v>
      </c>
      <c r="G1203" s="4">
        <v>175.3</v>
      </c>
      <c r="H1203" s="4">
        <v>-17.3</v>
      </c>
      <c r="I1203" s="4">
        <v>123.4</v>
      </c>
      <c r="K1203" s="4">
        <v>2.2599999999999998</v>
      </c>
      <c r="L1203" s="4">
        <v>12</v>
      </c>
      <c r="M1203" s="4">
        <v>0.88370000000000004</v>
      </c>
      <c r="N1203" s="4">
        <v>11.8649</v>
      </c>
      <c r="O1203" s="4">
        <v>1.1000000000000001E-3</v>
      </c>
      <c r="P1203" s="4">
        <v>154.91319999999999</v>
      </c>
      <c r="Q1203" s="4">
        <v>0</v>
      </c>
      <c r="R1203" s="4">
        <v>154.9</v>
      </c>
      <c r="S1203" s="4">
        <v>123.6396</v>
      </c>
      <c r="T1203" s="4">
        <v>0</v>
      </c>
      <c r="U1203" s="4">
        <v>123.6</v>
      </c>
      <c r="V1203" s="4">
        <v>123.41240000000001</v>
      </c>
      <c r="Y1203" s="4">
        <v>10.583</v>
      </c>
      <c r="Z1203" s="4">
        <v>0</v>
      </c>
      <c r="AA1203" s="4">
        <v>1.9956</v>
      </c>
      <c r="AB1203" s="4" t="s">
        <v>384</v>
      </c>
      <c r="AC1203" s="4">
        <v>0</v>
      </c>
      <c r="AD1203" s="4">
        <v>11.7</v>
      </c>
      <c r="AE1203" s="4">
        <v>853</v>
      </c>
      <c r="AF1203" s="4">
        <v>871</v>
      </c>
      <c r="AG1203" s="4">
        <v>826</v>
      </c>
      <c r="AH1203" s="4">
        <v>78</v>
      </c>
      <c r="AI1203" s="4">
        <v>21.18</v>
      </c>
      <c r="AJ1203" s="4">
        <v>0.49</v>
      </c>
      <c r="AK1203" s="4">
        <v>983</v>
      </c>
      <c r="AL1203" s="4">
        <v>0</v>
      </c>
      <c r="AM1203" s="4">
        <v>0</v>
      </c>
      <c r="AN1203" s="4">
        <v>19</v>
      </c>
      <c r="AO1203" s="4">
        <v>190</v>
      </c>
      <c r="AP1203" s="4">
        <v>189.4</v>
      </c>
      <c r="AQ1203" s="4">
        <v>2.6</v>
      </c>
      <c r="AR1203" s="4">
        <v>195</v>
      </c>
      <c r="AS1203" s="4" t="s">
        <v>155</v>
      </c>
      <c r="AT1203" s="4">
        <v>2</v>
      </c>
      <c r="AU1203" s="5">
        <v>0.73776620370370372</v>
      </c>
      <c r="AV1203" s="4">
        <v>47.158374999999999</v>
      </c>
      <c r="AW1203" s="4">
        <v>-88.484751000000003</v>
      </c>
      <c r="AX1203" s="4">
        <v>311.2</v>
      </c>
      <c r="AY1203" s="4">
        <v>25.1</v>
      </c>
      <c r="AZ1203" s="4">
        <v>12</v>
      </c>
      <c r="BA1203" s="4">
        <v>10</v>
      </c>
      <c r="BB1203" s="4" t="s">
        <v>428</v>
      </c>
      <c r="BC1203" s="4">
        <v>1.101</v>
      </c>
      <c r="BD1203" s="4">
        <v>1.401</v>
      </c>
      <c r="BE1203" s="4">
        <v>1.9019999999999999</v>
      </c>
      <c r="BF1203" s="4">
        <v>14.063000000000001</v>
      </c>
      <c r="BG1203" s="4">
        <v>15.77</v>
      </c>
      <c r="BH1203" s="4">
        <v>1.1200000000000001</v>
      </c>
      <c r="BI1203" s="4">
        <v>13.166</v>
      </c>
      <c r="BJ1203" s="4">
        <v>3030.3519999999999</v>
      </c>
      <c r="BK1203" s="4">
        <v>0.17299999999999999</v>
      </c>
      <c r="BL1203" s="4">
        <v>4.1429999999999998</v>
      </c>
      <c r="BM1203" s="4">
        <v>0</v>
      </c>
      <c r="BN1203" s="4">
        <v>4.1429999999999998</v>
      </c>
      <c r="BO1203" s="4">
        <v>3.3069999999999999</v>
      </c>
      <c r="BP1203" s="4">
        <v>0</v>
      </c>
      <c r="BQ1203" s="4">
        <v>3.3069999999999999</v>
      </c>
      <c r="BR1203" s="4">
        <v>1.0423</v>
      </c>
      <c r="BU1203" s="4">
        <v>0.53600000000000003</v>
      </c>
      <c r="BW1203" s="4">
        <v>370.59500000000003</v>
      </c>
      <c r="BX1203" s="4">
        <v>0.134273</v>
      </c>
      <c r="BY1203" s="4">
        <v>-5</v>
      </c>
      <c r="BZ1203" s="4">
        <v>0.80161000000000004</v>
      </c>
      <c r="CA1203" s="4">
        <v>3.2812899999999998</v>
      </c>
      <c r="CB1203" s="4">
        <v>16.192530000000001</v>
      </c>
    </row>
    <row r="1204" spans="1:80">
      <c r="A1204" s="2">
        <v>42439</v>
      </c>
      <c r="B1204" s="32">
        <v>0.52985631944444445</v>
      </c>
      <c r="C1204" s="4">
        <v>13.26</v>
      </c>
      <c r="D1204" s="4">
        <v>1.6999999999999999E-3</v>
      </c>
      <c r="E1204" s="4" t="s">
        <v>155</v>
      </c>
      <c r="F1204" s="4">
        <v>17.191837</v>
      </c>
      <c r="G1204" s="4">
        <v>166.6</v>
      </c>
      <c r="H1204" s="4">
        <v>-17.3</v>
      </c>
      <c r="I1204" s="4">
        <v>111.3</v>
      </c>
      <c r="K1204" s="4">
        <v>1.8</v>
      </c>
      <c r="L1204" s="4">
        <v>12</v>
      </c>
      <c r="M1204" s="4">
        <v>0.88490000000000002</v>
      </c>
      <c r="N1204" s="4">
        <v>11.734</v>
      </c>
      <c r="O1204" s="4">
        <v>1.5E-3</v>
      </c>
      <c r="P1204" s="4">
        <v>147.42660000000001</v>
      </c>
      <c r="Q1204" s="4">
        <v>0</v>
      </c>
      <c r="R1204" s="4">
        <v>147.4</v>
      </c>
      <c r="S1204" s="4">
        <v>117.6643</v>
      </c>
      <c r="T1204" s="4">
        <v>0</v>
      </c>
      <c r="U1204" s="4">
        <v>117.7</v>
      </c>
      <c r="V1204" s="4">
        <v>111.2684</v>
      </c>
      <c r="Y1204" s="4">
        <v>10.535</v>
      </c>
      <c r="Z1204" s="4">
        <v>0</v>
      </c>
      <c r="AA1204" s="4">
        <v>1.5929</v>
      </c>
      <c r="AB1204" s="4" t="s">
        <v>384</v>
      </c>
      <c r="AC1204" s="4">
        <v>0</v>
      </c>
      <c r="AD1204" s="4">
        <v>11.6</v>
      </c>
      <c r="AE1204" s="4">
        <v>852</v>
      </c>
      <c r="AF1204" s="4">
        <v>872</v>
      </c>
      <c r="AG1204" s="4">
        <v>826</v>
      </c>
      <c r="AH1204" s="4">
        <v>78</v>
      </c>
      <c r="AI1204" s="4">
        <v>21.18</v>
      </c>
      <c r="AJ1204" s="4">
        <v>0.49</v>
      </c>
      <c r="AK1204" s="4">
        <v>983</v>
      </c>
      <c r="AL1204" s="4">
        <v>0</v>
      </c>
      <c r="AM1204" s="4">
        <v>0</v>
      </c>
      <c r="AN1204" s="4">
        <v>19</v>
      </c>
      <c r="AO1204" s="4">
        <v>190</v>
      </c>
      <c r="AP1204" s="4">
        <v>189</v>
      </c>
      <c r="AQ1204" s="4">
        <v>2.6</v>
      </c>
      <c r="AR1204" s="4">
        <v>195</v>
      </c>
      <c r="AS1204" s="4" t="s">
        <v>155</v>
      </c>
      <c r="AT1204" s="4">
        <v>2</v>
      </c>
      <c r="AU1204" s="5">
        <v>0.73777777777777775</v>
      </c>
      <c r="AV1204" s="4">
        <v>47.158380000000001</v>
      </c>
      <c r="AW1204" s="4">
        <v>-88.484609000000006</v>
      </c>
      <c r="AX1204" s="4">
        <v>311</v>
      </c>
      <c r="AY1204" s="4">
        <v>24.2</v>
      </c>
      <c r="AZ1204" s="4">
        <v>12</v>
      </c>
      <c r="BA1204" s="4">
        <v>10</v>
      </c>
      <c r="BB1204" s="4" t="s">
        <v>428</v>
      </c>
      <c r="BC1204" s="4">
        <v>1.1990000000000001</v>
      </c>
      <c r="BD1204" s="4">
        <v>1.5</v>
      </c>
      <c r="BE1204" s="4">
        <v>2.097</v>
      </c>
      <c r="BF1204" s="4">
        <v>14.063000000000001</v>
      </c>
      <c r="BG1204" s="4">
        <v>15.96</v>
      </c>
      <c r="BH1204" s="4">
        <v>1.1299999999999999</v>
      </c>
      <c r="BI1204" s="4">
        <v>13.000999999999999</v>
      </c>
      <c r="BJ1204" s="4">
        <v>3030.6239999999998</v>
      </c>
      <c r="BK1204" s="4">
        <v>0.25</v>
      </c>
      <c r="BL1204" s="4">
        <v>3.9870000000000001</v>
      </c>
      <c r="BM1204" s="4">
        <v>0</v>
      </c>
      <c r="BN1204" s="4">
        <v>3.9870000000000001</v>
      </c>
      <c r="BO1204" s="4">
        <v>3.1819999999999999</v>
      </c>
      <c r="BP1204" s="4">
        <v>0</v>
      </c>
      <c r="BQ1204" s="4">
        <v>3.1819999999999999</v>
      </c>
      <c r="BR1204" s="4">
        <v>0.95030000000000003</v>
      </c>
      <c r="BU1204" s="4">
        <v>0.54</v>
      </c>
      <c r="BW1204" s="4">
        <v>299.13900000000001</v>
      </c>
      <c r="BX1204" s="4">
        <v>0.13211500000000001</v>
      </c>
      <c r="BY1204" s="4">
        <v>-5</v>
      </c>
      <c r="BZ1204" s="4">
        <v>0.80200000000000005</v>
      </c>
      <c r="CA1204" s="4">
        <v>3.228564</v>
      </c>
      <c r="CB1204" s="4">
        <v>16.200399999999998</v>
      </c>
    </row>
    <row r="1205" spans="1:80">
      <c r="A1205" s="2">
        <v>42439</v>
      </c>
      <c r="B1205" s="32">
        <v>0.52986789351851848</v>
      </c>
      <c r="C1205" s="4">
        <v>13.061</v>
      </c>
      <c r="D1205" s="4">
        <v>2E-3</v>
      </c>
      <c r="E1205" s="4" t="s">
        <v>155</v>
      </c>
      <c r="F1205" s="4">
        <v>20</v>
      </c>
      <c r="G1205" s="4">
        <v>165.3</v>
      </c>
      <c r="H1205" s="4">
        <v>-20.5</v>
      </c>
      <c r="I1205" s="4">
        <v>115.5</v>
      </c>
      <c r="K1205" s="4">
        <v>1.8</v>
      </c>
      <c r="L1205" s="4">
        <v>12</v>
      </c>
      <c r="M1205" s="4">
        <v>0.88639999999999997</v>
      </c>
      <c r="N1205" s="4">
        <v>11.578099999999999</v>
      </c>
      <c r="O1205" s="4">
        <v>1.8E-3</v>
      </c>
      <c r="P1205" s="4">
        <v>146.5403</v>
      </c>
      <c r="Q1205" s="4">
        <v>0</v>
      </c>
      <c r="R1205" s="4">
        <v>146.5</v>
      </c>
      <c r="S1205" s="4">
        <v>116.9569</v>
      </c>
      <c r="T1205" s="4">
        <v>0</v>
      </c>
      <c r="U1205" s="4">
        <v>117</v>
      </c>
      <c r="V1205" s="4">
        <v>115.5095</v>
      </c>
      <c r="Y1205" s="4">
        <v>10.628</v>
      </c>
      <c r="Z1205" s="4">
        <v>0</v>
      </c>
      <c r="AA1205" s="4">
        <v>1.5955999999999999</v>
      </c>
      <c r="AB1205" s="4" t="s">
        <v>384</v>
      </c>
      <c r="AC1205" s="4">
        <v>0</v>
      </c>
      <c r="AD1205" s="4">
        <v>11.6</v>
      </c>
      <c r="AE1205" s="4">
        <v>853</v>
      </c>
      <c r="AF1205" s="4">
        <v>872</v>
      </c>
      <c r="AG1205" s="4">
        <v>825</v>
      </c>
      <c r="AH1205" s="4">
        <v>78</v>
      </c>
      <c r="AI1205" s="4">
        <v>21.18</v>
      </c>
      <c r="AJ1205" s="4">
        <v>0.49</v>
      </c>
      <c r="AK1205" s="4">
        <v>983</v>
      </c>
      <c r="AL1205" s="4">
        <v>0</v>
      </c>
      <c r="AM1205" s="4">
        <v>0</v>
      </c>
      <c r="AN1205" s="4">
        <v>19</v>
      </c>
      <c r="AO1205" s="4">
        <v>190</v>
      </c>
      <c r="AP1205" s="4">
        <v>189</v>
      </c>
      <c r="AQ1205" s="4">
        <v>2.4</v>
      </c>
      <c r="AR1205" s="4">
        <v>195</v>
      </c>
      <c r="AS1205" s="4" t="s">
        <v>155</v>
      </c>
      <c r="AT1205" s="4">
        <v>2</v>
      </c>
      <c r="AU1205" s="5">
        <v>0.7377893518518519</v>
      </c>
      <c r="AV1205" s="4">
        <v>47.158414</v>
      </c>
      <c r="AW1205" s="4">
        <v>-88.484476999999998</v>
      </c>
      <c r="AX1205" s="4">
        <v>310.8</v>
      </c>
      <c r="AY1205" s="4">
        <v>23.1</v>
      </c>
      <c r="AZ1205" s="4">
        <v>12</v>
      </c>
      <c r="BA1205" s="4">
        <v>10</v>
      </c>
      <c r="BB1205" s="4" t="s">
        <v>428</v>
      </c>
      <c r="BC1205" s="4">
        <v>1.1000000000000001</v>
      </c>
      <c r="BD1205" s="4">
        <v>1.5</v>
      </c>
      <c r="BE1205" s="4">
        <v>1.8009999999999999</v>
      </c>
      <c r="BF1205" s="4">
        <v>14.063000000000001</v>
      </c>
      <c r="BG1205" s="4">
        <v>16.18</v>
      </c>
      <c r="BH1205" s="4">
        <v>1.1499999999999999</v>
      </c>
      <c r="BI1205" s="4">
        <v>12.811</v>
      </c>
      <c r="BJ1205" s="4">
        <v>3030.5410000000002</v>
      </c>
      <c r="BK1205" s="4">
        <v>0.29499999999999998</v>
      </c>
      <c r="BL1205" s="4">
        <v>4.0170000000000003</v>
      </c>
      <c r="BM1205" s="4">
        <v>0</v>
      </c>
      <c r="BN1205" s="4">
        <v>4.0170000000000003</v>
      </c>
      <c r="BO1205" s="4">
        <v>3.206</v>
      </c>
      <c r="BP1205" s="4">
        <v>0</v>
      </c>
      <c r="BQ1205" s="4">
        <v>3.206</v>
      </c>
      <c r="BR1205" s="4">
        <v>0.99980000000000002</v>
      </c>
      <c r="BU1205" s="4">
        <v>0.55200000000000005</v>
      </c>
      <c r="BW1205" s="4">
        <v>303.67099999999999</v>
      </c>
      <c r="BX1205" s="4">
        <v>0.13938700000000001</v>
      </c>
      <c r="BY1205" s="4">
        <v>-5</v>
      </c>
      <c r="BZ1205" s="4">
        <v>0.80138900000000002</v>
      </c>
      <c r="CA1205" s="4">
        <v>3.4062700000000001</v>
      </c>
      <c r="CB1205" s="4">
        <v>16.188058000000002</v>
      </c>
    </row>
    <row r="1206" spans="1:80">
      <c r="A1206" s="2">
        <v>42439</v>
      </c>
      <c r="B1206" s="32">
        <v>0.52987946759259252</v>
      </c>
      <c r="C1206" s="4">
        <v>12.773</v>
      </c>
      <c r="D1206" s="4">
        <v>2.8E-3</v>
      </c>
      <c r="E1206" s="4" t="s">
        <v>155</v>
      </c>
      <c r="F1206" s="4">
        <v>27.525424000000001</v>
      </c>
      <c r="G1206" s="4">
        <v>198.7</v>
      </c>
      <c r="H1206" s="4">
        <v>-21.2</v>
      </c>
      <c r="I1206" s="4">
        <v>126.2</v>
      </c>
      <c r="K1206" s="4">
        <v>1.8</v>
      </c>
      <c r="L1206" s="4">
        <v>12</v>
      </c>
      <c r="M1206" s="4">
        <v>0.88870000000000005</v>
      </c>
      <c r="N1206" s="4">
        <v>11.3515</v>
      </c>
      <c r="O1206" s="4">
        <v>2.3999999999999998E-3</v>
      </c>
      <c r="P1206" s="4">
        <v>176.5823</v>
      </c>
      <c r="Q1206" s="4">
        <v>0</v>
      </c>
      <c r="R1206" s="4">
        <v>176.6</v>
      </c>
      <c r="S1206" s="4">
        <v>140.9341</v>
      </c>
      <c r="T1206" s="4">
        <v>0</v>
      </c>
      <c r="U1206" s="4">
        <v>140.9</v>
      </c>
      <c r="V1206" s="4">
        <v>126.2</v>
      </c>
      <c r="Y1206" s="4">
        <v>10.537000000000001</v>
      </c>
      <c r="Z1206" s="4">
        <v>0</v>
      </c>
      <c r="AA1206" s="4">
        <v>1.5995999999999999</v>
      </c>
      <c r="AB1206" s="4" t="s">
        <v>384</v>
      </c>
      <c r="AC1206" s="4">
        <v>0</v>
      </c>
      <c r="AD1206" s="4">
        <v>11.7</v>
      </c>
      <c r="AE1206" s="4">
        <v>853</v>
      </c>
      <c r="AF1206" s="4">
        <v>872</v>
      </c>
      <c r="AG1206" s="4">
        <v>825</v>
      </c>
      <c r="AH1206" s="4">
        <v>78</v>
      </c>
      <c r="AI1206" s="4">
        <v>21.18</v>
      </c>
      <c r="AJ1206" s="4">
        <v>0.49</v>
      </c>
      <c r="AK1206" s="4">
        <v>983</v>
      </c>
      <c r="AL1206" s="4">
        <v>0</v>
      </c>
      <c r="AM1206" s="4">
        <v>0</v>
      </c>
      <c r="AN1206" s="4">
        <v>19</v>
      </c>
      <c r="AO1206" s="4">
        <v>190</v>
      </c>
      <c r="AP1206" s="4">
        <v>189</v>
      </c>
      <c r="AQ1206" s="4">
        <v>2.4</v>
      </c>
      <c r="AR1206" s="4">
        <v>195</v>
      </c>
      <c r="AS1206" s="4" t="s">
        <v>155</v>
      </c>
      <c r="AT1206" s="4">
        <v>1</v>
      </c>
      <c r="AU1206" s="5">
        <v>0.73780092592592583</v>
      </c>
      <c r="AV1206" s="4">
        <v>47.158473000000001</v>
      </c>
      <c r="AW1206" s="4">
        <v>-88.484365999999994</v>
      </c>
      <c r="AX1206" s="4">
        <v>310.60000000000002</v>
      </c>
      <c r="AY1206" s="4">
        <v>22.3</v>
      </c>
      <c r="AZ1206" s="4">
        <v>12</v>
      </c>
      <c r="BA1206" s="4">
        <v>10</v>
      </c>
      <c r="BB1206" s="4" t="s">
        <v>428</v>
      </c>
      <c r="BC1206" s="4">
        <v>1.103</v>
      </c>
      <c r="BD1206" s="4">
        <v>1.4970000000000001</v>
      </c>
      <c r="BE1206" s="4">
        <v>1.9019999999999999</v>
      </c>
      <c r="BF1206" s="4">
        <v>14.063000000000001</v>
      </c>
      <c r="BG1206" s="4">
        <v>16.52</v>
      </c>
      <c r="BH1206" s="4">
        <v>1.17</v>
      </c>
      <c r="BI1206" s="4">
        <v>12.525</v>
      </c>
      <c r="BJ1206" s="4">
        <v>3030.2130000000002</v>
      </c>
      <c r="BK1206" s="4">
        <v>0.41599999999999998</v>
      </c>
      <c r="BL1206" s="4">
        <v>4.9359999999999999</v>
      </c>
      <c r="BM1206" s="4">
        <v>0</v>
      </c>
      <c r="BN1206" s="4">
        <v>4.9359999999999999</v>
      </c>
      <c r="BO1206" s="4">
        <v>3.94</v>
      </c>
      <c r="BP1206" s="4">
        <v>0</v>
      </c>
      <c r="BQ1206" s="4">
        <v>3.94</v>
      </c>
      <c r="BR1206" s="4">
        <v>1.1140000000000001</v>
      </c>
      <c r="BU1206" s="4">
        <v>0.55800000000000005</v>
      </c>
      <c r="BW1206" s="4">
        <v>310.48500000000001</v>
      </c>
      <c r="BX1206" s="4">
        <v>0.15088799999999999</v>
      </c>
      <c r="BY1206" s="4">
        <v>-5</v>
      </c>
      <c r="BZ1206" s="4">
        <v>0.80222199999999999</v>
      </c>
      <c r="CA1206" s="4">
        <v>3.6873260000000001</v>
      </c>
      <c r="CB1206" s="4">
        <v>16.204884</v>
      </c>
    </row>
    <row r="1207" spans="1:80">
      <c r="A1207" s="2">
        <v>42439</v>
      </c>
      <c r="B1207" s="32">
        <v>0.52989104166666667</v>
      </c>
      <c r="C1207" s="4">
        <v>12.978</v>
      </c>
      <c r="D1207" s="4">
        <v>3.8E-3</v>
      </c>
      <c r="E1207" s="4" t="s">
        <v>155</v>
      </c>
      <c r="F1207" s="4">
        <v>37.755102000000001</v>
      </c>
      <c r="G1207" s="4">
        <v>249.4</v>
      </c>
      <c r="H1207" s="4">
        <v>-21.1</v>
      </c>
      <c r="I1207" s="4">
        <v>95.9</v>
      </c>
      <c r="K1207" s="4">
        <v>2.0699999999999998</v>
      </c>
      <c r="L1207" s="4">
        <v>12</v>
      </c>
      <c r="M1207" s="4">
        <v>0.88719999999999999</v>
      </c>
      <c r="N1207" s="4">
        <v>11.514200000000001</v>
      </c>
      <c r="O1207" s="4">
        <v>3.3E-3</v>
      </c>
      <c r="P1207" s="4">
        <v>221.27670000000001</v>
      </c>
      <c r="Q1207" s="4">
        <v>0</v>
      </c>
      <c r="R1207" s="4">
        <v>221.3</v>
      </c>
      <c r="S1207" s="4">
        <v>176.60570000000001</v>
      </c>
      <c r="T1207" s="4">
        <v>0</v>
      </c>
      <c r="U1207" s="4">
        <v>176.6</v>
      </c>
      <c r="V1207" s="4">
        <v>95.887</v>
      </c>
      <c r="Y1207" s="4">
        <v>10.468999999999999</v>
      </c>
      <c r="Z1207" s="4">
        <v>0</v>
      </c>
      <c r="AA1207" s="4">
        <v>1.8374999999999999</v>
      </c>
      <c r="AB1207" s="4" t="s">
        <v>384</v>
      </c>
      <c r="AC1207" s="4">
        <v>0</v>
      </c>
      <c r="AD1207" s="4">
        <v>11.6</v>
      </c>
      <c r="AE1207" s="4">
        <v>854</v>
      </c>
      <c r="AF1207" s="4">
        <v>872</v>
      </c>
      <c r="AG1207" s="4">
        <v>826</v>
      </c>
      <c r="AH1207" s="4">
        <v>78</v>
      </c>
      <c r="AI1207" s="4">
        <v>21.18</v>
      </c>
      <c r="AJ1207" s="4">
        <v>0.49</v>
      </c>
      <c r="AK1207" s="4">
        <v>983</v>
      </c>
      <c r="AL1207" s="4">
        <v>0</v>
      </c>
      <c r="AM1207" s="4">
        <v>0</v>
      </c>
      <c r="AN1207" s="4">
        <v>19</v>
      </c>
      <c r="AO1207" s="4">
        <v>190</v>
      </c>
      <c r="AP1207" s="4">
        <v>189</v>
      </c>
      <c r="AQ1207" s="4">
        <v>2.7</v>
      </c>
      <c r="AR1207" s="4">
        <v>195</v>
      </c>
      <c r="AS1207" s="4" t="s">
        <v>155</v>
      </c>
      <c r="AT1207" s="4">
        <v>1</v>
      </c>
      <c r="AU1207" s="5">
        <v>0.73781249999999998</v>
      </c>
      <c r="AV1207" s="4">
        <v>47.158549999999998</v>
      </c>
      <c r="AW1207" s="4">
        <v>-88.484283000000005</v>
      </c>
      <c r="AX1207" s="4">
        <v>310.39999999999998</v>
      </c>
      <c r="AY1207" s="4">
        <v>21.7</v>
      </c>
      <c r="AZ1207" s="4">
        <v>12</v>
      </c>
      <c r="BA1207" s="4">
        <v>10</v>
      </c>
      <c r="BB1207" s="4" t="s">
        <v>428</v>
      </c>
      <c r="BC1207" s="4">
        <v>1.4</v>
      </c>
      <c r="BD1207" s="4">
        <v>1.2</v>
      </c>
      <c r="BE1207" s="4">
        <v>2.1</v>
      </c>
      <c r="BF1207" s="4">
        <v>14.063000000000001</v>
      </c>
      <c r="BG1207" s="4">
        <v>16.28</v>
      </c>
      <c r="BH1207" s="4">
        <v>1.1599999999999999</v>
      </c>
      <c r="BI1207" s="4">
        <v>12.714</v>
      </c>
      <c r="BJ1207" s="4">
        <v>3030.681</v>
      </c>
      <c r="BK1207" s="4">
        <v>0.56100000000000005</v>
      </c>
      <c r="BL1207" s="4">
        <v>6.0990000000000002</v>
      </c>
      <c r="BM1207" s="4">
        <v>0</v>
      </c>
      <c r="BN1207" s="4">
        <v>6.0990000000000002</v>
      </c>
      <c r="BO1207" s="4">
        <v>4.8680000000000003</v>
      </c>
      <c r="BP1207" s="4">
        <v>0</v>
      </c>
      <c r="BQ1207" s="4">
        <v>4.8680000000000003</v>
      </c>
      <c r="BR1207" s="4">
        <v>0.83460000000000001</v>
      </c>
      <c r="BU1207" s="4">
        <v>0.54700000000000004</v>
      </c>
      <c r="BW1207" s="4">
        <v>351.67500000000001</v>
      </c>
      <c r="BX1207" s="4">
        <v>0.17538500000000001</v>
      </c>
      <c r="BY1207" s="4">
        <v>-5</v>
      </c>
      <c r="BZ1207" s="4">
        <v>0.80238900000000002</v>
      </c>
      <c r="CA1207" s="4">
        <v>4.285971</v>
      </c>
      <c r="CB1207" s="4">
        <v>16.208258000000001</v>
      </c>
    </row>
    <row r="1208" spans="1:80">
      <c r="A1208" s="2">
        <v>42439</v>
      </c>
      <c r="B1208" s="32">
        <v>0.52990261574074071</v>
      </c>
      <c r="C1208" s="4">
        <v>13.167</v>
      </c>
      <c r="D1208" s="4">
        <v>2.8999999999999998E-3</v>
      </c>
      <c r="E1208" s="4" t="s">
        <v>155</v>
      </c>
      <c r="F1208" s="4">
        <v>29.272126</v>
      </c>
      <c r="G1208" s="4">
        <v>320</v>
      </c>
      <c r="H1208" s="4">
        <v>-21</v>
      </c>
      <c r="I1208" s="4">
        <v>77</v>
      </c>
      <c r="K1208" s="4">
        <v>2.2999999999999998</v>
      </c>
      <c r="L1208" s="4">
        <v>12</v>
      </c>
      <c r="M1208" s="4">
        <v>0.88580000000000003</v>
      </c>
      <c r="N1208" s="4">
        <v>11.662699999999999</v>
      </c>
      <c r="O1208" s="4">
        <v>2.5999999999999999E-3</v>
      </c>
      <c r="P1208" s="4">
        <v>283.45519999999999</v>
      </c>
      <c r="Q1208" s="4">
        <v>0</v>
      </c>
      <c r="R1208" s="4">
        <v>283.5</v>
      </c>
      <c r="S1208" s="4">
        <v>226.23159999999999</v>
      </c>
      <c r="T1208" s="4">
        <v>0</v>
      </c>
      <c r="U1208" s="4">
        <v>226.2</v>
      </c>
      <c r="V1208" s="4">
        <v>77.034000000000006</v>
      </c>
      <c r="Y1208" s="4">
        <v>10.452</v>
      </c>
      <c r="Z1208" s="4">
        <v>0</v>
      </c>
      <c r="AA1208" s="4">
        <v>2.0373000000000001</v>
      </c>
      <c r="AB1208" s="4" t="s">
        <v>384</v>
      </c>
      <c r="AC1208" s="4">
        <v>0</v>
      </c>
      <c r="AD1208" s="4">
        <v>11.7</v>
      </c>
      <c r="AE1208" s="4">
        <v>854</v>
      </c>
      <c r="AF1208" s="4">
        <v>872</v>
      </c>
      <c r="AG1208" s="4">
        <v>827</v>
      </c>
      <c r="AH1208" s="4">
        <v>78</v>
      </c>
      <c r="AI1208" s="4">
        <v>21.18</v>
      </c>
      <c r="AJ1208" s="4">
        <v>0.49</v>
      </c>
      <c r="AK1208" s="4">
        <v>983</v>
      </c>
      <c r="AL1208" s="4">
        <v>0</v>
      </c>
      <c r="AM1208" s="4">
        <v>0</v>
      </c>
      <c r="AN1208" s="4">
        <v>19</v>
      </c>
      <c r="AO1208" s="4">
        <v>190</v>
      </c>
      <c r="AP1208" s="4">
        <v>189</v>
      </c>
      <c r="AQ1208" s="4">
        <v>2.8</v>
      </c>
      <c r="AR1208" s="4">
        <v>195</v>
      </c>
      <c r="AS1208" s="4" t="s">
        <v>155</v>
      </c>
      <c r="AT1208" s="4">
        <v>1</v>
      </c>
      <c r="AU1208" s="5">
        <v>0.73781249999999998</v>
      </c>
      <c r="AV1208" s="4">
        <v>47.158551000000003</v>
      </c>
      <c r="AW1208" s="4">
        <v>-88.484281999999993</v>
      </c>
      <c r="AX1208" s="4">
        <v>310.39999999999998</v>
      </c>
      <c r="AY1208" s="4">
        <v>22</v>
      </c>
      <c r="AZ1208" s="4">
        <v>12</v>
      </c>
      <c r="BA1208" s="4">
        <v>10</v>
      </c>
      <c r="BB1208" s="4" t="s">
        <v>428</v>
      </c>
      <c r="BC1208" s="4">
        <v>1.4</v>
      </c>
      <c r="BD1208" s="4">
        <v>1.202</v>
      </c>
      <c r="BE1208" s="4">
        <v>2.1019999999999999</v>
      </c>
      <c r="BF1208" s="4">
        <v>14.063000000000001</v>
      </c>
      <c r="BG1208" s="4">
        <v>16.059999999999999</v>
      </c>
      <c r="BH1208" s="4">
        <v>1.1399999999999999</v>
      </c>
      <c r="BI1208" s="4">
        <v>12.896000000000001</v>
      </c>
      <c r="BJ1208" s="4">
        <v>3031.279</v>
      </c>
      <c r="BK1208" s="4">
        <v>0.42899999999999999</v>
      </c>
      <c r="BL1208" s="4">
        <v>7.7149999999999999</v>
      </c>
      <c r="BM1208" s="4">
        <v>0</v>
      </c>
      <c r="BN1208" s="4">
        <v>7.7149999999999999</v>
      </c>
      <c r="BO1208" s="4">
        <v>6.1580000000000004</v>
      </c>
      <c r="BP1208" s="4">
        <v>0</v>
      </c>
      <c r="BQ1208" s="4">
        <v>6.1580000000000004</v>
      </c>
      <c r="BR1208" s="4">
        <v>0.66210000000000002</v>
      </c>
      <c r="BU1208" s="4">
        <v>0.53900000000000003</v>
      </c>
      <c r="BW1208" s="4">
        <v>385.01299999999998</v>
      </c>
      <c r="BX1208" s="4">
        <v>0.17189199999999999</v>
      </c>
      <c r="BY1208" s="4">
        <v>-5</v>
      </c>
      <c r="BZ1208" s="4">
        <v>0.80322199999999999</v>
      </c>
      <c r="CA1208" s="4">
        <v>4.2006110000000003</v>
      </c>
      <c r="CB1208" s="4">
        <v>16.225083999999999</v>
      </c>
    </row>
    <row r="1209" spans="1:80">
      <c r="A1209" s="2">
        <v>42439</v>
      </c>
      <c r="B1209" s="32">
        <v>0.52991418981481486</v>
      </c>
      <c r="C1209" s="4">
        <v>13.089</v>
      </c>
      <c r="D1209" s="4">
        <v>2.0999999999999999E-3</v>
      </c>
      <c r="E1209" s="4" t="s">
        <v>155</v>
      </c>
      <c r="F1209" s="4">
        <v>21.000827000000001</v>
      </c>
      <c r="G1209" s="4">
        <v>528.70000000000005</v>
      </c>
      <c r="H1209" s="4">
        <v>-21.1</v>
      </c>
      <c r="I1209" s="4">
        <v>64</v>
      </c>
      <c r="K1209" s="4">
        <v>2.2999999999999998</v>
      </c>
      <c r="L1209" s="4">
        <v>12</v>
      </c>
      <c r="M1209" s="4">
        <v>0.88639999999999997</v>
      </c>
      <c r="N1209" s="4">
        <v>11.6012</v>
      </c>
      <c r="O1209" s="4">
        <v>1.9E-3</v>
      </c>
      <c r="P1209" s="4">
        <v>468.6386</v>
      </c>
      <c r="Q1209" s="4">
        <v>0</v>
      </c>
      <c r="R1209" s="4">
        <v>468.6</v>
      </c>
      <c r="S1209" s="4">
        <v>374.03050000000002</v>
      </c>
      <c r="T1209" s="4">
        <v>0</v>
      </c>
      <c r="U1209" s="4">
        <v>374</v>
      </c>
      <c r="V1209" s="4">
        <v>64.004599999999996</v>
      </c>
      <c r="Y1209" s="4">
        <v>10.404</v>
      </c>
      <c r="Z1209" s="4">
        <v>0</v>
      </c>
      <c r="AA1209" s="4">
        <v>2.0386000000000002</v>
      </c>
      <c r="AB1209" s="4" t="s">
        <v>384</v>
      </c>
      <c r="AC1209" s="4">
        <v>0</v>
      </c>
      <c r="AD1209" s="4">
        <v>11.6</v>
      </c>
      <c r="AE1209" s="4">
        <v>853</v>
      </c>
      <c r="AF1209" s="4">
        <v>872</v>
      </c>
      <c r="AG1209" s="4">
        <v>826</v>
      </c>
      <c r="AH1209" s="4">
        <v>78</v>
      </c>
      <c r="AI1209" s="4">
        <v>21.18</v>
      </c>
      <c r="AJ1209" s="4">
        <v>0.49</v>
      </c>
      <c r="AK1209" s="4">
        <v>983</v>
      </c>
      <c r="AL1209" s="4">
        <v>0</v>
      </c>
      <c r="AM1209" s="4">
        <v>0</v>
      </c>
      <c r="AN1209" s="4">
        <v>19</v>
      </c>
      <c r="AO1209" s="4">
        <v>190</v>
      </c>
      <c r="AP1209" s="4">
        <v>189.6</v>
      </c>
      <c r="AQ1209" s="4">
        <v>2.6</v>
      </c>
      <c r="AR1209" s="4">
        <v>195</v>
      </c>
      <c r="AS1209" s="4" t="s">
        <v>155</v>
      </c>
      <c r="AT1209" s="4">
        <v>1</v>
      </c>
      <c r="AU1209" s="5">
        <v>0.73782407407407413</v>
      </c>
      <c r="AV1209" s="4">
        <v>47.158644000000002</v>
      </c>
      <c r="AW1209" s="4">
        <v>-88.484229999999997</v>
      </c>
      <c r="AX1209" s="4">
        <v>310.10000000000002</v>
      </c>
      <c r="AY1209" s="4">
        <v>22</v>
      </c>
      <c r="AZ1209" s="4">
        <v>12</v>
      </c>
      <c r="BA1209" s="4">
        <v>10</v>
      </c>
      <c r="BB1209" s="4" t="s">
        <v>428</v>
      </c>
      <c r="BC1209" s="4">
        <v>1.3959999999999999</v>
      </c>
      <c r="BD1209" s="4">
        <v>1.4</v>
      </c>
      <c r="BE1209" s="4">
        <v>2.2970000000000002</v>
      </c>
      <c r="BF1209" s="4">
        <v>14.063000000000001</v>
      </c>
      <c r="BG1209" s="4">
        <v>16.16</v>
      </c>
      <c r="BH1209" s="4">
        <v>1.1499999999999999</v>
      </c>
      <c r="BI1209" s="4">
        <v>12.821999999999999</v>
      </c>
      <c r="BJ1209" s="4">
        <v>3031.8530000000001</v>
      </c>
      <c r="BK1209" s="4">
        <v>0.31</v>
      </c>
      <c r="BL1209" s="4">
        <v>12.826000000000001</v>
      </c>
      <c r="BM1209" s="4">
        <v>0</v>
      </c>
      <c r="BN1209" s="4">
        <v>12.826000000000001</v>
      </c>
      <c r="BO1209" s="4">
        <v>10.236000000000001</v>
      </c>
      <c r="BP1209" s="4">
        <v>0</v>
      </c>
      <c r="BQ1209" s="4">
        <v>10.236000000000001</v>
      </c>
      <c r="BR1209" s="4">
        <v>0.55310000000000004</v>
      </c>
      <c r="BU1209" s="4">
        <v>0.53900000000000003</v>
      </c>
      <c r="BW1209" s="4">
        <v>387.38200000000001</v>
      </c>
      <c r="BX1209" s="4">
        <v>0.201326</v>
      </c>
      <c r="BY1209" s="4">
        <v>-5</v>
      </c>
      <c r="BZ1209" s="4">
        <v>0.80400000000000005</v>
      </c>
      <c r="CA1209" s="4">
        <v>4.919905</v>
      </c>
      <c r="CB1209" s="4">
        <v>16.2408</v>
      </c>
    </row>
    <row r="1210" spans="1:80">
      <c r="A1210" s="2">
        <v>42439</v>
      </c>
      <c r="B1210" s="32">
        <v>0.5299257638888889</v>
      </c>
      <c r="C1210" s="4">
        <v>12.97</v>
      </c>
      <c r="D1210" s="4">
        <v>2.7000000000000001E-3</v>
      </c>
      <c r="E1210" s="4" t="s">
        <v>155</v>
      </c>
      <c r="F1210" s="4">
        <v>27.111650000000001</v>
      </c>
      <c r="G1210" s="4">
        <v>768.9</v>
      </c>
      <c r="H1210" s="4">
        <v>-20.9</v>
      </c>
      <c r="I1210" s="4">
        <v>56.8</v>
      </c>
      <c r="K1210" s="4">
        <v>2.1</v>
      </c>
      <c r="L1210" s="4">
        <v>12</v>
      </c>
      <c r="M1210" s="4">
        <v>0.88739999999999997</v>
      </c>
      <c r="N1210" s="4">
        <v>11.509600000000001</v>
      </c>
      <c r="O1210" s="4">
        <v>2.3999999999999998E-3</v>
      </c>
      <c r="P1210" s="4">
        <v>682.28369999999995</v>
      </c>
      <c r="Q1210" s="4">
        <v>0</v>
      </c>
      <c r="R1210" s="4">
        <v>682.3</v>
      </c>
      <c r="S1210" s="4">
        <v>544.54520000000002</v>
      </c>
      <c r="T1210" s="4">
        <v>0</v>
      </c>
      <c r="U1210" s="4">
        <v>544.5</v>
      </c>
      <c r="V1210" s="4">
        <v>56.776800000000001</v>
      </c>
      <c r="Y1210" s="4">
        <v>10.209</v>
      </c>
      <c r="Z1210" s="4">
        <v>0</v>
      </c>
      <c r="AA1210" s="4">
        <v>1.8634999999999999</v>
      </c>
      <c r="AB1210" s="4" t="s">
        <v>384</v>
      </c>
      <c r="AC1210" s="4">
        <v>0</v>
      </c>
      <c r="AD1210" s="4">
        <v>11.6</v>
      </c>
      <c r="AE1210" s="4">
        <v>853</v>
      </c>
      <c r="AF1210" s="4">
        <v>873</v>
      </c>
      <c r="AG1210" s="4">
        <v>826</v>
      </c>
      <c r="AH1210" s="4">
        <v>78</v>
      </c>
      <c r="AI1210" s="4">
        <v>21.18</v>
      </c>
      <c r="AJ1210" s="4">
        <v>0.49</v>
      </c>
      <c r="AK1210" s="4">
        <v>983</v>
      </c>
      <c r="AL1210" s="4">
        <v>0</v>
      </c>
      <c r="AM1210" s="4">
        <v>0</v>
      </c>
      <c r="AN1210" s="4">
        <v>19</v>
      </c>
      <c r="AO1210" s="4">
        <v>190</v>
      </c>
      <c r="AP1210" s="4">
        <v>190</v>
      </c>
      <c r="AQ1210" s="4">
        <v>3</v>
      </c>
      <c r="AR1210" s="4">
        <v>195</v>
      </c>
      <c r="AS1210" s="4" t="s">
        <v>155</v>
      </c>
      <c r="AT1210" s="4">
        <v>1</v>
      </c>
      <c r="AU1210" s="5">
        <v>0.73783564814814817</v>
      </c>
      <c r="AV1210" s="4">
        <v>47.158734000000003</v>
      </c>
      <c r="AW1210" s="4">
        <v>-88.484183000000002</v>
      </c>
      <c r="AX1210" s="4">
        <v>309.60000000000002</v>
      </c>
      <c r="AY1210" s="4">
        <v>24.3</v>
      </c>
      <c r="AZ1210" s="4">
        <v>12</v>
      </c>
      <c r="BA1210" s="4">
        <v>10</v>
      </c>
      <c r="BB1210" s="4" t="s">
        <v>428</v>
      </c>
      <c r="BC1210" s="4">
        <v>1.0009999999999999</v>
      </c>
      <c r="BD1210" s="4">
        <v>1.401</v>
      </c>
      <c r="BE1210" s="4">
        <v>2</v>
      </c>
      <c r="BF1210" s="4">
        <v>14.063000000000001</v>
      </c>
      <c r="BG1210" s="4">
        <v>16.3</v>
      </c>
      <c r="BH1210" s="4">
        <v>1.1599999999999999</v>
      </c>
      <c r="BI1210" s="4">
        <v>12.688000000000001</v>
      </c>
      <c r="BJ1210" s="4">
        <v>3031.9659999999999</v>
      </c>
      <c r="BK1210" s="4">
        <v>0.40300000000000002</v>
      </c>
      <c r="BL1210" s="4">
        <v>18.821999999999999</v>
      </c>
      <c r="BM1210" s="4">
        <v>0</v>
      </c>
      <c r="BN1210" s="4">
        <v>18.821999999999999</v>
      </c>
      <c r="BO1210" s="4">
        <v>15.022</v>
      </c>
      <c r="BP1210" s="4">
        <v>0</v>
      </c>
      <c r="BQ1210" s="4">
        <v>15.022</v>
      </c>
      <c r="BR1210" s="4">
        <v>0.49459999999999998</v>
      </c>
      <c r="BU1210" s="4">
        <v>0.53400000000000003</v>
      </c>
      <c r="BW1210" s="4">
        <v>356.94600000000003</v>
      </c>
      <c r="BX1210" s="4">
        <v>0.253884</v>
      </c>
      <c r="BY1210" s="4">
        <v>-5</v>
      </c>
      <c r="BZ1210" s="4">
        <v>0.80338900000000002</v>
      </c>
      <c r="CA1210" s="4">
        <v>6.2042909999999996</v>
      </c>
      <c r="CB1210" s="4">
        <v>16.228458</v>
      </c>
    </row>
    <row r="1211" spans="1:80">
      <c r="A1211" s="2">
        <v>42439</v>
      </c>
      <c r="B1211" s="32">
        <v>0.52993733796296294</v>
      </c>
      <c r="C1211" s="4">
        <v>13.021000000000001</v>
      </c>
      <c r="D1211" s="4">
        <v>3.0000000000000001E-3</v>
      </c>
      <c r="E1211" s="4" t="s">
        <v>155</v>
      </c>
      <c r="F1211" s="4">
        <v>30</v>
      </c>
      <c r="G1211" s="4">
        <v>938.8</v>
      </c>
      <c r="H1211" s="4">
        <v>-15.1</v>
      </c>
      <c r="I1211" s="4">
        <v>60.5</v>
      </c>
      <c r="K1211" s="4">
        <v>2.1</v>
      </c>
      <c r="L1211" s="4">
        <v>12</v>
      </c>
      <c r="M1211" s="4">
        <v>0.88700000000000001</v>
      </c>
      <c r="N1211" s="4">
        <v>11.5497</v>
      </c>
      <c r="O1211" s="4">
        <v>2.7000000000000001E-3</v>
      </c>
      <c r="P1211" s="4">
        <v>832.74770000000001</v>
      </c>
      <c r="Q1211" s="4">
        <v>0</v>
      </c>
      <c r="R1211" s="4">
        <v>832.7</v>
      </c>
      <c r="S1211" s="4">
        <v>664.63369999999998</v>
      </c>
      <c r="T1211" s="4">
        <v>0</v>
      </c>
      <c r="U1211" s="4">
        <v>664.6</v>
      </c>
      <c r="V1211" s="4">
        <v>60.514600000000002</v>
      </c>
      <c r="Y1211" s="4">
        <v>10.281000000000001</v>
      </c>
      <c r="Z1211" s="4">
        <v>0</v>
      </c>
      <c r="AA1211" s="4">
        <v>1.8627</v>
      </c>
      <c r="AB1211" s="4" t="s">
        <v>384</v>
      </c>
      <c r="AC1211" s="4">
        <v>0</v>
      </c>
      <c r="AD1211" s="4">
        <v>11.7</v>
      </c>
      <c r="AE1211" s="4">
        <v>852</v>
      </c>
      <c r="AF1211" s="4">
        <v>873</v>
      </c>
      <c r="AG1211" s="4">
        <v>825</v>
      </c>
      <c r="AH1211" s="4">
        <v>78</v>
      </c>
      <c r="AI1211" s="4">
        <v>21.18</v>
      </c>
      <c r="AJ1211" s="4">
        <v>0.49</v>
      </c>
      <c r="AK1211" s="4">
        <v>983</v>
      </c>
      <c r="AL1211" s="4">
        <v>0</v>
      </c>
      <c r="AM1211" s="4">
        <v>0</v>
      </c>
      <c r="AN1211" s="4">
        <v>19</v>
      </c>
      <c r="AO1211" s="4">
        <v>190</v>
      </c>
      <c r="AP1211" s="4">
        <v>190.6</v>
      </c>
      <c r="AQ1211" s="4">
        <v>3</v>
      </c>
      <c r="AR1211" s="4">
        <v>195</v>
      </c>
      <c r="AS1211" s="4" t="s">
        <v>155</v>
      </c>
      <c r="AT1211" s="4">
        <v>1</v>
      </c>
      <c r="AU1211" s="5">
        <v>0.73784722222222221</v>
      </c>
      <c r="AV1211" s="4">
        <v>47.158835000000003</v>
      </c>
      <c r="AW1211" s="4">
        <v>-88.484161999999998</v>
      </c>
      <c r="AX1211" s="4">
        <v>309.2</v>
      </c>
      <c r="AY1211" s="4">
        <v>24.3</v>
      </c>
      <c r="AZ1211" s="4">
        <v>12</v>
      </c>
      <c r="BA1211" s="4">
        <v>10</v>
      </c>
      <c r="BB1211" s="4" t="s">
        <v>428</v>
      </c>
      <c r="BC1211" s="4">
        <v>1.1000000000000001</v>
      </c>
      <c r="BD1211" s="4">
        <v>1.5</v>
      </c>
      <c r="BE1211" s="4">
        <v>2</v>
      </c>
      <c r="BF1211" s="4">
        <v>14.063000000000001</v>
      </c>
      <c r="BG1211" s="4">
        <v>16.239999999999998</v>
      </c>
      <c r="BH1211" s="4">
        <v>1.1499999999999999</v>
      </c>
      <c r="BI1211" s="4">
        <v>12.738</v>
      </c>
      <c r="BJ1211" s="4">
        <v>3031.7710000000002</v>
      </c>
      <c r="BK1211" s="4">
        <v>0.44500000000000001</v>
      </c>
      <c r="BL1211" s="4">
        <v>22.891999999999999</v>
      </c>
      <c r="BM1211" s="4">
        <v>0</v>
      </c>
      <c r="BN1211" s="4">
        <v>22.891999999999999</v>
      </c>
      <c r="BO1211" s="4">
        <v>18.27</v>
      </c>
      <c r="BP1211" s="4">
        <v>0</v>
      </c>
      <c r="BQ1211" s="4">
        <v>18.27</v>
      </c>
      <c r="BR1211" s="4">
        <v>0.52529999999999999</v>
      </c>
      <c r="BU1211" s="4">
        <v>0.53500000000000003</v>
      </c>
      <c r="BW1211" s="4">
        <v>355.529</v>
      </c>
      <c r="BX1211" s="4">
        <v>0.26794499999999999</v>
      </c>
      <c r="BY1211" s="4">
        <v>-5</v>
      </c>
      <c r="BZ1211" s="4">
        <v>0.80483300000000002</v>
      </c>
      <c r="CA1211" s="4">
        <v>6.5479060000000002</v>
      </c>
      <c r="CB1211" s="4">
        <v>16.257626999999999</v>
      </c>
    </row>
    <row r="1212" spans="1:80">
      <c r="A1212" s="2">
        <v>42439</v>
      </c>
      <c r="B1212" s="32">
        <v>0.52994891203703698</v>
      </c>
      <c r="C1212" s="4">
        <v>13.202999999999999</v>
      </c>
      <c r="D1212" s="4">
        <v>2.5999999999999999E-3</v>
      </c>
      <c r="E1212" s="4" t="s">
        <v>155</v>
      </c>
      <c r="F1212" s="4">
        <v>26.303080999999999</v>
      </c>
      <c r="G1212" s="4">
        <v>1179.3</v>
      </c>
      <c r="H1212" s="4">
        <v>-6.6</v>
      </c>
      <c r="I1212" s="4">
        <v>59.7</v>
      </c>
      <c r="K1212" s="4">
        <v>2.2999999999999998</v>
      </c>
      <c r="L1212" s="4">
        <v>12</v>
      </c>
      <c r="M1212" s="4">
        <v>0.88539999999999996</v>
      </c>
      <c r="N1212" s="4">
        <v>11.690300000000001</v>
      </c>
      <c r="O1212" s="4">
        <v>2.3E-3</v>
      </c>
      <c r="P1212" s="4">
        <v>1044.1786999999999</v>
      </c>
      <c r="Q1212" s="4">
        <v>0</v>
      </c>
      <c r="R1212" s="4">
        <v>1044.2</v>
      </c>
      <c r="S1212" s="4">
        <v>833.38130000000001</v>
      </c>
      <c r="T1212" s="4">
        <v>0</v>
      </c>
      <c r="U1212" s="4">
        <v>833.4</v>
      </c>
      <c r="V1212" s="4">
        <v>59.685899999999997</v>
      </c>
      <c r="Y1212" s="4">
        <v>10.271000000000001</v>
      </c>
      <c r="Z1212" s="4">
        <v>0</v>
      </c>
      <c r="AA1212" s="4">
        <v>2.0365000000000002</v>
      </c>
      <c r="AB1212" s="4" t="s">
        <v>384</v>
      </c>
      <c r="AC1212" s="4">
        <v>0</v>
      </c>
      <c r="AD1212" s="4">
        <v>11.6</v>
      </c>
      <c r="AE1212" s="4">
        <v>852</v>
      </c>
      <c r="AF1212" s="4">
        <v>873</v>
      </c>
      <c r="AG1212" s="4">
        <v>826</v>
      </c>
      <c r="AH1212" s="4">
        <v>78</v>
      </c>
      <c r="AI1212" s="4">
        <v>21.18</v>
      </c>
      <c r="AJ1212" s="4">
        <v>0.49</v>
      </c>
      <c r="AK1212" s="4">
        <v>983</v>
      </c>
      <c r="AL1212" s="4">
        <v>0</v>
      </c>
      <c r="AM1212" s="4">
        <v>0</v>
      </c>
      <c r="AN1212" s="4">
        <v>19</v>
      </c>
      <c r="AO1212" s="4">
        <v>190</v>
      </c>
      <c r="AP1212" s="4">
        <v>190.4</v>
      </c>
      <c r="AQ1212" s="4">
        <v>2.6</v>
      </c>
      <c r="AR1212" s="4">
        <v>195</v>
      </c>
      <c r="AS1212" s="4" t="s">
        <v>155</v>
      </c>
      <c r="AT1212" s="4">
        <v>1</v>
      </c>
      <c r="AU1212" s="5">
        <v>0.7378703703703704</v>
      </c>
      <c r="AV1212" s="4">
        <v>47.159047999999999</v>
      </c>
      <c r="AW1212" s="4">
        <v>-88.484162999999995</v>
      </c>
      <c r="AX1212" s="4">
        <v>308.7</v>
      </c>
      <c r="AY1212" s="4">
        <v>26.2</v>
      </c>
      <c r="AZ1212" s="4">
        <v>12</v>
      </c>
      <c r="BA1212" s="4">
        <v>10</v>
      </c>
      <c r="BB1212" s="4" t="s">
        <v>428</v>
      </c>
      <c r="BC1212" s="4">
        <v>1.1000000000000001</v>
      </c>
      <c r="BD1212" s="4">
        <v>1.5</v>
      </c>
      <c r="BE1212" s="4">
        <v>2</v>
      </c>
      <c r="BF1212" s="4">
        <v>14.063000000000001</v>
      </c>
      <c r="BG1212" s="4">
        <v>16.03</v>
      </c>
      <c r="BH1212" s="4">
        <v>1.1399999999999999</v>
      </c>
      <c r="BI1212" s="4">
        <v>12.938000000000001</v>
      </c>
      <c r="BJ1212" s="4">
        <v>3031.7809999999999</v>
      </c>
      <c r="BK1212" s="4">
        <v>0.38400000000000001</v>
      </c>
      <c r="BL1212" s="4">
        <v>28.358000000000001</v>
      </c>
      <c r="BM1212" s="4">
        <v>0</v>
      </c>
      <c r="BN1212" s="4">
        <v>28.358000000000001</v>
      </c>
      <c r="BO1212" s="4">
        <v>22.632999999999999</v>
      </c>
      <c r="BP1212" s="4">
        <v>0</v>
      </c>
      <c r="BQ1212" s="4">
        <v>22.632999999999999</v>
      </c>
      <c r="BR1212" s="4">
        <v>0.51180000000000003</v>
      </c>
      <c r="BU1212" s="4">
        <v>0.52800000000000002</v>
      </c>
      <c r="BW1212" s="4">
        <v>384.024</v>
      </c>
      <c r="BX1212" s="4">
        <v>0.250114</v>
      </c>
      <c r="BY1212" s="4">
        <v>-5</v>
      </c>
      <c r="BZ1212" s="4">
        <v>0.80477799999999999</v>
      </c>
      <c r="CA1212" s="4">
        <v>6.1121610000000004</v>
      </c>
      <c r="CB1212" s="4">
        <v>16.256516000000001</v>
      </c>
    </row>
    <row r="1213" spans="1:80">
      <c r="A1213" s="2">
        <v>42439</v>
      </c>
      <c r="B1213" s="32">
        <v>0.52996048611111113</v>
      </c>
      <c r="C1213" s="4">
        <v>12.811</v>
      </c>
      <c r="D1213" s="4">
        <v>2.3999999999999998E-3</v>
      </c>
      <c r="E1213" s="4" t="s">
        <v>155</v>
      </c>
      <c r="F1213" s="4">
        <v>24.182444</v>
      </c>
      <c r="G1213" s="4">
        <v>1272.8</v>
      </c>
      <c r="H1213" s="4">
        <v>-6.5</v>
      </c>
      <c r="I1213" s="4">
        <v>58.1</v>
      </c>
      <c r="K1213" s="4">
        <v>2.2400000000000002</v>
      </c>
      <c r="L1213" s="4">
        <v>12</v>
      </c>
      <c r="M1213" s="4">
        <v>0.88849999999999996</v>
      </c>
      <c r="N1213" s="4">
        <v>11.382999999999999</v>
      </c>
      <c r="O1213" s="4">
        <v>2.0999999999999999E-3</v>
      </c>
      <c r="P1213" s="4">
        <v>1130.9221</v>
      </c>
      <c r="Q1213" s="4">
        <v>0</v>
      </c>
      <c r="R1213" s="4">
        <v>1130.9000000000001</v>
      </c>
      <c r="S1213" s="4">
        <v>902.61300000000006</v>
      </c>
      <c r="T1213" s="4">
        <v>0</v>
      </c>
      <c r="U1213" s="4">
        <v>902.6</v>
      </c>
      <c r="V1213" s="4">
        <v>58.1</v>
      </c>
      <c r="Y1213" s="4">
        <v>10.257999999999999</v>
      </c>
      <c r="Z1213" s="4">
        <v>0</v>
      </c>
      <c r="AA1213" s="4">
        <v>1.9896</v>
      </c>
      <c r="AB1213" s="4" t="s">
        <v>384</v>
      </c>
      <c r="AC1213" s="4">
        <v>0</v>
      </c>
      <c r="AD1213" s="4">
        <v>11.6</v>
      </c>
      <c r="AE1213" s="4">
        <v>852</v>
      </c>
      <c r="AF1213" s="4">
        <v>872</v>
      </c>
      <c r="AG1213" s="4">
        <v>827</v>
      </c>
      <c r="AH1213" s="4">
        <v>78</v>
      </c>
      <c r="AI1213" s="4">
        <v>21.18</v>
      </c>
      <c r="AJ1213" s="4">
        <v>0.49</v>
      </c>
      <c r="AK1213" s="4">
        <v>983</v>
      </c>
      <c r="AL1213" s="4">
        <v>0</v>
      </c>
      <c r="AM1213" s="4">
        <v>0</v>
      </c>
      <c r="AN1213" s="4">
        <v>19</v>
      </c>
      <c r="AO1213" s="4">
        <v>190</v>
      </c>
      <c r="AP1213" s="4">
        <v>190</v>
      </c>
      <c r="AQ1213" s="4">
        <v>2.5</v>
      </c>
      <c r="AR1213" s="4">
        <v>195</v>
      </c>
      <c r="AS1213" s="4" t="s">
        <v>155</v>
      </c>
      <c r="AT1213" s="4">
        <v>1</v>
      </c>
      <c r="AU1213" s="5">
        <v>0.7378703703703704</v>
      </c>
      <c r="AV1213" s="4">
        <v>47.159049000000003</v>
      </c>
      <c r="AW1213" s="4">
        <v>-88.484162999999995</v>
      </c>
      <c r="AX1213" s="4">
        <v>308.7</v>
      </c>
      <c r="AY1213" s="4">
        <v>28.9</v>
      </c>
      <c r="AZ1213" s="4">
        <v>12</v>
      </c>
      <c r="BA1213" s="4">
        <v>10</v>
      </c>
      <c r="BB1213" s="4" t="s">
        <v>428</v>
      </c>
      <c r="BC1213" s="4">
        <v>1.099</v>
      </c>
      <c r="BD1213" s="4">
        <v>1.5</v>
      </c>
      <c r="BE1213" s="4">
        <v>2</v>
      </c>
      <c r="BF1213" s="4">
        <v>14.063000000000001</v>
      </c>
      <c r="BG1213" s="4">
        <v>16.489999999999998</v>
      </c>
      <c r="BH1213" s="4">
        <v>1.17</v>
      </c>
      <c r="BI1213" s="4">
        <v>12.548999999999999</v>
      </c>
      <c r="BJ1213" s="4">
        <v>3032.0929999999998</v>
      </c>
      <c r="BK1213" s="4">
        <v>0.36399999999999999</v>
      </c>
      <c r="BL1213" s="4">
        <v>31.547000000000001</v>
      </c>
      <c r="BM1213" s="4">
        <v>0</v>
      </c>
      <c r="BN1213" s="4">
        <v>31.547000000000001</v>
      </c>
      <c r="BO1213" s="4">
        <v>25.178000000000001</v>
      </c>
      <c r="BP1213" s="4">
        <v>0</v>
      </c>
      <c r="BQ1213" s="4">
        <v>25.178000000000001</v>
      </c>
      <c r="BR1213" s="4">
        <v>0.51180000000000003</v>
      </c>
      <c r="BU1213" s="4">
        <v>0.54200000000000004</v>
      </c>
      <c r="BW1213" s="4">
        <v>385.34100000000001</v>
      </c>
      <c r="BX1213" s="4">
        <v>0.25527499999999997</v>
      </c>
      <c r="BY1213" s="4">
        <v>-5</v>
      </c>
      <c r="BZ1213" s="4">
        <v>0.80400000000000005</v>
      </c>
      <c r="CA1213" s="4">
        <v>6.238283</v>
      </c>
      <c r="CB1213" s="4">
        <v>16.2408</v>
      </c>
    </row>
    <row r="1214" spans="1:80">
      <c r="A1214" s="2">
        <v>42439</v>
      </c>
      <c r="B1214" s="32">
        <v>0.52997206018518517</v>
      </c>
      <c r="C1214" s="4">
        <v>12.722</v>
      </c>
      <c r="D1214" s="4">
        <v>4.0000000000000001E-3</v>
      </c>
      <c r="E1214" s="4" t="s">
        <v>155</v>
      </c>
      <c r="F1214" s="4">
        <v>40</v>
      </c>
      <c r="G1214" s="4">
        <v>1283.0999999999999</v>
      </c>
      <c r="H1214" s="4">
        <v>-6.5</v>
      </c>
      <c r="I1214" s="4">
        <v>55.4</v>
      </c>
      <c r="K1214" s="4">
        <v>2.12</v>
      </c>
      <c r="L1214" s="4">
        <v>11</v>
      </c>
      <c r="M1214" s="4">
        <v>0.88919999999999999</v>
      </c>
      <c r="N1214" s="4">
        <v>11.3118</v>
      </c>
      <c r="O1214" s="4">
        <v>3.5999999999999999E-3</v>
      </c>
      <c r="P1214" s="4">
        <v>1140.856</v>
      </c>
      <c r="Q1214" s="4">
        <v>0</v>
      </c>
      <c r="R1214" s="4">
        <v>1140.9000000000001</v>
      </c>
      <c r="S1214" s="4">
        <v>910.54150000000004</v>
      </c>
      <c r="T1214" s="4">
        <v>0</v>
      </c>
      <c r="U1214" s="4">
        <v>910.5</v>
      </c>
      <c r="V1214" s="4">
        <v>55.418399999999998</v>
      </c>
      <c r="Y1214" s="4">
        <v>10.192</v>
      </c>
      <c r="Z1214" s="4">
        <v>0</v>
      </c>
      <c r="AA1214" s="4">
        <v>1.8835999999999999</v>
      </c>
      <c r="AB1214" s="4" t="s">
        <v>384</v>
      </c>
      <c r="AC1214" s="4">
        <v>0</v>
      </c>
      <c r="AD1214" s="4">
        <v>11.7</v>
      </c>
      <c r="AE1214" s="4">
        <v>851</v>
      </c>
      <c r="AF1214" s="4">
        <v>872</v>
      </c>
      <c r="AG1214" s="4">
        <v>826</v>
      </c>
      <c r="AH1214" s="4">
        <v>78</v>
      </c>
      <c r="AI1214" s="4">
        <v>21.18</v>
      </c>
      <c r="AJ1214" s="4">
        <v>0.49</v>
      </c>
      <c r="AK1214" s="4">
        <v>983</v>
      </c>
      <c r="AL1214" s="4">
        <v>0</v>
      </c>
      <c r="AM1214" s="4">
        <v>0</v>
      </c>
      <c r="AN1214" s="4">
        <v>19</v>
      </c>
      <c r="AO1214" s="4">
        <v>190</v>
      </c>
      <c r="AP1214" s="4">
        <v>190</v>
      </c>
      <c r="AQ1214" s="4">
        <v>2.4</v>
      </c>
      <c r="AR1214" s="4">
        <v>195</v>
      </c>
      <c r="AS1214" s="4" t="s">
        <v>155</v>
      </c>
      <c r="AT1214" s="4">
        <v>1</v>
      </c>
      <c r="AU1214" s="5">
        <v>0.73788194444444455</v>
      </c>
      <c r="AV1214" s="4">
        <v>47.159168999999999</v>
      </c>
      <c r="AW1214" s="4">
        <v>-88.484172999999998</v>
      </c>
      <c r="AX1214" s="4">
        <v>308.60000000000002</v>
      </c>
      <c r="AY1214" s="4">
        <v>30.6</v>
      </c>
      <c r="AZ1214" s="4">
        <v>12</v>
      </c>
      <c r="BA1214" s="4">
        <v>10</v>
      </c>
      <c r="BB1214" s="4" t="s">
        <v>428</v>
      </c>
      <c r="BC1214" s="4">
        <v>1.002</v>
      </c>
      <c r="BD1214" s="4">
        <v>1.4950000000000001</v>
      </c>
      <c r="BE1214" s="4">
        <v>2</v>
      </c>
      <c r="BF1214" s="4">
        <v>14.063000000000001</v>
      </c>
      <c r="BG1214" s="4">
        <v>16.59</v>
      </c>
      <c r="BH1214" s="4">
        <v>1.18</v>
      </c>
      <c r="BI1214" s="4">
        <v>12.465999999999999</v>
      </c>
      <c r="BJ1214" s="4">
        <v>3031.84</v>
      </c>
      <c r="BK1214" s="4">
        <v>0.60699999999999998</v>
      </c>
      <c r="BL1214" s="4">
        <v>32.021000000000001</v>
      </c>
      <c r="BM1214" s="4">
        <v>0</v>
      </c>
      <c r="BN1214" s="4">
        <v>32.021000000000001</v>
      </c>
      <c r="BO1214" s="4">
        <v>25.556999999999999</v>
      </c>
      <c r="BP1214" s="4">
        <v>0</v>
      </c>
      <c r="BQ1214" s="4">
        <v>25.556999999999999</v>
      </c>
      <c r="BR1214" s="4">
        <v>0.49120000000000003</v>
      </c>
      <c r="BU1214" s="4">
        <v>0.54200000000000004</v>
      </c>
      <c r="BW1214" s="4">
        <v>367.08800000000002</v>
      </c>
      <c r="BX1214" s="4">
        <v>0.25705699999999998</v>
      </c>
      <c r="BY1214" s="4">
        <v>-5</v>
      </c>
      <c r="BZ1214" s="4">
        <v>0.80400000000000005</v>
      </c>
      <c r="CA1214" s="4">
        <v>6.2818310000000004</v>
      </c>
      <c r="CB1214" s="4">
        <v>16.2408</v>
      </c>
    </row>
    <row r="1215" spans="1:80">
      <c r="A1215" s="2">
        <v>42439</v>
      </c>
      <c r="B1215" s="32">
        <v>0.52998363425925932</v>
      </c>
      <c r="C1215" s="4">
        <v>12.71</v>
      </c>
      <c r="D1215" s="4">
        <v>4.0000000000000001E-3</v>
      </c>
      <c r="E1215" s="4" t="s">
        <v>155</v>
      </c>
      <c r="F1215" s="4">
        <v>40</v>
      </c>
      <c r="G1215" s="4">
        <v>1386.9</v>
      </c>
      <c r="H1215" s="4">
        <v>1.5</v>
      </c>
      <c r="I1215" s="4">
        <v>52.1</v>
      </c>
      <c r="K1215" s="4">
        <v>2.36</v>
      </c>
      <c r="L1215" s="4">
        <v>11</v>
      </c>
      <c r="M1215" s="4">
        <v>0.88919999999999999</v>
      </c>
      <c r="N1215" s="4">
        <v>11.3017</v>
      </c>
      <c r="O1215" s="4">
        <v>3.5999999999999999E-3</v>
      </c>
      <c r="P1215" s="4">
        <v>1233.2529999999999</v>
      </c>
      <c r="Q1215" s="4">
        <v>1.3445</v>
      </c>
      <c r="R1215" s="4">
        <v>1234.5999999999999</v>
      </c>
      <c r="S1215" s="4">
        <v>984.28549999999996</v>
      </c>
      <c r="T1215" s="4">
        <v>1.073</v>
      </c>
      <c r="U1215" s="4">
        <v>985.4</v>
      </c>
      <c r="V1215" s="4">
        <v>52.1</v>
      </c>
      <c r="Y1215" s="4">
        <v>10.119</v>
      </c>
      <c r="Z1215" s="4">
        <v>0</v>
      </c>
      <c r="AA1215" s="4">
        <v>2.1023000000000001</v>
      </c>
      <c r="AB1215" s="4" t="s">
        <v>384</v>
      </c>
      <c r="AC1215" s="4">
        <v>0</v>
      </c>
      <c r="AD1215" s="4">
        <v>11.6</v>
      </c>
      <c r="AE1215" s="4">
        <v>851</v>
      </c>
      <c r="AF1215" s="4">
        <v>871</v>
      </c>
      <c r="AG1215" s="4">
        <v>826</v>
      </c>
      <c r="AH1215" s="4">
        <v>78</v>
      </c>
      <c r="AI1215" s="4">
        <v>21.18</v>
      </c>
      <c r="AJ1215" s="4">
        <v>0.49</v>
      </c>
      <c r="AK1215" s="4">
        <v>983</v>
      </c>
      <c r="AL1215" s="4">
        <v>0</v>
      </c>
      <c r="AM1215" s="4">
        <v>0</v>
      </c>
      <c r="AN1215" s="4">
        <v>19</v>
      </c>
      <c r="AO1215" s="4">
        <v>190</v>
      </c>
      <c r="AP1215" s="4">
        <v>190</v>
      </c>
      <c r="AQ1215" s="4">
        <v>2.2000000000000002</v>
      </c>
      <c r="AR1215" s="4">
        <v>195</v>
      </c>
      <c r="AS1215" s="4" t="s">
        <v>155</v>
      </c>
      <c r="AT1215" s="4">
        <v>1</v>
      </c>
      <c r="AU1215" s="5">
        <v>0.73789351851851848</v>
      </c>
      <c r="AV1215" s="4">
        <v>47.159303000000001</v>
      </c>
      <c r="AW1215" s="4">
        <v>-88.484183000000002</v>
      </c>
      <c r="AX1215" s="4">
        <v>308.39999999999998</v>
      </c>
      <c r="AY1215" s="4">
        <v>30.6</v>
      </c>
      <c r="AZ1215" s="4">
        <v>12</v>
      </c>
      <c r="BA1215" s="4">
        <v>10</v>
      </c>
      <c r="BB1215" s="4" t="s">
        <v>428</v>
      </c>
      <c r="BC1215" s="4">
        <v>1.2</v>
      </c>
      <c r="BD1215" s="4">
        <v>1.0009999999999999</v>
      </c>
      <c r="BE1215" s="4">
        <v>2.0009999999999999</v>
      </c>
      <c r="BF1215" s="4">
        <v>14.063000000000001</v>
      </c>
      <c r="BG1215" s="4">
        <v>16.61</v>
      </c>
      <c r="BH1215" s="4">
        <v>1.18</v>
      </c>
      <c r="BI1215" s="4">
        <v>12.461</v>
      </c>
      <c r="BJ1215" s="4">
        <v>3031.9360000000001</v>
      </c>
      <c r="BK1215" s="4">
        <v>0.60699999999999998</v>
      </c>
      <c r="BL1215" s="4">
        <v>34.646999999999998</v>
      </c>
      <c r="BM1215" s="4">
        <v>3.7999999999999999E-2</v>
      </c>
      <c r="BN1215" s="4">
        <v>34.685000000000002</v>
      </c>
      <c r="BO1215" s="4">
        <v>27.652999999999999</v>
      </c>
      <c r="BP1215" s="4">
        <v>0.03</v>
      </c>
      <c r="BQ1215" s="4">
        <v>27.683</v>
      </c>
      <c r="BR1215" s="4">
        <v>0.4622</v>
      </c>
      <c r="BU1215" s="4">
        <v>0.53900000000000003</v>
      </c>
      <c r="BW1215" s="4">
        <v>410.07499999999999</v>
      </c>
      <c r="BX1215" s="4">
        <v>0.29232599999999997</v>
      </c>
      <c r="BY1215" s="4">
        <v>-5</v>
      </c>
      <c r="BZ1215" s="4">
        <v>0.80338900000000002</v>
      </c>
      <c r="CA1215" s="4">
        <v>7.1437169999999997</v>
      </c>
      <c r="CB1215" s="4">
        <v>16.228458</v>
      </c>
    </row>
    <row r="1216" spans="1:80">
      <c r="A1216" s="2">
        <v>42439</v>
      </c>
      <c r="B1216" s="32">
        <v>0.52999520833333336</v>
      </c>
      <c r="C1216" s="4">
        <v>12.920999999999999</v>
      </c>
      <c r="D1216" s="4">
        <v>4.7000000000000002E-3</v>
      </c>
      <c r="E1216" s="4" t="s">
        <v>155</v>
      </c>
      <c r="F1216" s="4">
        <v>47.073770000000003</v>
      </c>
      <c r="G1216" s="4">
        <v>1533.7</v>
      </c>
      <c r="H1216" s="4">
        <v>6</v>
      </c>
      <c r="I1216" s="4">
        <v>57.8</v>
      </c>
      <c r="K1216" s="4">
        <v>2.6</v>
      </c>
      <c r="L1216" s="4">
        <v>11</v>
      </c>
      <c r="M1216" s="4">
        <v>0.88749999999999996</v>
      </c>
      <c r="N1216" s="4">
        <v>11.4673</v>
      </c>
      <c r="O1216" s="4">
        <v>4.1999999999999997E-3</v>
      </c>
      <c r="P1216" s="4">
        <v>1361.1755000000001</v>
      </c>
      <c r="Q1216" s="4">
        <v>5.2849000000000004</v>
      </c>
      <c r="R1216" s="4">
        <v>1366.5</v>
      </c>
      <c r="S1216" s="4">
        <v>1086.3832</v>
      </c>
      <c r="T1216" s="4">
        <v>4.218</v>
      </c>
      <c r="U1216" s="4">
        <v>1090.5999999999999</v>
      </c>
      <c r="V1216" s="4">
        <v>57.814900000000002</v>
      </c>
      <c r="Y1216" s="4">
        <v>10.036</v>
      </c>
      <c r="Z1216" s="4">
        <v>0</v>
      </c>
      <c r="AA1216" s="4">
        <v>2.3075000000000001</v>
      </c>
      <c r="AB1216" s="4" t="s">
        <v>384</v>
      </c>
      <c r="AC1216" s="4">
        <v>0</v>
      </c>
      <c r="AD1216" s="4">
        <v>11.7</v>
      </c>
      <c r="AE1216" s="4">
        <v>850</v>
      </c>
      <c r="AF1216" s="4">
        <v>870</v>
      </c>
      <c r="AG1216" s="4">
        <v>826</v>
      </c>
      <c r="AH1216" s="4">
        <v>78</v>
      </c>
      <c r="AI1216" s="4">
        <v>21.18</v>
      </c>
      <c r="AJ1216" s="4">
        <v>0.49</v>
      </c>
      <c r="AK1216" s="4">
        <v>983</v>
      </c>
      <c r="AL1216" s="4">
        <v>0</v>
      </c>
      <c r="AM1216" s="4">
        <v>0</v>
      </c>
      <c r="AN1216" s="4">
        <v>19</v>
      </c>
      <c r="AO1216" s="4">
        <v>190.6</v>
      </c>
      <c r="AP1216" s="4">
        <v>190</v>
      </c>
      <c r="AQ1216" s="4">
        <v>2.2000000000000002</v>
      </c>
      <c r="AR1216" s="4">
        <v>195</v>
      </c>
      <c r="AS1216" s="4" t="s">
        <v>155</v>
      </c>
      <c r="AT1216" s="4">
        <v>1</v>
      </c>
      <c r="AU1216" s="5">
        <v>0.73790509259259263</v>
      </c>
      <c r="AV1216" s="4">
        <v>47.159438999999999</v>
      </c>
      <c r="AW1216" s="4">
        <v>-88.484189999999998</v>
      </c>
      <c r="AX1216" s="4">
        <v>309</v>
      </c>
      <c r="AY1216" s="4">
        <v>31.6</v>
      </c>
      <c r="AZ1216" s="4">
        <v>12</v>
      </c>
      <c r="BA1216" s="4">
        <v>10</v>
      </c>
      <c r="BB1216" s="4" t="s">
        <v>428</v>
      </c>
      <c r="BC1216" s="4">
        <v>1.2</v>
      </c>
      <c r="BD1216" s="4">
        <v>1.101</v>
      </c>
      <c r="BE1216" s="4">
        <v>2.1</v>
      </c>
      <c r="BF1216" s="4">
        <v>14.063000000000001</v>
      </c>
      <c r="BG1216" s="4">
        <v>16.350000000000001</v>
      </c>
      <c r="BH1216" s="4">
        <v>1.1599999999999999</v>
      </c>
      <c r="BI1216" s="4">
        <v>12.675000000000001</v>
      </c>
      <c r="BJ1216" s="4">
        <v>3031.5</v>
      </c>
      <c r="BK1216" s="4">
        <v>0.70299999999999996</v>
      </c>
      <c r="BL1216" s="4">
        <v>37.683</v>
      </c>
      <c r="BM1216" s="4">
        <v>0.14599999999999999</v>
      </c>
      <c r="BN1216" s="4">
        <v>37.829000000000001</v>
      </c>
      <c r="BO1216" s="4">
        <v>30.076000000000001</v>
      </c>
      <c r="BP1216" s="4">
        <v>0.11700000000000001</v>
      </c>
      <c r="BQ1216" s="4">
        <v>30.193000000000001</v>
      </c>
      <c r="BR1216" s="4">
        <v>0.50539999999999996</v>
      </c>
      <c r="BU1216" s="4">
        <v>0.52600000000000002</v>
      </c>
      <c r="BW1216" s="4">
        <v>443.54899999999998</v>
      </c>
      <c r="BX1216" s="4">
        <v>0.27522999999999997</v>
      </c>
      <c r="BY1216" s="4">
        <v>-5</v>
      </c>
      <c r="BZ1216" s="4">
        <v>0.80422199999999999</v>
      </c>
      <c r="CA1216" s="4">
        <v>6.7259330000000004</v>
      </c>
      <c r="CB1216" s="4">
        <v>16.245284000000002</v>
      </c>
    </row>
    <row r="1217" spans="1:80">
      <c r="A1217" s="2">
        <v>42439</v>
      </c>
      <c r="B1217" s="32">
        <v>0.5300067824074074</v>
      </c>
      <c r="C1217" s="4">
        <v>13.301</v>
      </c>
      <c r="D1217" s="4">
        <v>3.3999999999999998E-3</v>
      </c>
      <c r="E1217" s="4" t="s">
        <v>155</v>
      </c>
      <c r="F1217" s="4">
        <v>33.924999999999997</v>
      </c>
      <c r="G1217" s="4">
        <v>1641.6</v>
      </c>
      <c r="H1217" s="4">
        <v>6.2</v>
      </c>
      <c r="I1217" s="4">
        <v>57.2</v>
      </c>
      <c r="K1217" s="4">
        <v>2.7</v>
      </c>
      <c r="L1217" s="4">
        <v>11</v>
      </c>
      <c r="M1217" s="4">
        <v>0.88460000000000005</v>
      </c>
      <c r="N1217" s="4">
        <v>11.765700000000001</v>
      </c>
      <c r="O1217" s="4">
        <v>3.0000000000000001E-3</v>
      </c>
      <c r="P1217" s="4">
        <v>1452.1157000000001</v>
      </c>
      <c r="Q1217" s="4">
        <v>5.4711999999999996</v>
      </c>
      <c r="R1217" s="4">
        <v>1457.6</v>
      </c>
      <c r="S1217" s="4">
        <v>1158.9645</v>
      </c>
      <c r="T1217" s="4">
        <v>4.3666999999999998</v>
      </c>
      <c r="U1217" s="4">
        <v>1163.3</v>
      </c>
      <c r="V1217" s="4">
        <v>57.170200000000001</v>
      </c>
      <c r="Y1217" s="4">
        <v>10.15</v>
      </c>
      <c r="Z1217" s="4">
        <v>0</v>
      </c>
      <c r="AA1217" s="4">
        <v>2.3883999999999999</v>
      </c>
      <c r="AB1217" s="4" t="s">
        <v>384</v>
      </c>
      <c r="AC1217" s="4">
        <v>0</v>
      </c>
      <c r="AD1217" s="4">
        <v>11.6</v>
      </c>
      <c r="AE1217" s="4">
        <v>851</v>
      </c>
      <c r="AF1217" s="4">
        <v>870</v>
      </c>
      <c r="AG1217" s="4">
        <v>826</v>
      </c>
      <c r="AH1217" s="4">
        <v>78</v>
      </c>
      <c r="AI1217" s="4">
        <v>21.18</v>
      </c>
      <c r="AJ1217" s="4">
        <v>0.49</v>
      </c>
      <c r="AK1217" s="4">
        <v>983</v>
      </c>
      <c r="AL1217" s="4">
        <v>0</v>
      </c>
      <c r="AM1217" s="4">
        <v>0</v>
      </c>
      <c r="AN1217" s="4">
        <v>19</v>
      </c>
      <c r="AO1217" s="4">
        <v>190.4</v>
      </c>
      <c r="AP1217" s="4">
        <v>190</v>
      </c>
      <c r="AQ1217" s="4">
        <v>2.2999999999999998</v>
      </c>
      <c r="AR1217" s="4">
        <v>195</v>
      </c>
      <c r="AS1217" s="4" t="s">
        <v>155</v>
      </c>
      <c r="AT1217" s="4">
        <v>2</v>
      </c>
      <c r="AU1217" s="5">
        <v>0.73791666666666667</v>
      </c>
      <c r="AV1217" s="4">
        <v>47.159576000000001</v>
      </c>
      <c r="AW1217" s="4">
        <v>-88.484191999999993</v>
      </c>
      <c r="AX1217" s="4">
        <v>309.60000000000002</v>
      </c>
      <c r="AY1217" s="4">
        <v>32.5</v>
      </c>
      <c r="AZ1217" s="4">
        <v>12</v>
      </c>
      <c r="BA1217" s="4">
        <v>11</v>
      </c>
      <c r="BB1217" s="4" t="s">
        <v>424</v>
      </c>
      <c r="BC1217" s="4">
        <v>1.2</v>
      </c>
      <c r="BD1217" s="4">
        <v>1.2</v>
      </c>
      <c r="BE1217" s="4">
        <v>2.1</v>
      </c>
      <c r="BF1217" s="4">
        <v>14.063000000000001</v>
      </c>
      <c r="BG1217" s="4">
        <v>15.91</v>
      </c>
      <c r="BH1217" s="4">
        <v>1.1299999999999999</v>
      </c>
      <c r="BI1217" s="4">
        <v>13.048</v>
      </c>
      <c r="BJ1217" s="4">
        <v>3031.62</v>
      </c>
      <c r="BK1217" s="4">
        <v>0.49199999999999999</v>
      </c>
      <c r="BL1217" s="4">
        <v>39.183</v>
      </c>
      <c r="BM1217" s="4">
        <v>0.14799999999999999</v>
      </c>
      <c r="BN1217" s="4">
        <v>39.33</v>
      </c>
      <c r="BO1217" s="4">
        <v>31.273</v>
      </c>
      <c r="BP1217" s="4">
        <v>0.11799999999999999</v>
      </c>
      <c r="BQ1217" s="4">
        <v>31.39</v>
      </c>
      <c r="BR1217" s="4">
        <v>0.48709999999999998</v>
      </c>
      <c r="BU1217" s="4">
        <v>0.51900000000000002</v>
      </c>
      <c r="BW1217" s="4">
        <v>447.46199999999999</v>
      </c>
      <c r="BX1217" s="4">
        <v>0.248</v>
      </c>
      <c r="BY1217" s="4">
        <v>-5</v>
      </c>
      <c r="BZ1217" s="4">
        <v>0.80316699999999996</v>
      </c>
      <c r="CA1217" s="4">
        <v>6.0605000000000002</v>
      </c>
      <c r="CB1217" s="4">
        <v>16.223973000000001</v>
      </c>
    </row>
    <row r="1218" spans="1:80">
      <c r="A1218" s="2">
        <v>42439</v>
      </c>
      <c r="B1218" s="32">
        <v>0.53001835648148143</v>
      </c>
      <c r="C1218" s="4">
        <v>13.532</v>
      </c>
      <c r="D1218" s="4">
        <v>1.6000000000000001E-3</v>
      </c>
      <c r="E1218" s="4" t="s">
        <v>155</v>
      </c>
      <c r="F1218" s="4">
        <v>16.311406999999999</v>
      </c>
      <c r="G1218" s="4">
        <v>1572.2</v>
      </c>
      <c r="H1218" s="4">
        <v>6.2</v>
      </c>
      <c r="I1218" s="4">
        <v>62.1</v>
      </c>
      <c r="K1218" s="4">
        <v>2.48</v>
      </c>
      <c r="L1218" s="4">
        <v>12</v>
      </c>
      <c r="M1218" s="4">
        <v>0.88290000000000002</v>
      </c>
      <c r="N1218" s="4">
        <v>11.9468</v>
      </c>
      <c r="O1218" s="4">
        <v>1.4E-3</v>
      </c>
      <c r="P1218" s="4">
        <v>1387.9983</v>
      </c>
      <c r="Q1218" s="4">
        <v>5.4737</v>
      </c>
      <c r="R1218" s="4">
        <v>1393.5</v>
      </c>
      <c r="S1218" s="4">
        <v>1107.7910999999999</v>
      </c>
      <c r="T1218" s="4">
        <v>4.3686999999999996</v>
      </c>
      <c r="U1218" s="4">
        <v>1112.2</v>
      </c>
      <c r="V1218" s="4">
        <v>62.1</v>
      </c>
      <c r="Y1218" s="4">
        <v>10.215</v>
      </c>
      <c r="Z1218" s="4">
        <v>0</v>
      </c>
      <c r="AA1218" s="4">
        <v>2.1884000000000001</v>
      </c>
      <c r="AB1218" s="4" t="s">
        <v>384</v>
      </c>
      <c r="AC1218" s="4">
        <v>0</v>
      </c>
      <c r="AD1218" s="4">
        <v>11.7</v>
      </c>
      <c r="AE1218" s="4">
        <v>850</v>
      </c>
      <c r="AF1218" s="4">
        <v>871</v>
      </c>
      <c r="AG1218" s="4">
        <v>825</v>
      </c>
      <c r="AH1218" s="4">
        <v>78</v>
      </c>
      <c r="AI1218" s="4">
        <v>21.18</v>
      </c>
      <c r="AJ1218" s="4">
        <v>0.49</v>
      </c>
      <c r="AK1218" s="4">
        <v>983</v>
      </c>
      <c r="AL1218" s="4">
        <v>0</v>
      </c>
      <c r="AM1218" s="4">
        <v>0</v>
      </c>
      <c r="AN1218" s="4">
        <v>19</v>
      </c>
      <c r="AO1218" s="4">
        <v>190.6</v>
      </c>
      <c r="AP1218" s="4">
        <v>189.4</v>
      </c>
      <c r="AQ1218" s="4">
        <v>2.5</v>
      </c>
      <c r="AR1218" s="4">
        <v>195</v>
      </c>
      <c r="AS1218" s="4" t="s">
        <v>155</v>
      </c>
      <c r="AT1218" s="4">
        <v>2</v>
      </c>
      <c r="AU1218" s="5">
        <v>0.7379282407407407</v>
      </c>
      <c r="AV1218" s="4">
        <v>47.159708000000002</v>
      </c>
      <c r="AW1218" s="4">
        <v>-88.484198000000006</v>
      </c>
      <c r="AX1218" s="4">
        <v>310.10000000000002</v>
      </c>
      <c r="AY1218" s="4">
        <v>33.299999999999997</v>
      </c>
      <c r="AZ1218" s="4">
        <v>12</v>
      </c>
      <c r="BA1218" s="4">
        <v>10</v>
      </c>
      <c r="BB1218" s="4" t="s">
        <v>429</v>
      </c>
      <c r="BC1218" s="4">
        <v>1.2072069999999999</v>
      </c>
      <c r="BD1218" s="4">
        <v>1.1981980000000001</v>
      </c>
      <c r="BE1218" s="4">
        <v>2.106306</v>
      </c>
      <c r="BF1218" s="4">
        <v>14.063000000000001</v>
      </c>
      <c r="BG1218" s="4">
        <v>15.66</v>
      </c>
      <c r="BH1218" s="4">
        <v>1.1100000000000001</v>
      </c>
      <c r="BI1218" s="4">
        <v>13.269</v>
      </c>
      <c r="BJ1218" s="4">
        <v>3031.77</v>
      </c>
      <c r="BK1218" s="4">
        <v>0.23300000000000001</v>
      </c>
      <c r="BL1218" s="4">
        <v>36.887</v>
      </c>
      <c r="BM1218" s="4">
        <v>0.14499999999999999</v>
      </c>
      <c r="BN1218" s="4">
        <v>37.031999999999996</v>
      </c>
      <c r="BO1218" s="4">
        <v>29.44</v>
      </c>
      <c r="BP1218" s="4">
        <v>0.11600000000000001</v>
      </c>
      <c r="BQ1218" s="4">
        <v>29.556000000000001</v>
      </c>
      <c r="BR1218" s="4">
        <v>0.52110000000000001</v>
      </c>
      <c r="BU1218" s="4">
        <v>0.51400000000000001</v>
      </c>
      <c r="BW1218" s="4">
        <v>403.80599999999998</v>
      </c>
      <c r="BX1218" s="4">
        <v>0.22844800000000001</v>
      </c>
      <c r="BY1218" s="4">
        <v>-5</v>
      </c>
      <c r="BZ1218" s="4">
        <v>0.80322199999999999</v>
      </c>
      <c r="CA1218" s="4">
        <v>5.5826979999999997</v>
      </c>
      <c r="CB1218" s="4">
        <v>16.225083999999999</v>
      </c>
    </row>
    <row r="1219" spans="1:80">
      <c r="A1219" s="2">
        <v>42439</v>
      </c>
      <c r="B1219" s="32">
        <v>0.53002993055555558</v>
      </c>
      <c r="C1219" s="4">
        <v>13.340999999999999</v>
      </c>
      <c r="D1219" s="4">
        <v>1.4E-3</v>
      </c>
      <c r="E1219" s="4" t="s">
        <v>155</v>
      </c>
      <c r="F1219" s="4">
        <v>14.029975</v>
      </c>
      <c r="G1219" s="4">
        <v>1458</v>
      </c>
      <c r="H1219" s="4">
        <v>-0.7</v>
      </c>
      <c r="I1219" s="4">
        <v>57.3</v>
      </c>
      <c r="K1219" s="4">
        <v>1.96</v>
      </c>
      <c r="L1219" s="4">
        <v>12</v>
      </c>
      <c r="M1219" s="4">
        <v>0.88449999999999995</v>
      </c>
      <c r="N1219" s="4">
        <v>11.7996</v>
      </c>
      <c r="O1219" s="4">
        <v>1.1999999999999999E-3</v>
      </c>
      <c r="P1219" s="4">
        <v>1289.5471</v>
      </c>
      <c r="Q1219" s="4">
        <v>0</v>
      </c>
      <c r="R1219" s="4">
        <v>1289.5</v>
      </c>
      <c r="S1219" s="4">
        <v>1029.2149999999999</v>
      </c>
      <c r="T1219" s="4">
        <v>0</v>
      </c>
      <c r="U1219" s="4">
        <v>1029.2</v>
      </c>
      <c r="V1219" s="4">
        <v>57.345500000000001</v>
      </c>
      <c r="Y1219" s="4">
        <v>10.211</v>
      </c>
      <c r="Z1219" s="4">
        <v>0</v>
      </c>
      <c r="AA1219" s="4">
        <v>1.7358</v>
      </c>
      <c r="AB1219" s="4" t="s">
        <v>384</v>
      </c>
      <c r="AC1219" s="4">
        <v>0</v>
      </c>
      <c r="AD1219" s="4">
        <v>11.6</v>
      </c>
      <c r="AE1219" s="4">
        <v>851</v>
      </c>
      <c r="AF1219" s="4">
        <v>871</v>
      </c>
      <c r="AG1219" s="4">
        <v>825</v>
      </c>
      <c r="AH1219" s="4">
        <v>78</v>
      </c>
      <c r="AI1219" s="4">
        <v>21.18</v>
      </c>
      <c r="AJ1219" s="4">
        <v>0.49</v>
      </c>
      <c r="AK1219" s="4">
        <v>983</v>
      </c>
      <c r="AL1219" s="4">
        <v>0</v>
      </c>
      <c r="AM1219" s="4">
        <v>0</v>
      </c>
      <c r="AN1219" s="4">
        <v>19</v>
      </c>
      <c r="AO1219" s="4">
        <v>191</v>
      </c>
      <c r="AP1219" s="4">
        <v>190.2</v>
      </c>
      <c r="AQ1219" s="4">
        <v>2.8</v>
      </c>
      <c r="AR1219" s="4">
        <v>195</v>
      </c>
      <c r="AS1219" s="4" t="s">
        <v>155</v>
      </c>
      <c r="AT1219" s="4">
        <v>2</v>
      </c>
      <c r="AU1219" s="5">
        <v>0.73793981481481474</v>
      </c>
      <c r="AV1219" s="4">
        <v>47.159851000000003</v>
      </c>
      <c r="AW1219" s="4">
        <v>-88.484188000000003</v>
      </c>
      <c r="AX1219" s="4">
        <v>310.5</v>
      </c>
      <c r="AY1219" s="4">
        <v>33.299999999999997</v>
      </c>
      <c r="AZ1219" s="4">
        <v>12</v>
      </c>
      <c r="BA1219" s="4">
        <v>10</v>
      </c>
      <c r="BB1219" s="4" t="s">
        <v>429</v>
      </c>
      <c r="BC1219" s="4">
        <v>2</v>
      </c>
      <c r="BD1219" s="4">
        <v>1</v>
      </c>
      <c r="BE1219" s="4">
        <v>2.8</v>
      </c>
      <c r="BF1219" s="4">
        <v>14.063000000000001</v>
      </c>
      <c r="BG1219" s="4">
        <v>15.87</v>
      </c>
      <c r="BH1219" s="4">
        <v>1.1299999999999999</v>
      </c>
      <c r="BI1219" s="4">
        <v>13.063000000000001</v>
      </c>
      <c r="BJ1219" s="4">
        <v>3032.0459999999998</v>
      </c>
      <c r="BK1219" s="4">
        <v>0.20300000000000001</v>
      </c>
      <c r="BL1219" s="4">
        <v>34.701000000000001</v>
      </c>
      <c r="BM1219" s="4">
        <v>0</v>
      </c>
      <c r="BN1219" s="4">
        <v>34.701000000000001</v>
      </c>
      <c r="BO1219" s="4">
        <v>27.696000000000002</v>
      </c>
      <c r="BP1219" s="4">
        <v>0</v>
      </c>
      <c r="BQ1219" s="4">
        <v>27.696000000000002</v>
      </c>
      <c r="BR1219" s="4">
        <v>0.48730000000000001</v>
      </c>
      <c r="BU1219" s="4">
        <v>0.52100000000000002</v>
      </c>
      <c r="BW1219" s="4">
        <v>324.30599999999998</v>
      </c>
      <c r="BX1219" s="4">
        <v>0.224554</v>
      </c>
      <c r="BY1219" s="4">
        <v>-5</v>
      </c>
      <c r="BZ1219" s="4">
        <v>0.80277799999999999</v>
      </c>
      <c r="CA1219" s="4">
        <v>5.4875379999999998</v>
      </c>
      <c r="CB1219" s="4">
        <v>16.216116</v>
      </c>
    </row>
    <row r="1220" spans="1:80">
      <c r="A1220" s="2">
        <v>42439</v>
      </c>
      <c r="B1220" s="32">
        <v>0.53004150462962962</v>
      </c>
      <c r="C1220" s="4">
        <v>13.276999999999999</v>
      </c>
      <c r="D1220" s="4">
        <v>3.0000000000000001E-3</v>
      </c>
      <c r="E1220" s="4" t="s">
        <v>155</v>
      </c>
      <c r="F1220" s="4">
        <v>30</v>
      </c>
      <c r="G1220" s="4">
        <v>1369.3</v>
      </c>
      <c r="H1220" s="4">
        <v>1.2</v>
      </c>
      <c r="I1220" s="4">
        <v>54.4</v>
      </c>
      <c r="K1220" s="4">
        <v>1.7</v>
      </c>
      <c r="L1220" s="4">
        <v>11</v>
      </c>
      <c r="M1220" s="4">
        <v>0.88490000000000002</v>
      </c>
      <c r="N1220" s="4">
        <v>11.749000000000001</v>
      </c>
      <c r="O1220" s="4">
        <v>2.7000000000000001E-3</v>
      </c>
      <c r="P1220" s="4">
        <v>1211.7158999999999</v>
      </c>
      <c r="Q1220" s="4">
        <v>1.0667</v>
      </c>
      <c r="R1220" s="4">
        <v>1212.8</v>
      </c>
      <c r="S1220" s="4">
        <v>967.09630000000004</v>
      </c>
      <c r="T1220" s="4">
        <v>0.85140000000000005</v>
      </c>
      <c r="U1220" s="4">
        <v>967.9</v>
      </c>
      <c r="V1220" s="4">
        <v>54.409100000000002</v>
      </c>
      <c r="Y1220" s="4">
        <v>10.108000000000001</v>
      </c>
      <c r="Z1220" s="4">
        <v>0</v>
      </c>
      <c r="AA1220" s="4">
        <v>1.5043</v>
      </c>
      <c r="AB1220" s="4" t="s">
        <v>384</v>
      </c>
      <c r="AC1220" s="4">
        <v>0</v>
      </c>
      <c r="AD1220" s="4">
        <v>11.6</v>
      </c>
      <c r="AE1220" s="4">
        <v>852</v>
      </c>
      <c r="AF1220" s="4">
        <v>871</v>
      </c>
      <c r="AG1220" s="4">
        <v>826</v>
      </c>
      <c r="AH1220" s="4">
        <v>78</v>
      </c>
      <c r="AI1220" s="4">
        <v>21.18</v>
      </c>
      <c r="AJ1220" s="4">
        <v>0.49</v>
      </c>
      <c r="AK1220" s="4">
        <v>983</v>
      </c>
      <c r="AL1220" s="4">
        <v>0</v>
      </c>
      <c r="AM1220" s="4">
        <v>0</v>
      </c>
      <c r="AN1220" s="4">
        <v>19</v>
      </c>
      <c r="AO1220" s="4">
        <v>191</v>
      </c>
      <c r="AP1220" s="4">
        <v>190.4</v>
      </c>
      <c r="AQ1220" s="4">
        <v>2.7</v>
      </c>
      <c r="AR1220" s="4">
        <v>195</v>
      </c>
      <c r="AS1220" s="4" t="s">
        <v>155</v>
      </c>
      <c r="AT1220" s="4">
        <v>2</v>
      </c>
      <c r="AU1220" s="5">
        <v>0.73795138888888889</v>
      </c>
      <c r="AV1220" s="4">
        <v>47.159986000000004</v>
      </c>
      <c r="AW1220" s="4">
        <v>-88.484189999999998</v>
      </c>
      <c r="AX1220" s="4">
        <v>311</v>
      </c>
      <c r="AY1220" s="4">
        <v>33.299999999999997</v>
      </c>
      <c r="AZ1220" s="4">
        <v>12</v>
      </c>
      <c r="BA1220" s="4">
        <v>10</v>
      </c>
      <c r="BB1220" s="4" t="s">
        <v>429</v>
      </c>
      <c r="BC1220" s="4">
        <v>1.992</v>
      </c>
      <c r="BD1220" s="4">
        <v>1.0009999999999999</v>
      </c>
      <c r="BE1220" s="4">
        <v>2.7949999999999999</v>
      </c>
      <c r="BF1220" s="4">
        <v>14.063000000000001</v>
      </c>
      <c r="BG1220" s="4">
        <v>15.94</v>
      </c>
      <c r="BH1220" s="4">
        <v>1.1299999999999999</v>
      </c>
      <c r="BI1220" s="4">
        <v>13.007999999999999</v>
      </c>
      <c r="BJ1220" s="4">
        <v>3031.7919999999999</v>
      </c>
      <c r="BK1220" s="4">
        <v>0.436</v>
      </c>
      <c r="BL1220" s="4">
        <v>32.744</v>
      </c>
      <c r="BM1220" s="4">
        <v>2.9000000000000001E-2</v>
      </c>
      <c r="BN1220" s="4">
        <v>32.773000000000003</v>
      </c>
      <c r="BO1220" s="4">
        <v>26.134</v>
      </c>
      <c r="BP1220" s="4">
        <v>2.3E-2</v>
      </c>
      <c r="BQ1220" s="4">
        <v>26.157</v>
      </c>
      <c r="BR1220" s="4">
        <v>0.46429999999999999</v>
      </c>
      <c r="BU1220" s="4">
        <v>0.51800000000000002</v>
      </c>
      <c r="BW1220" s="4">
        <v>282.25299999999999</v>
      </c>
      <c r="BX1220" s="4">
        <v>0.24160899999999999</v>
      </c>
      <c r="BY1220" s="4">
        <v>-5</v>
      </c>
      <c r="BZ1220" s="4">
        <v>0.80138900000000002</v>
      </c>
      <c r="CA1220" s="4">
        <v>5.9043200000000002</v>
      </c>
      <c r="CB1220" s="4">
        <v>16.188058000000002</v>
      </c>
    </row>
    <row r="1221" spans="1:80">
      <c r="A1221" s="2">
        <v>42439</v>
      </c>
      <c r="B1221" s="32">
        <v>0.53005307870370377</v>
      </c>
      <c r="C1221" s="4">
        <v>12.885999999999999</v>
      </c>
      <c r="D1221" s="4">
        <v>3.0000000000000001E-3</v>
      </c>
      <c r="E1221" s="4" t="s">
        <v>155</v>
      </c>
      <c r="F1221" s="4">
        <v>30</v>
      </c>
      <c r="G1221" s="4">
        <v>1307.7</v>
      </c>
      <c r="H1221" s="4">
        <v>5.3</v>
      </c>
      <c r="I1221" s="4">
        <v>59.2</v>
      </c>
      <c r="K1221" s="4">
        <v>1.7</v>
      </c>
      <c r="L1221" s="4">
        <v>11</v>
      </c>
      <c r="M1221" s="4">
        <v>0.88790000000000002</v>
      </c>
      <c r="N1221" s="4">
        <v>11.4407</v>
      </c>
      <c r="O1221" s="4">
        <v>2.7000000000000001E-3</v>
      </c>
      <c r="P1221" s="4">
        <v>1161.067</v>
      </c>
      <c r="Q1221" s="4">
        <v>4.7055999999999996</v>
      </c>
      <c r="R1221" s="4">
        <v>1165.8</v>
      </c>
      <c r="S1221" s="4">
        <v>926.67240000000004</v>
      </c>
      <c r="T1221" s="4">
        <v>3.7557</v>
      </c>
      <c r="U1221" s="4">
        <v>930.4</v>
      </c>
      <c r="V1221" s="4">
        <v>59.241999999999997</v>
      </c>
      <c r="Y1221" s="4">
        <v>9.9969999999999999</v>
      </c>
      <c r="Z1221" s="4">
        <v>0</v>
      </c>
      <c r="AA1221" s="4">
        <v>1.5094000000000001</v>
      </c>
      <c r="AB1221" s="4" t="s">
        <v>384</v>
      </c>
      <c r="AC1221" s="4">
        <v>0</v>
      </c>
      <c r="AD1221" s="4">
        <v>11.6</v>
      </c>
      <c r="AE1221" s="4">
        <v>852</v>
      </c>
      <c r="AF1221" s="4">
        <v>870</v>
      </c>
      <c r="AG1221" s="4">
        <v>827</v>
      </c>
      <c r="AH1221" s="4">
        <v>78</v>
      </c>
      <c r="AI1221" s="4">
        <v>21.18</v>
      </c>
      <c r="AJ1221" s="4">
        <v>0.49</v>
      </c>
      <c r="AK1221" s="4">
        <v>983</v>
      </c>
      <c r="AL1221" s="4">
        <v>0</v>
      </c>
      <c r="AM1221" s="4">
        <v>0</v>
      </c>
      <c r="AN1221" s="4">
        <v>19</v>
      </c>
      <c r="AO1221" s="4">
        <v>191</v>
      </c>
      <c r="AP1221" s="4">
        <v>190</v>
      </c>
      <c r="AQ1221" s="4">
        <v>2.4</v>
      </c>
      <c r="AR1221" s="4">
        <v>195</v>
      </c>
      <c r="AS1221" s="4" t="s">
        <v>155</v>
      </c>
      <c r="AT1221" s="4">
        <v>2</v>
      </c>
      <c r="AU1221" s="5">
        <v>0.73796296296296304</v>
      </c>
      <c r="AV1221" s="4">
        <v>47.160124000000003</v>
      </c>
      <c r="AW1221" s="4">
        <v>-88.484189999999998</v>
      </c>
      <c r="AX1221" s="4">
        <v>311.10000000000002</v>
      </c>
      <c r="AY1221" s="4">
        <v>33.700000000000003</v>
      </c>
      <c r="AZ1221" s="4">
        <v>12</v>
      </c>
      <c r="BA1221" s="4">
        <v>10</v>
      </c>
      <c r="BB1221" s="4" t="s">
        <v>429</v>
      </c>
      <c r="BC1221" s="4">
        <v>1.2</v>
      </c>
      <c r="BD1221" s="4">
        <v>1.1000000000000001</v>
      </c>
      <c r="BE1221" s="4">
        <v>2.2999999999999998</v>
      </c>
      <c r="BF1221" s="4">
        <v>14.063000000000001</v>
      </c>
      <c r="BG1221" s="4">
        <v>16.399999999999999</v>
      </c>
      <c r="BH1221" s="4">
        <v>1.17</v>
      </c>
      <c r="BI1221" s="4">
        <v>12.631</v>
      </c>
      <c r="BJ1221" s="4">
        <v>3031.8820000000001</v>
      </c>
      <c r="BK1221" s="4">
        <v>0.44900000000000001</v>
      </c>
      <c r="BL1221" s="4">
        <v>32.222000000000001</v>
      </c>
      <c r="BM1221" s="4">
        <v>0.13100000000000001</v>
      </c>
      <c r="BN1221" s="4">
        <v>32.353000000000002</v>
      </c>
      <c r="BO1221" s="4">
        <v>25.716999999999999</v>
      </c>
      <c r="BP1221" s="4">
        <v>0.104</v>
      </c>
      <c r="BQ1221" s="4">
        <v>25.821000000000002</v>
      </c>
      <c r="BR1221" s="4">
        <v>0.51910000000000001</v>
      </c>
      <c r="BU1221" s="4">
        <v>0.52600000000000002</v>
      </c>
      <c r="BW1221" s="4">
        <v>290.83800000000002</v>
      </c>
      <c r="BX1221" s="4">
        <v>0.22883700000000001</v>
      </c>
      <c r="BY1221" s="4">
        <v>-5</v>
      </c>
      <c r="BZ1221" s="4">
        <v>0.80222199999999999</v>
      </c>
      <c r="CA1221" s="4">
        <v>5.5922039999999997</v>
      </c>
      <c r="CB1221" s="4">
        <v>16.204884</v>
      </c>
    </row>
    <row r="1222" spans="1:80">
      <c r="A1222" s="2">
        <v>42439</v>
      </c>
      <c r="B1222" s="32">
        <v>0.53006465277777781</v>
      </c>
      <c r="C1222" s="4">
        <v>12.56</v>
      </c>
      <c r="D1222" s="4">
        <v>4.4999999999999997E-3</v>
      </c>
      <c r="E1222" s="4" t="s">
        <v>155</v>
      </c>
      <c r="F1222" s="4">
        <v>44.668874000000002</v>
      </c>
      <c r="G1222" s="4">
        <v>1182.3</v>
      </c>
      <c r="H1222" s="4">
        <v>1.5</v>
      </c>
      <c r="I1222" s="4">
        <v>54.4</v>
      </c>
      <c r="K1222" s="4">
        <v>1.82</v>
      </c>
      <c r="L1222" s="4">
        <v>11</v>
      </c>
      <c r="M1222" s="4">
        <v>0.89029999999999998</v>
      </c>
      <c r="N1222" s="4">
        <v>11.1821</v>
      </c>
      <c r="O1222" s="4">
        <v>4.0000000000000001E-3</v>
      </c>
      <c r="P1222" s="4">
        <v>1052.6288999999999</v>
      </c>
      <c r="Q1222" s="4">
        <v>1.3472</v>
      </c>
      <c r="R1222" s="4">
        <v>1054</v>
      </c>
      <c r="S1222" s="4">
        <v>840.12559999999996</v>
      </c>
      <c r="T1222" s="4">
        <v>1.0751999999999999</v>
      </c>
      <c r="U1222" s="4">
        <v>841.2</v>
      </c>
      <c r="V1222" s="4">
        <v>54.412300000000002</v>
      </c>
      <c r="Y1222" s="4">
        <v>9.8819999999999997</v>
      </c>
      <c r="Z1222" s="4">
        <v>0</v>
      </c>
      <c r="AA1222" s="4">
        <v>1.6238999999999999</v>
      </c>
      <c r="AB1222" s="4" t="s">
        <v>384</v>
      </c>
      <c r="AC1222" s="4">
        <v>0</v>
      </c>
      <c r="AD1222" s="4">
        <v>11.6</v>
      </c>
      <c r="AE1222" s="4">
        <v>851</v>
      </c>
      <c r="AF1222" s="4">
        <v>871</v>
      </c>
      <c r="AG1222" s="4">
        <v>827</v>
      </c>
      <c r="AH1222" s="4">
        <v>78</v>
      </c>
      <c r="AI1222" s="4">
        <v>21.18</v>
      </c>
      <c r="AJ1222" s="4">
        <v>0.49</v>
      </c>
      <c r="AK1222" s="4">
        <v>983</v>
      </c>
      <c r="AL1222" s="4">
        <v>0</v>
      </c>
      <c r="AM1222" s="4">
        <v>0</v>
      </c>
      <c r="AN1222" s="4">
        <v>19</v>
      </c>
      <c r="AO1222" s="4">
        <v>191</v>
      </c>
      <c r="AP1222" s="4">
        <v>190</v>
      </c>
      <c r="AQ1222" s="4">
        <v>2</v>
      </c>
      <c r="AR1222" s="4">
        <v>195</v>
      </c>
      <c r="AS1222" s="4" t="s">
        <v>155</v>
      </c>
      <c r="AT1222" s="4">
        <v>2</v>
      </c>
      <c r="AU1222" s="5">
        <v>0.73797453703703697</v>
      </c>
      <c r="AV1222" s="4">
        <v>47.160259000000003</v>
      </c>
      <c r="AW1222" s="4">
        <v>-88.484191999999993</v>
      </c>
      <c r="AX1222" s="4">
        <v>311.5</v>
      </c>
      <c r="AY1222" s="4">
        <v>33.700000000000003</v>
      </c>
      <c r="AZ1222" s="4">
        <v>12</v>
      </c>
      <c r="BA1222" s="4">
        <v>10</v>
      </c>
      <c r="BB1222" s="4" t="s">
        <v>429</v>
      </c>
      <c r="BC1222" s="4">
        <v>1.2070000000000001</v>
      </c>
      <c r="BD1222" s="4">
        <v>1.099</v>
      </c>
      <c r="BE1222" s="4">
        <v>2.306</v>
      </c>
      <c r="BF1222" s="4">
        <v>14.063000000000001</v>
      </c>
      <c r="BG1222" s="4">
        <v>16.79</v>
      </c>
      <c r="BH1222" s="4">
        <v>1.19</v>
      </c>
      <c r="BI1222" s="4">
        <v>12.321999999999999</v>
      </c>
      <c r="BJ1222" s="4">
        <v>3031.848</v>
      </c>
      <c r="BK1222" s="4">
        <v>0.68600000000000005</v>
      </c>
      <c r="BL1222" s="4">
        <v>29.888000000000002</v>
      </c>
      <c r="BM1222" s="4">
        <v>3.7999999999999999E-2</v>
      </c>
      <c r="BN1222" s="4">
        <v>29.925999999999998</v>
      </c>
      <c r="BO1222" s="4">
        <v>23.853999999999999</v>
      </c>
      <c r="BP1222" s="4">
        <v>3.1E-2</v>
      </c>
      <c r="BQ1222" s="4">
        <v>23.885000000000002</v>
      </c>
      <c r="BR1222" s="4">
        <v>0.48780000000000001</v>
      </c>
      <c r="BU1222" s="4">
        <v>0.53200000000000003</v>
      </c>
      <c r="BW1222" s="4">
        <v>320.149</v>
      </c>
      <c r="BX1222" s="4">
        <v>0.25018200000000002</v>
      </c>
      <c r="BY1222" s="4">
        <v>-5</v>
      </c>
      <c r="BZ1222" s="4">
        <v>0.80177900000000002</v>
      </c>
      <c r="CA1222" s="4">
        <v>6.1138180000000002</v>
      </c>
      <c r="CB1222" s="4">
        <v>16.19594</v>
      </c>
    </row>
    <row r="1223" spans="1:80">
      <c r="A1223" s="2">
        <v>42439</v>
      </c>
      <c r="B1223" s="32">
        <v>0.53007622685185185</v>
      </c>
      <c r="C1223" s="4">
        <v>12.56</v>
      </c>
      <c r="D1223" s="4">
        <v>5.0000000000000001E-3</v>
      </c>
      <c r="E1223" s="4" t="s">
        <v>155</v>
      </c>
      <c r="F1223" s="4">
        <v>50</v>
      </c>
      <c r="G1223" s="4">
        <v>1267.9000000000001</v>
      </c>
      <c r="H1223" s="4">
        <v>1.6</v>
      </c>
      <c r="I1223" s="4">
        <v>53.9</v>
      </c>
      <c r="K1223" s="4">
        <v>2.33</v>
      </c>
      <c r="L1223" s="4">
        <v>11</v>
      </c>
      <c r="M1223" s="4">
        <v>0.89029999999999998</v>
      </c>
      <c r="N1223" s="4">
        <v>11.1822</v>
      </c>
      <c r="O1223" s="4">
        <v>4.4999999999999997E-3</v>
      </c>
      <c r="P1223" s="4">
        <v>1128.8579999999999</v>
      </c>
      <c r="Q1223" s="4">
        <v>1.4125000000000001</v>
      </c>
      <c r="R1223" s="4">
        <v>1130.3</v>
      </c>
      <c r="S1223" s="4">
        <v>900.96569999999997</v>
      </c>
      <c r="T1223" s="4">
        <v>1.1273</v>
      </c>
      <c r="U1223" s="4">
        <v>902.1</v>
      </c>
      <c r="V1223" s="4">
        <v>53.9283</v>
      </c>
      <c r="Y1223" s="4">
        <v>9.8819999999999997</v>
      </c>
      <c r="Z1223" s="4">
        <v>0</v>
      </c>
      <c r="AA1223" s="4">
        <v>2.0775000000000001</v>
      </c>
      <c r="AB1223" s="4" t="s">
        <v>384</v>
      </c>
      <c r="AC1223" s="4">
        <v>0</v>
      </c>
      <c r="AD1223" s="4">
        <v>11.6</v>
      </c>
      <c r="AE1223" s="4">
        <v>851</v>
      </c>
      <c r="AF1223" s="4">
        <v>872</v>
      </c>
      <c r="AG1223" s="4">
        <v>826</v>
      </c>
      <c r="AH1223" s="4">
        <v>78</v>
      </c>
      <c r="AI1223" s="4">
        <v>21.18</v>
      </c>
      <c r="AJ1223" s="4">
        <v>0.49</v>
      </c>
      <c r="AK1223" s="4">
        <v>983</v>
      </c>
      <c r="AL1223" s="4">
        <v>0</v>
      </c>
      <c r="AM1223" s="4">
        <v>0</v>
      </c>
      <c r="AN1223" s="4">
        <v>19</v>
      </c>
      <c r="AO1223" s="4">
        <v>191</v>
      </c>
      <c r="AP1223" s="4">
        <v>190.6</v>
      </c>
      <c r="AQ1223" s="4">
        <v>2</v>
      </c>
      <c r="AR1223" s="4">
        <v>195</v>
      </c>
      <c r="AS1223" s="4" t="s">
        <v>155</v>
      </c>
      <c r="AT1223" s="4">
        <v>2</v>
      </c>
      <c r="AU1223" s="5">
        <v>0.73798611111111112</v>
      </c>
      <c r="AV1223" s="4">
        <v>47.160403000000002</v>
      </c>
      <c r="AW1223" s="4">
        <v>-88.484155000000001</v>
      </c>
      <c r="AX1223" s="4">
        <v>311.5</v>
      </c>
      <c r="AY1223" s="4">
        <v>34.1</v>
      </c>
      <c r="AZ1223" s="4">
        <v>12</v>
      </c>
      <c r="BA1223" s="4">
        <v>10</v>
      </c>
      <c r="BB1223" s="4" t="s">
        <v>429</v>
      </c>
      <c r="BC1223" s="4">
        <v>1.9</v>
      </c>
      <c r="BD1223" s="4">
        <v>1</v>
      </c>
      <c r="BE1223" s="4">
        <v>2.9</v>
      </c>
      <c r="BF1223" s="4">
        <v>14.063000000000001</v>
      </c>
      <c r="BG1223" s="4">
        <v>16.79</v>
      </c>
      <c r="BH1223" s="4">
        <v>1.19</v>
      </c>
      <c r="BI1223" s="4">
        <v>12.321</v>
      </c>
      <c r="BJ1223" s="4">
        <v>3031.732</v>
      </c>
      <c r="BK1223" s="4">
        <v>0.76800000000000002</v>
      </c>
      <c r="BL1223" s="4">
        <v>32.051000000000002</v>
      </c>
      <c r="BM1223" s="4">
        <v>0.04</v>
      </c>
      <c r="BN1223" s="4">
        <v>32.091000000000001</v>
      </c>
      <c r="BO1223" s="4">
        <v>25.58</v>
      </c>
      <c r="BP1223" s="4">
        <v>3.2000000000000001E-2</v>
      </c>
      <c r="BQ1223" s="4">
        <v>25.611999999999998</v>
      </c>
      <c r="BR1223" s="4">
        <v>0.48349999999999999</v>
      </c>
      <c r="BU1223" s="4">
        <v>0.53200000000000003</v>
      </c>
      <c r="BW1223" s="4">
        <v>409.55399999999997</v>
      </c>
      <c r="BX1223" s="4">
        <v>0.30253099999999999</v>
      </c>
      <c r="BY1223" s="4">
        <v>-5</v>
      </c>
      <c r="BZ1223" s="4">
        <v>0.80222099999999996</v>
      </c>
      <c r="CA1223" s="4">
        <v>7.3930899999999999</v>
      </c>
      <c r="CB1223" s="4">
        <v>16.204868999999999</v>
      </c>
    </row>
    <row r="1224" spans="1:80">
      <c r="A1224" s="2">
        <v>42439</v>
      </c>
      <c r="B1224" s="32">
        <v>0.53008780092592589</v>
      </c>
      <c r="C1224" s="4">
        <v>12.576000000000001</v>
      </c>
      <c r="D1224" s="4">
        <v>5.0000000000000001E-3</v>
      </c>
      <c r="E1224" s="4" t="s">
        <v>155</v>
      </c>
      <c r="F1224" s="4">
        <v>50</v>
      </c>
      <c r="G1224" s="4">
        <v>1434.9</v>
      </c>
      <c r="H1224" s="4">
        <v>7.8</v>
      </c>
      <c r="I1224" s="4">
        <v>60.9</v>
      </c>
      <c r="K1224" s="4">
        <v>2.71</v>
      </c>
      <c r="L1224" s="4">
        <v>11</v>
      </c>
      <c r="M1224" s="4">
        <v>0.89029999999999998</v>
      </c>
      <c r="N1224" s="4">
        <v>11.196899999999999</v>
      </c>
      <c r="O1224" s="4">
        <v>4.4999999999999997E-3</v>
      </c>
      <c r="P1224" s="4">
        <v>1277.5554999999999</v>
      </c>
      <c r="Q1224" s="4">
        <v>6.9231999999999996</v>
      </c>
      <c r="R1224" s="4">
        <v>1284.5</v>
      </c>
      <c r="S1224" s="4">
        <v>1019.6443</v>
      </c>
      <c r="T1224" s="4">
        <v>5.5255000000000001</v>
      </c>
      <c r="U1224" s="4">
        <v>1025.2</v>
      </c>
      <c r="V1224" s="4">
        <v>60.912799999999997</v>
      </c>
      <c r="Y1224" s="4">
        <v>9.8829999999999991</v>
      </c>
      <c r="Z1224" s="4">
        <v>0</v>
      </c>
      <c r="AA1224" s="4">
        <v>2.4137</v>
      </c>
      <c r="AB1224" s="4" t="s">
        <v>384</v>
      </c>
      <c r="AC1224" s="4">
        <v>0</v>
      </c>
      <c r="AD1224" s="4">
        <v>11.7</v>
      </c>
      <c r="AE1224" s="4">
        <v>851</v>
      </c>
      <c r="AF1224" s="4">
        <v>872</v>
      </c>
      <c r="AG1224" s="4">
        <v>823</v>
      </c>
      <c r="AH1224" s="4">
        <v>78</v>
      </c>
      <c r="AI1224" s="4">
        <v>21.18</v>
      </c>
      <c r="AJ1224" s="4">
        <v>0.49</v>
      </c>
      <c r="AK1224" s="4">
        <v>983</v>
      </c>
      <c r="AL1224" s="4">
        <v>0</v>
      </c>
      <c r="AM1224" s="4">
        <v>0</v>
      </c>
      <c r="AN1224" s="4">
        <v>19</v>
      </c>
      <c r="AO1224" s="4">
        <v>191</v>
      </c>
      <c r="AP1224" s="4">
        <v>191</v>
      </c>
      <c r="AQ1224" s="4">
        <v>2.5</v>
      </c>
      <c r="AR1224" s="4">
        <v>195</v>
      </c>
      <c r="AS1224" s="4" t="s">
        <v>155</v>
      </c>
      <c r="AT1224" s="4">
        <v>2</v>
      </c>
      <c r="AU1224" s="5">
        <v>0.73799768518518516</v>
      </c>
      <c r="AV1224" s="4">
        <v>47.160541000000002</v>
      </c>
      <c r="AW1224" s="4">
        <v>-88.484143000000003</v>
      </c>
      <c r="AX1224" s="4">
        <v>311.7</v>
      </c>
      <c r="AY1224" s="4">
        <v>34.1</v>
      </c>
      <c r="AZ1224" s="4">
        <v>12</v>
      </c>
      <c r="BA1224" s="4">
        <v>9</v>
      </c>
      <c r="BB1224" s="4" t="s">
        <v>444</v>
      </c>
      <c r="BC1224" s="4">
        <v>1.9</v>
      </c>
      <c r="BD1224" s="4">
        <v>1</v>
      </c>
      <c r="BE1224" s="4">
        <v>2.9</v>
      </c>
      <c r="BF1224" s="4">
        <v>14.063000000000001</v>
      </c>
      <c r="BG1224" s="4">
        <v>16.77</v>
      </c>
      <c r="BH1224" s="4">
        <v>1.19</v>
      </c>
      <c r="BI1224" s="4">
        <v>12.318</v>
      </c>
      <c r="BJ1224" s="4">
        <v>3031.5320000000002</v>
      </c>
      <c r="BK1224" s="4">
        <v>0.76700000000000002</v>
      </c>
      <c r="BL1224" s="4">
        <v>36.222999999999999</v>
      </c>
      <c r="BM1224" s="4">
        <v>0.19600000000000001</v>
      </c>
      <c r="BN1224" s="4">
        <v>36.418999999999997</v>
      </c>
      <c r="BO1224" s="4">
        <v>28.91</v>
      </c>
      <c r="BP1224" s="4">
        <v>0.157</v>
      </c>
      <c r="BQ1224" s="4">
        <v>29.067</v>
      </c>
      <c r="BR1224" s="4">
        <v>0.54530000000000001</v>
      </c>
      <c r="BU1224" s="4">
        <v>0.53100000000000003</v>
      </c>
      <c r="BW1224" s="4">
        <v>475.16500000000002</v>
      </c>
      <c r="BX1224" s="4">
        <v>0.32749899999999998</v>
      </c>
      <c r="BY1224" s="4">
        <v>-5</v>
      </c>
      <c r="BZ1224" s="4">
        <v>0.80300000000000005</v>
      </c>
      <c r="CA1224" s="4">
        <v>8.0032569999999996</v>
      </c>
      <c r="CB1224" s="4">
        <v>16.220600000000001</v>
      </c>
    </row>
    <row r="1225" spans="1:80">
      <c r="A1225" s="2">
        <v>42439</v>
      </c>
      <c r="B1225" s="32">
        <v>0.53009937499999993</v>
      </c>
      <c r="C1225" s="4">
        <v>12.942</v>
      </c>
      <c r="D1225" s="4">
        <v>4.7999999999999996E-3</v>
      </c>
      <c r="E1225" s="4" t="s">
        <v>155</v>
      </c>
      <c r="F1225" s="4">
        <v>47.806660999999998</v>
      </c>
      <c r="G1225" s="4">
        <v>1501.1</v>
      </c>
      <c r="H1225" s="4">
        <v>8.8000000000000007</v>
      </c>
      <c r="I1225" s="4">
        <v>57.3</v>
      </c>
      <c r="K1225" s="4">
        <v>2.8</v>
      </c>
      <c r="L1225" s="4">
        <v>11</v>
      </c>
      <c r="M1225" s="4">
        <v>0.88749999999999996</v>
      </c>
      <c r="N1225" s="4">
        <v>11.485900000000001</v>
      </c>
      <c r="O1225" s="4">
        <v>4.1999999999999997E-3</v>
      </c>
      <c r="P1225" s="4">
        <v>1332.2084</v>
      </c>
      <c r="Q1225" s="4">
        <v>7.7984</v>
      </c>
      <c r="R1225" s="4">
        <v>1340</v>
      </c>
      <c r="S1225" s="4">
        <v>1063.2638999999999</v>
      </c>
      <c r="T1225" s="4">
        <v>6.2240000000000002</v>
      </c>
      <c r="U1225" s="4">
        <v>1069.5</v>
      </c>
      <c r="V1225" s="4">
        <v>57.320099999999996</v>
      </c>
      <c r="Y1225" s="4">
        <v>9.8989999999999991</v>
      </c>
      <c r="Z1225" s="4">
        <v>0</v>
      </c>
      <c r="AA1225" s="4">
        <v>2.4849999999999999</v>
      </c>
      <c r="AB1225" s="4" t="s">
        <v>384</v>
      </c>
      <c r="AC1225" s="4">
        <v>0</v>
      </c>
      <c r="AD1225" s="4">
        <v>11.6</v>
      </c>
      <c r="AE1225" s="4">
        <v>852</v>
      </c>
      <c r="AF1225" s="4">
        <v>872</v>
      </c>
      <c r="AG1225" s="4">
        <v>823</v>
      </c>
      <c r="AH1225" s="4">
        <v>78</v>
      </c>
      <c r="AI1225" s="4">
        <v>21.18</v>
      </c>
      <c r="AJ1225" s="4">
        <v>0.49</v>
      </c>
      <c r="AK1225" s="4">
        <v>983</v>
      </c>
      <c r="AL1225" s="4">
        <v>0</v>
      </c>
      <c r="AM1225" s="4">
        <v>0</v>
      </c>
      <c r="AN1225" s="4">
        <v>19</v>
      </c>
      <c r="AO1225" s="4">
        <v>191</v>
      </c>
      <c r="AP1225" s="4">
        <v>190.4</v>
      </c>
      <c r="AQ1225" s="4">
        <v>2.6</v>
      </c>
      <c r="AR1225" s="4">
        <v>195</v>
      </c>
      <c r="AS1225" s="4" t="s">
        <v>155</v>
      </c>
      <c r="AT1225" s="4">
        <v>2</v>
      </c>
      <c r="AU1225" s="5">
        <v>0.73800925925925931</v>
      </c>
      <c r="AV1225" s="4">
        <v>47.160677999999997</v>
      </c>
      <c r="AW1225" s="4">
        <v>-88.484131000000005</v>
      </c>
      <c r="AX1225" s="4">
        <v>311.89999999999998</v>
      </c>
      <c r="AY1225" s="4">
        <v>34.1</v>
      </c>
      <c r="AZ1225" s="4">
        <v>12</v>
      </c>
      <c r="BA1225" s="4">
        <v>9</v>
      </c>
      <c r="BB1225" s="4" t="s">
        <v>444</v>
      </c>
      <c r="BC1225" s="4">
        <v>1.893</v>
      </c>
      <c r="BD1225" s="4">
        <v>1.0009999999999999</v>
      </c>
      <c r="BE1225" s="4">
        <v>2.8940000000000001</v>
      </c>
      <c r="BF1225" s="4">
        <v>14.063000000000001</v>
      </c>
      <c r="BG1225" s="4">
        <v>16.329999999999998</v>
      </c>
      <c r="BH1225" s="4">
        <v>1.1599999999999999</v>
      </c>
      <c r="BI1225" s="4">
        <v>12.677</v>
      </c>
      <c r="BJ1225" s="4">
        <v>3031.4830000000002</v>
      </c>
      <c r="BK1225" s="4">
        <v>0.71299999999999997</v>
      </c>
      <c r="BL1225" s="4">
        <v>36.820999999999998</v>
      </c>
      <c r="BM1225" s="4">
        <v>0.216</v>
      </c>
      <c r="BN1225" s="4">
        <v>37.036999999999999</v>
      </c>
      <c r="BO1225" s="4">
        <v>29.388000000000002</v>
      </c>
      <c r="BP1225" s="4">
        <v>0.17199999999999999</v>
      </c>
      <c r="BQ1225" s="4">
        <v>29.56</v>
      </c>
      <c r="BR1225" s="4">
        <v>0.50029999999999997</v>
      </c>
      <c r="BU1225" s="4">
        <v>0.51800000000000002</v>
      </c>
      <c r="BW1225" s="4">
        <v>476.87900000000002</v>
      </c>
      <c r="BX1225" s="4">
        <v>0.33711000000000002</v>
      </c>
      <c r="BY1225" s="4">
        <v>-5</v>
      </c>
      <c r="BZ1225" s="4">
        <v>0.80177799999999999</v>
      </c>
      <c r="CA1225" s="4">
        <v>8.2381259999999994</v>
      </c>
      <c r="CB1225" s="4">
        <v>16.195916</v>
      </c>
    </row>
    <row r="1226" spans="1:80">
      <c r="A1226" s="2">
        <v>42439</v>
      </c>
      <c r="B1226" s="32">
        <v>0.53011094907407408</v>
      </c>
      <c r="C1226" s="4">
        <v>13.321999999999999</v>
      </c>
      <c r="D1226" s="4">
        <v>3.8999999999999998E-3</v>
      </c>
      <c r="E1226" s="4" t="s">
        <v>155</v>
      </c>
      <c r="F1226" s="4">
        <v>39.325842999999999</v>
      </c>
      <c r="G1226" s="4">
        <v>1541</v>
      </c>
      <c r="H1226" s="4">
        <v>9.8000000000000007</v>
      </c>
      <c r="I1226" s="4">
        <v>64.599999999999994</v>
      </c>
      <c r="K1226" s="4">
        <v>2.8</v>
      </c>
      <c r="L1226" s="4">
        <v>11</v>
      </c>
      <c r="M1226" s="4">
        <v>0.88449999999999995</v>
      </c>
      <c r="N1226" s="4">
        <v>11.783799999999999</v>
      </c>
      <c r="O1226" s="4">
        <v>3.5000000000000001E-3</v>
      </c>
      <c r="P1226" s="4">
        <v>1363.0036</v>
      </c>
      <c r="Q1226" s="4">
        <v>8.7050000000000001</v>
      </c>
      <c r="R1226" s="4">
        <v>1371.7</v>
      </c>
      <c r="S1226" s="4">
        <v>1087.8422</v>
      </c>
      <c r="T1226" s="4">
        <v>6.9477000000000002</v>
      </c>
      <c r="U1226" s="4">
        <v>1094.8</v>
      </c>
      <c r="V1226" s="4">
        <v>64.551900000000003</v>
      </c>
      <c r="Y1226" s="4">
        <v>9.9719999999999995</v>
      </c>
      <c r="Z1226" s="4">
        <v>0</v>
      </c>
      <c r="AA1226" s="4">
        <v>2.4765999999999999</v>
      </c>
      <c r="AB1226" s="4" t="s">
        <v>384</v>
      </c>
      <c r="AC1226" s="4">
        <v>0</v>
      </c>
      <c r="AD1226" s="4">
        <v>11.6</v>
      </c>
      <c r="AE1226" s="4">
        <v>852</v>
      </c>
      <c r="AF1226" s="4">
        <v>871</v>
      </c>
      <c r="AG1226" s="4">
        <v>824</v>
      </c>
      <c r="AH1226" s="4">
        <v>78</v>
      </c>
      <c r="AI1226" s="4">
        <v>21.18</v>
      </c>
      <c r="AJ1226" s="4">
        <v>0.49</v>
      </c>
      <c r="AK1226" s="4">
        <v>983</v>
      </c>
      <c r="AL1226" s="4">
        <v>0</v>
      </c>
      <c r="AM1226" s="4">
        <v>0</v>
      </c>
      <c r="AN1226" s="4">
        <v>19</v>
      </c>
      <c r="AO1226" s="4">
        <v>191</v>
      </c>
      <c r="AP1226" s="4">
        <v>190.6</v>
      </c>
      <c r="AQ1226" s="4">
        <v>2.7</v>
      </c>
      <c r="AR1226" s="4">
        <v>195</v>
      </c>
      <c r="AS1226" s="4" t="s">
        <v>155</v>
      </c>
      <c r="AT1226" s="4">
        <v>2</v>
      </c>
      <c r="AU1226" s="5">
        <v>0.73802083333333324</v>
      </c>
      <c r="AV1226" s="4">
        <v>47.160811000000002</v>
      </c>
      <c r="AW1226" s="4">
        <v>-88.484070000000003</v>
      </c>
      <c r="AX1226" s="4">
        <v>311.8</v>
      </c>
      <c r="AY1226" s="4">
        <v>34.200000000000003</v>
      </c>
      <c r="AZ1226" s="4">
        <v>12</v>
      </c>
      <c r="BA1226" s="4">
        <v>9</v>
      </c>
      <c r="BB1226" s="4" t="s">
        <v>444</v>
      </c>
      <c r="BC1226" s="4">
        <v>1.2</v>
      </c>
      <c r="BD1226" s="4">
        <v>1.1020000000000001</v>
      </c>
      <c r="BE1226" s="4">
        <v>2.3010000000000002</v>
      </c>
      <c r="BF1226" s="4">
        <v>14.063000000000001</v>
      </c>
      <c r="BG1226" s="4">
        <v>15.89</v>
      </c>
      <c r="BH1226" s="4">
        <v>1.1299999999999999</v>
      </c>
      <c r="BI1226" s="4">
        <v>13.055999999999999</v>
      </c>
      <c r="BJ1226" s="4">
        <v>3031.2939999999999</v>
      </c>
      <c r="BK1226" s="4">
        <v>0.56999999999999995</v>
      </c>
      <c r="BL1226" s="4">
        <v>36.718000000000004</v>
      </c>
      <c r="BM1226" s="4">
        <v>0.23499999999999999</v>
      </c>
      <c r="BN1226" s="4">
        <v>36.951999999999998</v>
      </c>
      <c r="BO1226" s="4">
        <v>29.305</v>
      </c>
      <c r="BP1226" s="4">
        <v>0.187</v>
      </c>
      <c r="BQ1226" s="4">
        <v>29.492000000000001</v>
      </c>
      <c r="BR1226" s="4">
        <v>0.54910000000000003</v>
      </c>
      <c r="BU1226" s="4">
        <v>0.50900000000000001</v>
      </c>
      <c r="BW1226" s="4">
        <v>463.238</v>
      </c>
      <c r="BX1226" s="4">
        <v>0.31778200000000001</v>
      </c>
      <c r="BY1226" s="4">
        <v>-5</v>
      </c>
      <c r="BZ1226" s="4">
        <v>0.80283300000000002</v>
      </c>
      <c r="CA1226" s="4">
        <v>7.7657980000000002</v>
      </c>
      <c r="CB1226" s="4">
        <v>16.217227000000001</v>
      </c>
    </row>
    <row r="1227" spans="1:80">
      <c r="A1227" s="2">
        <v>42439</v>
      </c>
      <c r="B1227" s="32">
        <v>0.53012252314814812</v>
      </c>
      <c r="C1227" s="4">
        <v>13.412000000000001</v>
      </c>
      <c r="D1227" s="4">
        <v>2.2000000000000001E-3</v>
      </c>
      <c r="E1227" s="4" t="s">
        <v>155</v>
      </c>
      <c r="F1227" s="4">
        <v>22.039757999999999</v>
      </c>
      <c r="G1227" s="4">
        <v>1485.9</v>
      </c>
      <c r="H1227" s="4">
        <v>9</v>
      </c>
      <c r="I1227" s="4">
        <v>59.1</v>
      </c>
      <c r="K1227" s="4">
        <v>2.4</v>
      </c>
      <c r="L1227" s="4">
        <v>11</v>
      </c>
      <c r="M1227" s="4">
        <v>0.88390000000000002</v>
      </c>
      <c r="N1227" s="4">
        <v>11.8546</v>
      </c>
      <c r="O1227" s="4">
        <v>1.9E-3</v>
      </c>
      <c r="P1227" s="4">
        <v>1313.3747000000001</v>
      </c>
      <c r="Q1227" s="4">
        <v>7.9200999999999997</v>
      </c>
      <c r="R1227" s="4">
        <v>1321.3</v>
      </c>
      <c r="S1227" s="4">
        <v>1048.2324000000001</v>
      </c>
      <c r="T1227" s="4">
        <v>6.3212000000000002</v>
      </c>
      <c r="U1227" s="4">
        <v>1054.5999999999999</v>
      </c>
      <c r="V1227" s="4">
        <v>59.0792</v>
      </c>
      <c r="Y1227" s="4">
        <v>10.076000000000001</v>
      </c>
      <c r="Z1227" s="4">
        <v>0</v>
      </c>
      <c r="AA1227" s="4">
        <v>2.1194000000000002</v>
      </c>
      <c r="AB1227" s="4" t="s">
        <v>384</v>
      </c>
      <c r="AC1227" s="4">
        <v>0</v>
      </c>
      <c r="AD1227" s="4">
        <v>11.8</v>
      </c>
      <c r="AE1227" s="4">
        <v>851</v>
      </c>
      <c r="AF1227" s="4">
        <v>870</v>
      </c>
      <c r="AG1227" s="4">
        <v>823</v>
      </c>
      <c r="AH1227" s="4">
        <v>78</v>
      </c>
      <c r="AI1227" s="4">
        <v>21.18</v>
      </c>
      <c r="AJ1227" s="4">
        <v>0.49</v>
      </c>
      <c r="AK1227" s="4">
        <v>983</v>
      </c>
      <c r="AL1227" s="4">
        <v>0</v>
      </c>
      <c r="AM1227" s="4">
        <v>0</v>
      </c>
      <c r="AN1227" s="4">
        <v>19</v>
      </c>
      <c r="AO1227" s="4">
        <v>191.6</v>
      </c>
      <c r="AP1227" s="4">
        <v>191</v>
      </c>
      <c r="AQ1227" s="4">
        <v>2.8</v>
      </c>
      <c r="AR1227" s="4">
        <v>195</v>
      </c>
      <c r="AS1227" s="4" t="s">
        <v>155</v>
      </c>
      <c r="AT1227" s="4">
        <v>2</v>
      </c>
      <c r="AU1227" s="5">
        <v>0.73803240740740739</v>
      </c>
      <c r="AV1227" s="4">
        <v>47.160952999999999</v>
      </c>
      <c r="AW1227" s="4">
        <v>-88.484044999999995</v>
      </c>
      <c r="AX1227" s="4">
        <v>312.2</v>
      </c>
      <c r="AY1227" s="4">
        <v>34.200000000000003</v>
      </c>
      <c r="AZ1227" s="4">
        <v>12</v>
      </c>
      <c r="BA1227" s="4">
        <v>9</v>
      </c>
      <c r="BB1227" s="4" t="s">
        <v>444</v>
      </c>
      <c r="BC1227" s="4">
        <v>1.2</v>
      </c>
      <c r="BD1227" s="4">
        <v>1.3</v>
      </c>
      <c r="BE1227" s="4">
        <v>2.399</v>
      </c>
      <c r="BF1227" s="4">
        <v>14.063000000000001</v>
      </c>
      <c r="BG1227" s="4">
        <v>15.79</v>
      </c>
      <c r="BH1227" s="4">
        <v>1.1200000000000001</v>
      </c>
      <c r="BI1227" s="4">
        <v>13.135999999999999</v>
      </c>
      <c r="BJ1227" s="4">
        <v>3031.78</v>
      </c>
      <c r="BK1227" s="4">
        <v>0.317</v>
      </c>
      <c r="BL1227" s="4">
        <v>35.174999999999997</v>
      </c>
      <c r="BM1227" s="4">
        <v>0.21199999999999999</v>
      </c>
      <c r="BN1227" s="4">
        <v>35.387</v>
      </c>
      <c r="BO1227" s="4">
        <v>28.074000000000002</v>
      </c>
      <c r="BP1227" s="4">
        <v>0.16900000000000001</v>
      </c>
      <c r="BQ1227" s="4">
        <v>28.242999999999999</v>
      </c>
      <c r="BR1227" s="4">
        <v>0.49959999999999999</v>
      </c>
      <c r="BU1227" s="4">
        <v>0.51100000000000001</v>
      </c>
      <c r="BW1227" s="4">
        <v>394.11</v>
      </c>
      <c r="BX1227" s="4">
        <v>0.26695099999999999</v>
      </c>
      <c r="BY1227" s="4">
        <v>-5</v>
      </c>
      <c r="BZ1227" s="4">
        <v>0.807666</v>
      </c>
      <c r="CA1227" s="4">
        <v>6.5236150000000004</v>
      </c>
      <c r="CB1227" s="4">
        <v>16.314852999999999</v>
      </c>
    </row>
    <row r="1228" spans="1:80">
      <c r="A1228" s="2">
        <v>42439</v>
      </c>
      <c r="B1228" s="32">
        <v>0.53013409722222227</v>
      </c>
      <c r="C1228" s="4">
        <v>13.285</v>
      </c>
      <c r="D1228" s="4">
        <v>4.7999999999999996E-3</v>
      </c>
      <c r="E1228" s="4" t="s">
        <v>155</v>
      </c>
      <c r="F1228" s="4">
        <v>48.405797</v>
      </c>
      <c r="G1228" s="4">
        <v>1341.3</v>
      </c>
      <c r="H1228" s="4">
        <v>3.4</v>
      </c>
      <c r="I1228" s="4">
        <v>59.4</v>
      </c>
      <c r="K1228" s="4">
        <v>1.99</v>
      </c>
      <c r="L1228" s="4">
        <v>11</v>
      </c>
      <c r="M1228" s="4">
        <v>0.88480000000000003</v>
      </c>
      <c r="N1228" s="4">
        <v>11.755100000000001</v>
      </c>
      <c r="O1228" s="4">
        <v>4.3E-3</v>
      </c>
      <c r="P1228" s="4">
        <v>1186.7942</v>
      </c>
      <c r="Q1228" s="4">
        <v>3.0200999999999998</v>
      </c>
      <c r="R1228" s="4">
        <v>1189.8</v>
      </c>
      <c r="S1228" s="4">
        <v>947.20579999999995</v>
      </c>
      <c r="T1228" s="4">
        <v>2.4104000000000001</v>
      </c>
      <c r="U1228" s="4">
        <v>949.6</v>
      </c>
      <c r="V1228" s="4">
        <v>59.380899999999997</v>
      </c>
      <c r="Y1228" s="4">
        <v>10.084</v>
      </c>
      <c r="Z1228" s="4">
        <v>0</v>
      </c>
      <c r="AA1228" s="4">
        <v>1.76</v>
      </c>
      <c r="AB1228" s="4" t="s">
        <v>384</v>
      </c>
      <c r="AC1228" s="4">
        <v>0</v>
      </c>
      <c r="AD1228" s="4">
        <v>11.8</v>
      </c>
      <c r="AE1228" s="4">
        <v>851</v>
      </c>
      <c r="AF1228" s="4">
        <v>871</v>
      </c>
      <c r="AG1228" s="4">
        <v>823</v>
      </c>
      <c r="AH1228" s="4">
        <v>78</v>
      </c>
      <c r="AI1228" s="4">
        <v>21.18</v>
      </c>
      <c r="AJ1228" s="4">
        <v>0.49</v>
      </c>
      <c r="AK1228" s="4">
        <v>983</v>
      </c>
      <c r="AL1228" s="4">
        <v>0</v>
      </c>
      <c r="AM1228" s="4">
        <v>0</v>
      </c>
      <c r="AN1228" s="4">
        <v>19</v>
      </c>
      <c r="AO1228" s="4">
        <v>191.4</v>
      </c>
      <c r="AP1228" s="4">
        <v>191</v>
      </c>
      <c r="AQ1228" s="4">
        <v>2.7</v>
      </c>
      <c r="AR1228" s="4">
        <v>195</v>
      </c>
      <c r="AS1228" s="4" t="s">
        <v>155</v>
      </c>
      <c r="AT1228" s="4">
        <v>2</v>
      </c>
      <c r="AU1228" s="5">
        <v>0.73804398148148154</v>
      </c>
      <c r="AV1228" s="4">
        <v>47.161101000000002</v>
      </c>
      <c r="AW1228" s="4">
        <v>-88.484032999999997</v>
      </c>
      <c r="AX1228" s="4">
        <v>312.2</v>
      </c>
      <c r="AY1228" s="4">
        <v>35.1</v>
      </c>
      <c r="AZ1228" s="4">
        <v>12</v>
      </c>
      <c r="BA1228" s="4">
        <v>10</v>
      </c>
      <c r="BB1228" s="4" t="s">
        <v>419</v>
      </c>
      <c r="BC1228" s="4">
        <v>1.2</v>
      </c>
      <c r="BD1228" s="4">
        <v>1.3009999999999999</v>
      </c>
      <c r="BE1228" s="4">
        <v>2.2999999999999998</v>
      </c>
      <c r="BF1228" s="4">
        <v>14.063000000000001</v>
      </c>
      <c r="BG1228" s="4">
        <v>15.93</v>
      </c>
      <c r="BH1228" s="4">
        <v>1.1299999999999999</v>
      </c>
      <c r="BI1228" s="4">
        <v>13.016999999999999</v>
      </c>
      <c r="BJ1228" s="4">
        <v>3031.2379999999998</v>
      </c>
      <c r="BK1228" s="4">
        <v>0.70299999999999996</v>
      </c>
      <c r="BL1228" s="4">
        <v>32.048000000000002</v>
      </c>
      <c r="BM1228" s="4">
        <v>8.2000000000000003E-2</v>
      </c>
      <c r="BN1228" s="4">
        <v>32.130000000000003</v>
      </c>
      <c r="BO1228" s="4">
        <v>25.577999999999999</v>
      </c>
      <c r="BP1228" s="4">
        <v>6.5000000000000002E-2</v>
      </c>
      <c r="BQ1228" s="4">
        <v>25.643999999999998</v>
      </c>
      <c r="BR1228" s="4">
        <v>0.50629999999999997</v>
      </c>
      <c r="BU1228" s="4">
        <v>0.51600000000000001</v>
      </c>
      <c r="BW1228" s="4">
        <v>329.99400000000003</v>
      </c>
      <c r="BX1228" s="4">
        <v>0.253776</v>
      </c>
      <c r="BY1228" s="4">
        <v>-5</v>
      </c>
      <c r="BZ1228" s="4">
        <v>0.808778</v>
      </c>
      <c r="CA1228" s="4">
        <v>6.201651</v>
      </c>
      <c r="CB1228" s="4">
        <v>16.337316000000001</v>
      </c>
    </row>
    <row r="1229" spans="1:80">
      <c r="A1229" s="2">
        <v>42439</v>
      </c>
      <c r="B1229" s="32">
        <v>0.53014567129629631</v>
      </c>
      <c r="C1229" s="4">
        <v>13.074</v>
      </c>
      <c r="D1229" s="4">
        <v>6.4999999999999997E-3</v>
      </c>
      <c r="E1229" s="4" t="s">
        <v>155</v>
      </c>
      <c r="F1229" s="4">
        <v>65.346699999999998</v>
      </c>
      <c r="G1229" s="4">
        <v>1296.7</v>
      </c>
      <c r="H1229" s="4">
        <v>3.3</v>
      </c>
      <c r="I1229" s="4">
        <v>59.2</v>
      </c>
      <c r="K1229" s="4">
        <v>1.8</v>
      </c>
      <c r="L1229" s="4">
        <v>11</v>
      </c>
      <c r="M1229" s="4">
        <v>0.88639999999999997</v>
      </c>
      <c r="N1229" s="4">
        <v>11.589399999999999</v>
      </c>
      <c r="O1229" s="4">
        <v>5.7999999999999996E-3</v>
      </c>
      <c r="P1229" s="4">
        <v>1149.4901</v>
      </c>
      <c r="Q1229" s="4">
        <v>2.9253</v>
      </c>
      <c r="R1229" s="4">
        <v>1152.4000000000001</v>
      </c>
      <c r="S1229" s="4">
        <v>917.4325</v>
      </c>
      <c r="T1229" s="4">
        <v>2.3347000000000002</v>
      </c>
      <c r="U1229" s="4">
        <v>919.8</v>
      </c>
      <c r="V1229" s="4">
        <v>59.2</v>
      </c>
      <c r="Y1229" s="4">
        <v>10.028</v>
      </c>
      <c r="Z1229" s="4">
        <v>0</v>
      </c>
      <c r="AA1229" s="4">
        <v>1.5955999999999999</v>
      </c>
      <c r="AB1229" s="4" t="s">
        <v>384</v>
      </c>
      <c r="AC1229" s="4">
        <v>0</v>
      </c>
      <c r="AD1229" s="4">
        <v>11.7</v>
      </c>
      <c r="AE1229" s="4">
        <v>851</v>
      </c>
      <c r="AF1229" s="4">
        <v>871</v>
      </c>
      <c r="AG1229" s="4">
        <v>823</v>
      </c>
      <c r="AH1229" s="4">
        <v>78</v>
      </c>
      <c r="AI1229" s="4">
        <v>21.18</v>
      </c>
      <c r="AJ1229" s="4">
        <v>0.49</v>
      </c>
      <c r="AK1229" s="4">
        <v>983</v>
      </c>
      <c r="AL1229" s="4">
        <v>0</v>
      </c>
      <c r="AM1229" s="4">
        <v>0</v>
      </c>
      <c r="AN1229" s="4">
        <v>19</v>
      </c>
      <c r="AO1229" s="4">
        <v>191.6</v>
      </c>
      <c r="AP1229" s="4">
        <v>190.4</v>
      </c>
      <c r="AQ1229" s="4">
        <v>2.7</v>
      </c>
      <c r="AR1229" s="4">
        <v>195</v>
      </c>
      <c r="AS1229" s="4" t="s">
        <v>155</v>
      </c>
      <c r="AT1229" s="4">
        <v>2</v>
      </c>
      <c r="AU1229" s="5">
        <v>0.73805555555555558</v>
      </c>
      <c r="AV1229" s="4">
        <v>47.161245999999998</v>
      </c>
      <c r="AW1229" s="4">
        <v>-88.484021999999996</v>
      </c>
      <c r="AX1229" s="4">
        <v>312.5</v>
      </c>
      <c r="AY1229" s="4">
        <v>35.299999999999997</v>
      </c>
      <c r="AZ1229" s="4">
        <v>12</v>
      </c>
      <c r="BA1229" s="4">
        <v>10</v>
      </c>
      <c r="BB1229" s="4" t="s">
        <v>419</v>
      </c>
      <c r="BC1229" s="4">
        <v>1.204</v>
      </c>
      <c r="BD1229" s="4">
        <v>1.4039999999999999</v>
      </c>
      <c r="BE1229" s="4">
        <v>2.3050000000000002</v>
      </c>
      <c r="BF1229" s="4">
        <v>14.063000000000001</v>
      </c>
      <c r="BG1229" s="4">
        <v>16.170000000000002</v>
      </c>
      <c r="BH1229" s="4">
        <v>1.1499999999999999</v>
      </c>
      <c r="BI1229" s="4">
        <v>12.81</v>
      </c>
      <c r="BJ1229" s="4">
        <v>3030.9560000000001</v>
      </c>
      <c r="BK1229" s="4">
        <v>0.96399999999999997</v>
      </c>
      <c r="BL1229" s="4">
        <v>31.481999999999999</v>
      </c>
      <c r="BM1229" s="4">
        <v>0.08</v>
      </c>
      <c r="BN1229" s="4">
        <v>31.562000000000001</v>
      </c>
      <c r="BO1229" s="4">
        <v>25.126000000000001</v>
      </c>
      <c r="BP1229" s="4">
        <v>6.4000000000000001E-2</v>
      </c>
      <c r="BQ1229" s="4">
        <v>25.19</v>
      </c>
      <c r="BR1229" s="4">
        <v>0.51200000000000001</v>
      </c>
      <c r="BU1229" s="4">
        <v>0.52</v>
      </c>
      <c r="BW1229" s="4">
        <v>303.41699999999997</v>
      </c>
      <c r="BX1229" s="4">
        <v>0.242281</v>
      </c>
      <c r="BY1229" s="4">
        <v>-5</v>
      </c>
      <c r="BZ1229" s="4">
        <v>0.80616699999999997</v>
      </c>
      <c r="CA1229" s="4">
        <v>5.9207419999999997</v>
      </c>
      <c r="CB1229" s="4">
        <v>16.284573000000002</v>
      </c>
    </row>
    <row r="1230" spans="1:80">
      <c r="A1230" s="2">
        <v>42439</v>
      </c>
      <c r="B1230" s="32">
        <v>0.53015724537037034</v>
      </c>
      <c r="C1230" s="4">
        <v>12.802</v>
      </c>
      <c r="D1230" s="4">
        <v>7.4000000000000003E-3</v>
      </c>
      <c r="E1230" s="4" t="s">
        <v>155</v>
      </c>
      <c r="F1230" s="4">
        <v>73.679401999999996</v>
      </c>
      <c r="G1230" s="4">
        <v>1292.7</v>
      </c>
      <c r="H1230" s="4">
        <v>15.6</v>
      </c>
      <c r="I1230" s="4">
        <v>58.5</v>
      </c>
      <c r="K1230" s="4">
        <v>1.9</v>
      </c>
      <c r="L1230" s="4">
        <v>11</v>
      </c>
      <c r="M1230" s="4">
        <v>0.88849999999999996</v>
      </c>
      <c r="N1230" s="4">
        <v>11.374599999999999</v>
      </c>
      <c r="O1230" s="4">
        <v>6.4999999999999997E-3</v>
      </c>
      <c r="P1230" s="4">
        <v>1148.5556999999999</v>
      </c>
      <c r="Q1230" s="4">
        <v>13.8721</v>
      </c>
      <c r="R1230" s="4">
        <v>1162.4000000000001</v>
      </c>
      <c r="S1230" s="4">
        <v>916.68679999999995</v>
      </c>
      <c r="T1230" s="4">
        <v>11.0716</v>
      </c>
      <c r="U1230" s="4">
        <v>927.8</v>
      </c>
      <c r="V1230" s="4">
        <v>58.4664</v>
      </c>
      <c r="Y1230" s="4">
        <v>9.91</v>
      </c>
      <c r="Z1230" s="4">
        <v>0</v>
      </c>
      <c r="AA1230" s="4">
        <v>1.6880999999999999</v>
      </c>
      <c r="AB1230" s="4" t="s">
        <v>384</v>
      </c>
      <c r="AC1230" s="4">
        <v>0</v>
      </c>
      <c r="AD1230" s="4">
        <v>11.7</v>
      </c>
      <c r="AE1230" s="4">
        <v>851</v>
      </c>
      <c r="AF1230" s="4">
        <v>871</v>
      </c>
      <c r="AG1230" s="4">
        <v>824</v>
      </c>
      <c r="AH1230" s="4">
        <v>78</v>
      </c>
      <c r="AI1230" s="4">
        <v>21.18</v>
      </c>
      <c r="AJ1230" s="4">
        <v>0.49</v>
      </c>
      <c r="AK1230" s="4">
        <v>983</v>
      </c>
      <c r="AL1230" s="4">
        <v>0</v>
      </c>
      <c r="AM1230" s="4">
        <v>0</v>
      </c>
      <c r="AN1230" s="4">
        <v>19</v>
      </c>
      <c r="AO1230" s="4">
        <v>191.4</v>
      </c>
      <c r="AP1230" s="4">
        <v>190</v>
      </c>
      <c r="AQ1230" s="4">
        <v>2.4</v>
      </c>
      <c r="AR1230" s="4">
        <v>195</v>
      </c>
      <c r="AS1230" s="4" t="s">
        <v>155</v>
      </c>
      <c r="AT1230" s="4">
        <v>2</v>
      </c>
      <c r="AU1230" s="5">
        <v>0.73806712962962961</v>
      </c>
      <c r="AV1230" s="4">
        <v>47.161389</v>
      </c>
      <c r="AW1230" s="4">
        <v>-88.484026999999998</v>
      </c>
      <c r="AX1230" s="4">
        <v>312.8</v>
      </c>
      <c r="AY1230" s="4">
        <v>35.1</v>
      </c>
      <c r="AZ1230" s="4">
        <v>12</v>
      </c>
      <c r="BA1230" s="4">
        <v>10</v>
      </c>
      <c r="BB1230" s="4" t="s">
        <v>419</v>
      </c>
      <c r="BC1230" s="4">
        <v>1.5960000000000001</v>
      </c>
      <c r="BD1230" s="4">
        <v>1.802</v>
      </c>
      <c r="BE1230" s="4">
        <v>2.8010000000000002</v>
      </c>
      <c r="BF1230" s="4">
        <v>14.063000000000001</v>
      </c>
      <c r="BG1230" s="4">
        <v>16.489999999999998</v>
      </c>
      <c r="BH1230" s="4">
        <v>1.17</v>
      </c>
      <c r="BI1230" s="4">
        <v>12.551</v>
      </c>
      <c r="BJ1230" s="4">
        <v>3030.9140000000002</v>
      </c>
      <c r="BK1230" s="4">
        <v>1.1100000000000001</v>
      </c>
      <c r="BL1230" s="4">
        <v>32.049999999999997</v>
      </c>
      <c r="BM1230" s="4">
        <v>0.38700000000000001</v>
      </c>
      <c r="BN1230" s="4">
        <v>32.436999999999998</v>
      </c>
      <c r="BO1230" s="4">
        <v>25.58</v>
      </c>
      <c r="BP1230" s="4">
        <v>0.309</v>
      </c>
      <c r="BQ1230" s="4">
        <v>25.888999999999999</v>
      </c>
      <c r="BR1230" s="4">
        <v>0.51519999999999999</v>
      </c>
      <c r="BU1230" s="4">
        <v>0.52400000000000002</v>
      </c>
      <c r="BW1230" s="4">
        <v>327.07</v>
      </c>
      <c r="BX1230" s="4">
        <v>0.24505299999999999</v>
      </c>
      <c r="BY1230" s="4">
        <v>-5</v>
      </c>
      <c r="BZ1230" s="4">
        <v>0.80377799999999999</v>
      </c>
      <c r="CA1230" s="4">
        <v>5.9884820000000003</v>
      </c>
      <c r="CB1230" s="4">
        <v>16.236315999999999</v>
      </c>
    </row>
    <row r="1231" spans="1:80">
      <c r="A1231" s="2">
        <v>42439</v>
      </c>
      <c r="B1231" s="32">
        <v>0.53016881944444438</v>
      </c>
      <c r="C1231" s="4">
        <v>12.602</v>
      </c>
      <c r="D1231" s="4">
        <v>7.4000000000000003E-3</v>
      </c>
      <c r="E1231" s="4" t="s">
        <v>155</v>
      </c>
      <c r="F1231" s="4">
        <v>74.034942000000001</v>
      </c>
      <c r="G1231" s="4">
        <v>1292.7</v>
      </c>
      <c r="H1231" s="4">
        <v>15.5</v>
      </c>
      <c r="I1231" s="4">
        <v>58.5</v>
      </c>
      <c r="K1231" s="4">
        <v>2.0699999999999998</v>
      </c>
      <c r="L1231" s="4">
        <v>11</v>
      </c>
      <c r="M1231" s="4">
        <v>0.89</v>
      </c>
      <c r="N1231" s="4">
        <v>11.2159</v>
      </c>
      <c r="O1231" s="4">
        <v>6.6E-3</v>
      </c>
      <c r="P1231" s="4">
        <v>1150.5014000000001</v>
      </c>
      <c r="Q1231" s="4">
        <v>13.806900000000001</v>
      </c>
      <c r="R1231" s="4">
        <v>1164.3</v>
      </c>
      <c r="S1231" s="4">
        <v>918.23969999999997</v>
      </c>
      <c r="T1231" s="4">
        <v>11.019600000000001</v>
      </c>
      <c r="U1231" s="4">
        <v>929.3</v>
      </c>
      <c r="V1231" s="4">
        <v>58.543799999999997</v>
      </c>
      <c r="Y1231" s="4">
        <v>9.8789999999999996</v>
      </c>
      <c r="Z1231" s="4">
        <v>0</v>
      </c>
      <c r="AA1231" s="4">
        <v>1.8408</v>
      </c>
      <c r="AB1231" s="4" t="s">
        <v>384</v>
      </c>
      <c r="AC1231" s="4">
        <v>0</v>
      </c>
      <c r="AD1231" s="4">
        <v>11.7</v>
      </c>
      <c r="AE1231" s="4">
        <v>850</v>
      </c>
      <c r="AF1231" s="4">
        <v>871</v>
      </c>
      <c r="AG1231" s="4">
        <v>823</v>
      </c>
      <c r="AH1231" s="4">
        <v>78</v>
      </c>
      <c r="AI1231" s="4">
        <v>21.18</v>
      </c>
      <c r="AJ1231" s="4">
        <v>0.49</v>
      </c>
      <c r="AK1231" s="4">
        <v>983</v>
      </c>
      <c r="AL1231" s="4">
        <v>0</v>
      </c>
      <c r="AM1231" s="4">
        <v>0</v>
      </c>
      <c r="AN1231" s="4">
        <v>19</v>
      </c>
      <c r="AO1231" s="4">
        <v>191</v>
      </c>
      <c r="AP1231" s="4">
        <v>190</v>
      </c>
      <c r="AQ1231" s="4">
        <v>2.2000000000000002</v>
      </c>
      <c r="AR1231" s="4">
        <v>195</v>
      </c>
      <c r="AS1231" s="4" t="s">
        <v>155</v>
      </c>
      <c r="AT1231" s="4">
        <v>2</v>
      </c>
      <c r="AU1231" s="5">
        <v>0.73807870370370365</v>
      </c>
      <c r="AV1231" s="4">
        <v>47.161529999999999</v>
      </c>
      <c r="AW1231" s="4">
        <v>-88.484063000000006</v>
      </c>
      <c r="AX1231" s="4">
        <v>312.89999999999998</v>
      </c>
      <c r="AY1231" s="4">
        <v>34.6</v>
      </c>
      <c r="AZ1231" s="4">
        <v>12</v>
      </c>
      <c r="BA1231" s="4">
        <v>10</v>
      </c>
      <c r="BB1231" s="4" t="s">
        <v>419</v>
      </c>
      <c r="BC1231" s="4">
        <v>1.2010000000000001</v>
      </c>
      <c r="BD1231" s="4">
        <v>1.99</v>
      </c>
      <c r="BE1231" s="4">
        <v>2.8969999999999998</v>
      </c>
      <c r="BF1231" s="4">
        <v>14.063000000000001</v>
      </c>
      <c r="BG1231" s="4">
        <v>16.739999999999998</v>
      </c>
      <c r="BH1231" s="4">
        <v>1.19</v>
      </c>
      <c r="BI1231" s="4">
        <v>12.36</v>
      </c>
      <c r="BJ1231" s="4">
        <v>3031.0039999999999</v>
      </c>
      <c r="BK1231" s="4">
        <v>1.133</v>
      </c>
      <c r="BL1231" s="4">
        <v>32.558999999999997</v>
      </c>
      <c r="BM1231" s="4">
        <v>0.39100000000000001</v>
      </c>
      <c r="BN1231" s="4">
        <v>32.950000000000003</v>
      </c>
      <c r="BO1231" s="4">
        <v>25.986000000000001</v>
      </c>
      <c r="BP1231" s="4">
        <v>0.312</v>
      </c>
      <c r="BQ1231" s="4">
        <v>26.297999999999998</v>
      </c>
      <c r="BR1231" s="4">
        <v>0.5232</v>
      </c>
      <c r="BU1231" s="4">
        <v>0.53</v>
      </c>
      <c r="BW1231" s="4">
        <v>361.70100000000002</v>
      </c>
      <c r="BX1231" s="4">
        <v>0.22406100000000001</v>
      </c>
      <c r="BY1231" s="4">
        <v>-5</v>
      </c>
      <c r="BZ1231" s="4">
        <v>0.80483300000000002</v>
      </c>
      <c r="CA1231" s="4">
        <v>5.4754909999999999</v>
      </c>
      <c r="CB1231" s="4">
        <v>16.257626999999999</v>
      </c>
    </row>
    <row r="1232" spans="1:80">
      <c r="A1232" s="2">
        <v>42439</v>
      </c>
      <c r="B1232" s="32">
        <v>0.53018039351851853</v>
      </c>
      <c r="C1232" s="4">
        <v>12.68</v>
      </c>
      <c r="D1232" s="4">
        <v>5.0000000000000001E-3</v>
      </c>
      <c r="E1232" s="4" t="s">
        <v>155</v>
      </c>
      <c r="F1232" s="4">
        <v>50</v>
      </c>
      <c r="G1232" s="4">
        <v>1349.9</v>
      </c>
      <c r="H1232" s="4">
        <v>15.6</v>
      </c>
      <c r="I1232" s="4">
        <v>56.1</v>
      </c>
      <c r="K1232" s="4">
        <v>2.41</v>
      </c>
      <c r="L1232" s="4">
        <v>11</v>
      </c>
      <c r="M1232" s="4">
        <v>0.88949999999999996</v>
      </c>
      <c r="N1232" s="4">
        <v>11.2784</v>
      </c>
      <c r="O1232" s="4">
        <v>4.4000000000000003E-3</v>
      </c>
      <c r="P1232" s="4">
        <v>1200.7420999999999</v>
      </c>
      <c r="Q1232" s="4">
        <v>13.8642</v>
      </c>
      <c r="R1232" s="4">
        <v>1214.5999999999999</v>
      </c>
      <c r="S1232" s="4">
        <v>958.38549999999998</v>
      </c>
      <c r="T1232" s="4">
        <v>11.065799999999999</v>
      </c>
      <c r="U1232" s="4">
        <v>969.5</v>
      </c>
      <c r="V1232" s="4">
        <v>56.1</v>
      </c>
      <c r="Y1232" s="4">
        <v>9.8409999999999993</v>
      </c>
      <c r="Z1232" s="4">
        <v>0</v>
      </c>
      <c r="AA1232" s="4">
        <v>2.1431</v>
      </c>
      <c r="AB1232" s="4" t="s">
        <v>384</v>
      </c>
      <c r="AC1232" s="4">
        <v>0</v>
      </c>
      <c r="AD1232" s="4">
        <v>11.6</v>
      </c>
      <c r="AE1232" s="4">
        <v>850</v>
      </c>
      <c r="AF1232" s="4">
        <v>870</v>
      </c>
      <c r="AG1232" s="4">
        <v>824</v>
      </c>
      <c r="AH1232" s="4">
        <v>78</v>
      </c>
      <c r="AI1232" s="4">
        <v>21.2</v>
      </c>
      <c r="AJ1232" s="4">
        <v>0.49</v>
      </c>
      <c r="AK1232" s="4">
        <v>982</v>
      </c>
      <c r="AL1232" s="4">
        <v>0</v>
      </c>
      <c r="AM1232" s="4">
        <v>0</v>
      </c>
      <c r="AN1232" s="4">
        <v>19</v>
      </c>
      <c r="AO1232" s="4">
        <v>191</v>
      </c>
      <c r="AP1232" s="4">
        <v>190</v>
      </c>
      <c r="AQ1232" s="4">
        <v>2.4</v>
      </c>
      <c r="AR1232" s="4">
        <v>195</v>
      </c>
      <c r="AS1232" s="4" t="s">
        <v>155</v>
      </c>
      <c r="AT1232" s="4">
        <v>2</v>
      </c>
      <c r="AU1232" s="5">
        <v>0.73810185185185195</v>
      </c>
      <c r="AV1232" s="4">
        <v>47.161799999999999</v>
      </c>
      <c r="AW1232" s="4">
        <v>-88.484174999999993</v>
      </c>
      <c r="AX1232" s="4">
        <v>313.3</v>
      </c>
      <c r="AY1232" s="4">
        <v>34.5</v>
      </c>
      <c r="AZ1232" s="4">
        <v>12</v>
      </c>
      <c r="BA1232" s="4">
        <v>10</v>
      </c>
      <c r="BB1232" s="4" t="s">
        <v>419</v>
      </c>
      <c r="BC1232" s="4">
        <v>1.3</v>
      </c>
      <c r="BD1232" s="4">
        <v>1</v>
      </c>
      <c r="BE1232" s="4">
        <v>2.6</v>
      </c>
      <c r="BF1232" s="4">
        <v>14.063000000000001</v>
      </c>
      <c r="BG1232" s="4">
        <v>16.64</v>
      </c>
      <c r="BH1232" s="4">
        <v>1.18</v>
      </c>
      <c r="BI1232" s="4">
        <v>12.423</v>
      </c>
      <c r="BJ1232" s="4">
        <v>3031.6060000000002</v>
      </c>
      <c r="BK1232" s="4">
        <v>0.76100000000000001</v>
      </c>
      <c r="BL1232" s="4">
        <v>33.799999999999997</v>
      </c>
      <c r="BM1232" s="4">
        <v>0.39</v>
      </c>
      <c r="BN1232" s="4">
        <v>34.19</v>
      </c>
      <c r="BO1232" s="4">
        <v>26.977</v>
      </c>
      <c r="BP1232" s="4">
        <v>0.311</v>
      </c>
      <c r="BQ1232" s="4">
        <v>27.289000000000001</v>
      </c>
      <c r="BR1232" s="4">
        <v>0.49859999999999999</v>
      </c>
      <c r="BU1232" s="4">
        <v>0.52500000000000002</v>
      </c>
      <c r="BW1232" s="4">
        <v>418.84899999999999</v>
      </c>
      <c r="BX1232" s="4">
        <v>0.223941</v>
      </c>
      <c r="BY1232" s="4">
        <v>-5</v>
      </c>
      <c r="BZ1232" s="4">
        <v>0.80416699999999997</v>
      </c>
      <c r="CA1232" s="4">
        <v>5.4725580000000003</v>
      </c>
      <c r="CB1232" s="4">
        <v>16.244173</v>
      </c>
    </row>
    <row r="1233" spans="1:80">
      <c r="A1233" s="2">
        <v>42439</v>
      </c>
      <c r="B1233" s="32">
        <v>0.53019196759259257</v>
      </c>
      <c r="C1233" s="4">
        <v>13.006</v>
      </c>
      <c r="D1233" s="4">
        <v>5.0000000000000001E-3</v>
      </c>
      <c r="E1233" s="4" t="s">
        <v>155</v>
      </c>
      <c r="F1233" s="4">
        <v>50</v>
      </c>
      <c r="G1233" s="4">
        <v>1609.1</v>
      </c>
      <c r="H1233" s="4">
        <v>27.4</v>
      </c>
      <c r="I1233" s="4">
        <v>61.4</v>
      </c>
      <c r="K1233" s="4">
        <v>2.6</v>
      </c>
      <c r="L1233" s="4">
        <v>11</v>
      </c>
      <c r="M1233" s="4">
        <v>0.88700000000000001</v>
      </c>
      <c r="N1233" s="4">
        <v>11.5364</v>
      </c>
      <c r="O1233" s="4">
        <v>4.4000000000000003E-3</v>
      </c>
      <c r="P1233" s="4">
        <v>1427.3112000000001</v>
      </c>
      <c r="Q1233" s="4">
        <v>24.283200000000001</v>
      </c>
      <c r="R1233" s="4">
        <v>1451.6</v>
      </c>
      <c r="S1233" s="4">
        <v>1139.2601999999999</v>
      </c>
      <c r="T1233" s="4">
        <v>19.3825</v>
      </c>
      <c r="U1233" s="4">
        <v>1158.5999999999999</v>
      </c>
      <c r="V1233" s="4">
        <v>61.435899999999997</v>
      </c>
      <c r="Y1233" s="4">
        <v>9.7929999999999993</v>
      </c>
      <c r="Z1233" s="4">
        <v>0</v>
      </c>
      <c r="AA1233" s="4">
        <v>2.3062</v>
      </c>
      <c r="AB1233" s="4" t="s">
        <v>384</v>
      </c>
      <c r="AC1233" s="4">
        <v>0</v>
      </c>
      <c r="AD1233" s="4">
        <v>11.6</v>
      </c>
      <c r="AE1233" s="4">
        <v>850</v>
      </c>
      <c r="AF1233" s="4">
        <v>869</v>
      </c>
      <c r="AG1233" s="4">
        <v>823</v>
      </c>
      <c r="AH1233" s="4">
        <v>78</v>
      </c>
      <c r="AI1233" s="4">
        <v>21.2</v>
      </c>
      <c r="AJ1233" s="4">
        <v>0.49</v>
      </c>
      <c r="AK1233" s="4">
        <v>982</v>
      </c>
      <c r="AL1233" s="4">
        <v>0</v>
      </c>
      <c r="AM1233" s="4">
        <v>0</v>
      </c>
      <c r="AN1233" s="4">
        <v>19</v>
      </c>
      <c r="AO1233" s="4">
        <v>191</v>
      </c>
      <c r="AP1233" s="4">
        <v>190</v>
      </c>
      <c r="AQ1233" s="4">
        <v>2.7</v>
      </c>
      <c r="AR1233" s="4">
        <v>195</v>
      </c>
      <c r="AS1233" s="4" t="s">
        <v>155</v>
      </c>
      <c r="AT1233" s="4">
        <v>2</v>
      </c>
      <c r="AU1233" s="5">
        <v>0.73810185185185195</v>
      </c>
      <c r="AV1233" s="4">
        <v>47.161802999999999</v>
      </c>
      <c r="AW1233" s="4">
        <v>-88.484176000000005</v>
      </c>
      <c r="AX1233" s="4">
        <v>313.3</v>
      </c>
      <c r="AY1233" s="4">
        <v>35</v>
      </c>
      <c r="AZ1233" s="4">
        <v>12</v>
      </c>
      <c r="BA1233" s="4">
        <v>10</v>
      </c>
      <c r="BB1233" s="4" t="s">
        <v>419</v>
      </c>
      <c r="BC1233" s="4">
        <v>1.2980020000000001</v>
      </c>
      <c r="BD1233" s="4">
        <v>1.000999</v>
      </c>
      <c r="BE1233" s="4">
        <v>2.5940059999999998</v>
      </c>
      <c r="BF1233" s="4">
        <v>14.063000000000001</v>
      </c>
      <c r="BG1233" s="4">
        <v>16.25</v>
      </c>
      <c r="BH1233" s="4">
        <v>1.1599999999999999</v>
      </c>
      <c r="BI1233" s="4">
        <v>12.738</v>
      </c>
      <c r="BJ1233" s="4">
        <v>3031.2890000000002</v>
      </c>
      <c r="BK1233" s="4">
        <v>0.74199999999999999</v>
      </c>
      <c r="BL1233" s="4">
        <v>39.274000000000001</v>
      </c>
      <c r="BM1233" s="4">
        <v>0.66800000000000004</v>
      </c>
      <c r="BN1233" s="4">
        <v>39.942999999999998</v>
      </c>
      <c r="BO1233" s="4">
        <v>31.347999999999999</v>
      </c>
      <c r="BP1233" s="4">
        <v>0.53300000000000003</v>
      </c>
      <c r="BQ1233" s="4">
        <v>31.882000000000001</v>
      </c>
      <c r="BR1233" s="4">
        <v>0.53380000000000005</v>
      </c>
      <c r="BU1233" s="4">
        <v>0.51100000000000001</v>
      </c>
      <c r="BW1233" s="4">
        <v>440.613</v>
      </c>
      <c r="BX1233" s="4">
        <v>0.27327099999999999</v>
      </c>
      <c r="BY1233" s="4">
        <v>-5</v>
      </c>
      <c r="BZ1233" s="4">
        <v>0.80300000000000005</v>
      </c>
      <c r="CA1233" s="4">
        <v>6.6780600000000003</v>
      </c>
      <c r="CB1233" s="4">
        <v>16.220600000000001</v>
      </c>
    </row>
    <row r="1234" spans="1:80">
      <c r="A1234" s="2">
        <v>42439</v>
      </c>
      <c r="B1234" s="32">
        <v>0.53020354166666672</v>
      </c>
      <c r="C1234" s="4">
        <v>13.352</v>
      </c>
      <c r="D1234" s="4">
        <v>4.3E-3</v>
      </c>
      <c r="E1234" s="4" t="s">
        <v>155</v>
      </c>
      <c r="F1234" s="4">
        <v>42.892628000000002</v>
      </c>
      <c r="G1234" s="4">
        <v>2131.6</v>
      </c>
      <c r="H1234" s="4">
        <v>41</v>
      </c>
      <c r="I1234" s="4">
        <v>70.3</v>
      </c>
      <c r="K1234" s="4">
        <v>2.59</v>
      </c>
      <c r="L1234" s="4">
        <v>11</v>
      </c>
      <c r="M1234" s="4">
        <v>0.88429999999999997</v>
      </c>
      <c r="N1234" s="4">
        <v>11.8064</v>
      </c>
      <c r="O1234" s="4">
        <v>3.8E-3</v>
      </c>
      <c r="P1234" s="4">
        <v>1884.9376</v>
      </c>
      <c r="Q1234" s="4">
        <v>36.244500000000002</v>
      </c>
      <c r="R1234" s="4">
        <v>1921.2</v>
      </c>
      <c r="S1234" s="4">
        <v>1504.5311999999999</v>
      </c>
      <c r="T1234" s="4">
        <v>28.9299</v>
      </c>
      <c r="U1234" s="4">
        <v>1533.5</v>
      </c>
      <c r="V1234" s="4">
        <v>70.268600000000006</v>
      </c>
      <c r="Y1234" s="4">
        <v>9.907</v>
      </c>
      <c r="Z1234" s="4">
        <v>0</v>
      </c>
      <c r="AA1234" s="4">
        <v>2.2896999999999998</v>
      </c>
      <c r="AB1234" s="4" t="s">
        <v>384</v>
      </c>
      <c r="AC1234" s="4">
        <v>0</v>
      </c>
      <c r="AD1234" s="4">
        <v>11.7</v>
      </c>
      <c r="AE1234" s="4">
        <v>849</v>
      </c>
      <c r="AF1234" s="4">
        <v>868</v>
      </c>
      <c r="AG1234" s="4">
        <v>821</v>
      </c>
      <c r="AH1234" s="4">
        <v>78</v>
      </c>
      <c r="AI1234" s="4">
        <v>21.2</v>
      </c>
      <c r="AJ1234" s="4">
        <v>0.49</v>
      </c>
      <c r="AK1234" s="4">
        <v>982</v>
      </c>
      <c r="AL1234" s="4">
        <v>0</v>
      </c>
      <c r="AM1234" s="4">
        <v>0</v>
      </c>
      <c r="AN1234" s="4">
        <v>19</v>
      </c>
      <c r="AO1234" s="4">
        <v>191</v>
      </c>
      <c r="AP1234" s="4">
        <v>189.4</v>
      </c>
      <c r="AQ1234" s="4">
        <v>2.6</v>
      </c>
      <c r="AR1234" s="4">
        <v>195</v>
      </c>
      <c r="AS1234" s="4" t="s">
        <v>155</v>
      </c>
      <c r="AT1234" s="4">
        <v>2</v>
      </c>
      <c r="AU1234" s="5">
        <v>0.73812500000000003</v>
      </c>
      <c r="AV1234" s="4">
        <v>47.16207</v>
      </c>
      <c r="AW1234" s="4">
        <v>-88.484290000000001</v>
      </c>
      <c r="AX1234" s="4">
        <v>313.60000000000002</v>
      </c>
      <c r="AY1234" s="4">
        <v>34.799999999999997</v>
      </c>
      <c r="AZ1234" s="4">
        <v>12</v>
      </c>
      <c r="BA1234" s="4">
        <v>11</v>
      </c>
      <c r="BB1234" s="4" t="s">
        <v>424</v>
      </c>
      <c r="BC1234" s="4">
        <v>1.098198</v>
      </c>
      <c r="BD1234" s="4">
        <v>1.1000000000000001</v>
      </c>
      <c r="BE1234" s="4">
        <v>1.9972970000000001</v>
      </c>
      <c r="BF1234" s="4">
        <v>14.063000000000001</v>
      </c>
      <c r="BG1234" s="4">
        <v>15.85</v>
      </c>
      <c r="BH1234" s="4">
        <v>1.1299999999999999</v>
      </c>
      <c r="BI1234" s="4">
        <v>13.087999999999999</v>
      </c>
      <c r="BJ1234" s="4">
        <v>3031.0509999999999</v>
      </c>
      <c r="BK1234" s="4">
        <v>0.62</v>
      </c>
      <c r="BL1234" s="4">
        <v>50.677</v>
      </c>
      <c r="BM1234" s="4">
        <v>0.97399999999999998</v>
      </c>
      <c r="BN1234" s="4">
        <v>51.651000000000003</v>
      </c>
      <c r="BO1234" s="4">
        <v>40.450000000000003</v>
      </c>
      <c r="BP1234" s="4">
        <v>0.77800000000000002</v>
      </c>
      <c r="BQ1234" s="4">
        <v>41.226999999999997</v>
      </c>
      <c r="BR1234" s="4">
        <v>0.59650000000000003</v>
      </c>
      <c r="BU1234" s="4">
        <v>0.505</v>
      </c>
      <c r="BW1234" s="4">
        <v>427.41399999999999</v>
      </c>
      <c r="BX1234" s="4">
        <v>0.31533</v>
      </c>
      <c r="BY1234" s="4">
        <v>-5</v>
      </c>
      <c r="BZ1234" s="4">
        <v>0.80422199999999999</v>
      </c>
      <c r="CA1234" s="4">
        <v>7.7058770000000001</v>
      </c>
      <c r="CB1234" s="4">
        <v>16.245284000000002</v>
      </c>
    </row>
    <row r="1235" spans="1:80">
      <c r="A1235" s="2">
        <v>42439</v>
      </c>
      <c r="B1235" s="32">
        <v>0.53021511574074076</v>
      </c>
      <c r="C1235" s="4">
        <v>13.532</v>
      </c>
      <c r="D1235" s="4">
        <v>4.4999999999999997E-3</v>
      </c>
      <c r="E1235" s="4" t="s">
        <v>155</v>
      </c>
      <c r="F1235" s="4">
        <v>45.342809000000003</v>
      </c>
      <c r="G1235" s="4">
        <v>2505.6999999999998</v>
      </c>
      <c r="H1235" s="4">
        <v>42.6</v>
      </c>
      <c r="I1235" s="4">
        <v>64.8</v>
      </c>
      <c r="K1235" s="4">
        <v>2.27</v>
      </c>
      <c r="L1235" s="4">
        <v>11</v>
      </c>
      <c r="M1235" s="4">
        <v>0.88290000000000002</v>
      </c>
      <c r="N1235" s="4">
        <v>11.9472</v>
      </c>
      <c r="O1235" s="4">
        <v>4.0000000000000001E-3</v>
      </c>
      <c r="P1235" s="4">
        <v>2212.2276999999999</v>
      </c>
      <c r="Q1235" s="4">
        <v>37.610799999999998</v>
      </c>
      <c r="R1235" s="4">
        <v>2249.8000000000002</v>
      </c>
      <c r="S1235" s="4">
        <v>1765.7697000000001</v>
      </c>
      <c r="T1235" s="4">
        <v>30.020399999999999</v>
      </c>
      <c r="U1235" s="4">
        <v>1795.8</v>
      </c>
      <c r="V1235" s="4">
        <v>64.764399999999995</v>
      </c>
      <c r="Y1235" s="4">
        <v>9.968</v>
      </c>
      <c r="Z1235" s="4">
        <v>0</v>
      </c>
      <c r="AA1235" s="4">
        <v>1.9999</v>
      </c>
      <c r="AB1235" s="4" t="s">
        <v>384</v>
      </c>
      <c r="AC1235" s="4">
        <v>0</v>
      </c>
      <c r="AD1235" s="4">
        <v>11.7</v>
      </c>
      <c r="AE1235" s="4">
        <v>849</v>
      </c>
      <c r="AF1235" s="4">
        <v>868</v>
      </c>
      <c r="AG1235" s="4">
        <v>819</v>
      </c>
      <c r="AH1235" s="4">
        <v>78</v>
      </c>
      <c r="AI1235" s="4">
        <v>21.2</v>
      </c>
      <c r="AJ1235" s="4">
        <v>0.49</v>
      </c>
      <c r="AK1235" s="4">
        <v>982</v>
      </c>
      <c r="AL1235" s="4">
        <v>0</v>
      </c>
      <c r="AM1235" s="4">
        <v>0</v>
      </c>
      <c r="AN1235" s="4">
        <v>19</v>
      </c>
      <c r="AO1235" s="4">
        <v>191</v>
      </c>
      <c r="AP1235" s="4">
        <v>189</v>
      </c>
      <c r="AQ1235" s="4">
        <v>2.7</v>
      </c>
      <c r="AR1235" s="4">
        <v>195</v>
      </c>
      <c r="AS1235" s="4" t="s">
        <v>155</v>
      </c>
      <c r="AT1235" s="4">
        <v>2</v>
      </c>
      <c r="AU1235" s="5">
        <v>0.73812500000000003</v>
      </c>
      <c r="AV1235" s="4">
        <v>47.162070999999997</v>
      </c>
      <c r="AW1235" s="4">
        <v>-88.484290000000001</v>
      </c>
      <c r="AX1235" s="4">
        <v>313.60000000000002</v>
      </c>
      <c r="AY1235" s="4">
        <v>34.799999999999997</v>
      </c>
      <c r="AZ1235" s="4">
        <v>12</v>
      </c>
      <c r="BA1235" s="4">
        <v>11</v>
      </c>
      <c r="BB1235" s="4" t="s">
        <v>424</v>
      </c>
      <c r="BC1235" s="4">
        <v>0.9</v>
      </c>
      <c r="BD1235" s="4">
        <v>1.1020000000000001</v>
      </c>
      <c r="BE1235" s="4">
        <v>1.702</v>
      </c>
      <c r="BF1235" s="4">
        <v>14.063000000000001</v>
      </c>
      <c r="BG1235" s="4">
        <v>15.66</v>
      </c>
      <c r="BH1235" s="4">
        <v>1.1100000000000001</v>
      </c>
      <c r="BI1235" s="4">
        <v>13.265000000000001</v>
      </c>
      <c r="BJ1235" s="4">
        <v>3031.049</v>
      </c>
      <c r="BK1235" s="4">
        <v>0.64600000000000002</v>
      </c>
      <c r="BL1235" s="4">
        <v>58.774999999999999</v>
      </c>
      <c r="BM1235" s="4">
        <v>0.999</v>
      </c>
      <c r="BN1235" s="4">
        <v>59.774000000000001</v>
      </c>
      <c r="BO1235" s="4">
        <v>46.912999999999997</v>
      </c>
      <c r="BP1235" s="4">
        <v>0.79800000000000004</v>
      </c>
      <c r="BQ1235" s="4">
        <v>47.710999999999999</v>
      </c>
      <c r="BR1235" s="4">
        <v>0.54330000000000001</v>
      </c>
      <c r="BU1235" s="4">
        <v>0.502</v>
      </c>
      <c r="BW1235" s="4">
        <v>368.91500000000002</v>
      </c>
      <c r="BX1235" s="4">
        <v>0.34533000000000003</v>
      </c>
      <c r="BY1235" s="4">
        <v>-5</v>
      </c>
      <c r="BZ1235" s="4">
        <v>0.80500000000000005</v>
      </c>
      <c r="CA1235" s="4">
        <v>8.4390020000000003</v>
      </c>
      <c r="CB1235" s="4">
        <v>16.260999999999999</v>
      </c>
    </row>
    <row r="1236" spans="1:80">
      <c r="A1236" s="2">
        <v>42439</v>
      </c>
      <c r="B1236" s="32">
        <v>0.5302266898148148</v>
      </c>
      <c r="C1236" s="4">
        <v>13.513999999999999</v>
      </c>
      <c r="D1236" s="4">
        <v>5.0000000000000001E-3</v>
      </c>
      <c r="E1236" s="4" t="s">
        <v>155</v>
      </c>
      <c r="F1236" s="4">
        <v>50</v>
      </c>
      <c r="G1236" s="4">
        <v>2594.1</v>
      </c>
      <c r="H1236" s="4">
        <v>40.6</v>
      </c>
      <c r="I1236" s="4">
        <v>66.2</v>
      </c>
      <c r="K1236" s="4">
        <v>1.88</v>
      </c>
      <c r="L1236" s="4">
        <v>11</v>
      </c>
      <c r="M1236" s="4">
        <v>0.8831</v>
      </c>
      <c r="N1236" s="4">
        <v>11.934200000000001</v>
      </c>
      <c r="O1236" s="4">
        <v>4.4000000000000003E-3</v>
      </c>
      <c r="P1236" s="4">
        <v>2290.7899000000002</v>
      </c>
      <c r="Q1236" s="4">
        <v>35.871000000000002</v>
      </c>
      <c r="R1236" s="4">
        <v>2326.6999999999998</v>
      </c>
      <c r="S1236" s="4">
        <v>1828.4770000000001</v>
      </c>
      <c r="T1236" s="4">
        <v>28.631699999999999</v>
      </c>
      <c r="U1236" s="4">
        <v>1857.1</v>
      </c>
      <c r="V1236" s="4">
        <v>66.2</v>
      </c>
      <c r="Y1236" s="4">
        <v>9.9789999999999992</v>
      </c>
      <c r="Z1236" s="4">
        <v>0</v>
      </c>
      <c r="AA1236" s="4">
        <v>1.661</v>
      </c>
      <c r="AB1236" s="4" t="s">
        <v>384</v>
      </c>
      <c r="AC1236" s="4">
        <v>0</v>
      </c>
      <c r="AD1236" s="4">
        <v>11.8</v>
      </c>
      <c r="AE1236" s="4">
        <v>847</v>
      </c>
      <c r="AF1236" s="4">
        <v>867</v>
      </c>
      <c r="AG1236" s="4">
        <v>817</v>
      </c>
      <c r="AH1236" s="4">
        <v>78</v>
      </c>
      <c r="AI1236" s="4">
        <v>21.2</v>
      </c>
      <c r="AJ1236" s="4">
        <v>0.49</v>
      </c>
      <c r="AK1236" s="4">
        <v>982</v>
      </c>
      <c r="AL1236" s="4">
        <v>0</v>
      </c>
      <c r="AM1236" s="4">
        <v>0</v>
      </c>
      <c r="AN1236" s="4">
        <v>19</v>
      </c>
      <c r="AO1236" s="4">
        <v>191</v>
      </c>
      <c r="AP1236" s="4">
        <v>189.6</v>
      </c>
      <c r="AQ1236" s="4">
        <v>2.9</v>
      </c>
      <c r="AR1236" s="4">
        <v>195</v>
      </c>
      <c r="AS1236" s="4" t="s">
        <v>155</v>
      </c>
      <c r="AT1236" s="4">
        <v>2</v>
      </c>
      <c r="AU1236" s="5">
        <v>0.73813657407407407</v>
      </c>
      <c r="AV1236" s="4">
        <v>47.162221000000002</v>
      </c>
      <c r="AW1236" s="4">
        <v>-88.484286999999995</v>
      </c>
      <c r="AX1236" s="4">
        <v>314.2</v>
      </c>
      <c r="AY1236" s="4">
        <v>35.200000000000003</v>
      </c>
      <c r="AZ1236" s="4">
        <v>12</v>
      </c>
      <c r="BA1236" s="4">
        <v>11</v>
      </c>
      <c r="BB1236" s="4" t="s">
        <v>424</v>
      </c>
      <c r="BC1236" s="4">
        <v>0.90100000000000002</v>
      </c>
      <c r="BD1236" s="4">
        <v>1.2969999999999999</v>
      </c>
      <c r="BE1236" s="4">
        <v>1.9</v>
      </c>
      <c r="BF1236" s="4">
        <v>14.063000000000001</v>
      </c>
      <c r="BG1236" s="4">
        <v>15.68</v>
      </c>
      <c r="BH1236" s="4">
        <v>1.1100000000000001</v>
      </c>
      <c r="BI1236" s="4">
        <v>13.24</v>
      </c>
      <c r="BJ1236" s="4">
        <v>3030.9160000000002</v>
      </c>
      <c r="BK1236" s="4">
        <v>0.71399999999999997</v>
      </c>
      <c r="BL1236" s="4">
        <v>60.926000000000002</v>
      </c>
      <c r="BM1236" s="4">
        <v>0.95399999999999996</v>
      </c>
      <c r="BN1236" s="4">
        <v>61.88</v>
      </c>
      <c r="BO1236" s="4">
        <v>48.63</v>
      </c>
      <c r="BP1236" s="4">
        <v>0.76100000000000001</v>
      </c>
      <c r="BQ1236" s="4">
        <v>49.392000000000003</v>
      </c>
      <c r="BR1236" s="4">
        <v>0.55600000000000005</v>
      </c>
      <c r="BU1236" s="4">
        <v>0.503</v>
      </c>
      <c r="BW1236" s="4">
        <v>306.72699999999998</v>
      </c>
      <c r="BX1236" s="4">
        <v>0.37105300000000002</v>
      </c>
      <c r="BY1236" s="4">
        <v>-5</v>
      </c>
      <c r="BZ1236" s="4">
        <v>0.80683300000000002</v>
      </c>
      <c r="CA1236" s="4">
        <v>9.0676070000000006</v>
      </c>
      <c r="CB1236" s="4">
        <v>16.298027000000001</v>
      </c>
    </row>
    <row r="1237" spans="1:80">
      <c r="A1237" s="2">
        <v>42439</v>
      </c>
      <c r="B1237" s="32">
        <v>0.53023826388888884</v>
      </c>
      <c r="C1237" s="4">
        <v>13.185</v>
      </c>
      <c r="D1237" s="4">
        <v>5.4000000000000003E-3</v>
      </c>
      <c r="E1237" s="4" t="s">
        <v>155</v>
      </c>
      <c r="F1237" s="4">
        <v>53.960067000000002</v>
      </c>
      <c r="G1237" s="4">
        <v>2600.1</v>
      </c>
      <c r="H1237" s="4">
        <v>24.6</v>
      </c>
      <c r="I1237" s="4">
        <v>57.6</v>
      </c>
      <c r="K1237" s="4">
        <v>1.28</v>
      </c>
      <c r="L1237" s="4">
        <v>11</v>
      </c>
      <c r="M1237" s="4">
        <v>0.88570000000000004</v>
      </c>
      <c r="N1237" s="4">
        <v>11.6777</v>
      </c>
      <c r="O1237" s="4">
        <v>4.7999999999999996E-3</v>
      </c>
      <c r="P1237" s="4">
        <v>2302.9168</v>
      </c>
      <c r="Q1237" s="4">
        <v>21.788</v>
      </c>
      <c r="R1237" s="4">
        <v>2324.6999999999998</v>
      </c>
      <c r="S1237" s="4">
        <v>1838.1564000000001</v>
      </c>
      <c r="T1237" s="4">
        <v>17.390899999999998</v>
      </c>
      <c r="U1237" s="4">
        <v>1855.5</v>
      </c>
      <c r="V1237" s="4">
        <v>57.588700000000003</v>
      </c>
      <c r="Y1237" s="4">
        <v>9.9120000000000008</v>
      </c>
      <c r="Z1237" s="4">
        <v>0</v>
      </c>
      <c r="AA1237" s="4">
        <v>1.1353</v>
      </c>
      <c r="AB1237" s="4" t="s">
        <v>384</v>
      </c>
      <c r="AC1237" s="4">
        <v>0</v>
      </c>
      <c r="AD1237" s="4">
        <v>11.7</v>
      </c>
      <c r="AE1237" s="4">
        <v>847</v>
      </c>
      <c r="AF1237" s="4">
        <v>867</v>
      </c>
      <c r="AG1237" s="4">
        <v>816</v>
      </c>
      <c r="AH1237" s="4">
        <v>78</v>
      </c>
      <c r="AI1237" s="4">
        <v>21.2</v>
      </c>
      <c r="AJ1237" s="4">
        <v>0.49</v>
      </c>
      <c r="AK1237" s="4">
        <v>982</v>
      </c>
      <c r="AL1237" s="4">
        <v>0</v>
      </c>
      <c r="AM1237" s="4">
        <v>0</v>
      </c>
      <c r="AN1237" s="4">
        <v>19</v>
      </c>
      <c r="AO1237" s="4">
        <v>191</v>
      </c>
      <c r="AP1237" s="4">
        <v>190</v>
      </c>
      <c r="AQ1237" s="4">
        <v>3</v>
      </c>
      <c r="AR1237" s="4">
        <v>195</v>
      </c>
      <c r="AS1237" s="4" t="s">
        <v>155</v>
      </c>
      <c r="AT1237" s="4">
        <v>2</v>
      </c>
      <c r="AU1237" s="5">
        <v>0.73815972222222215</v>
      </c>
      <c r="AV1237" s="4">
        <v>47.162534000000001</v>
      </c>
      <c r="AW1237" s="4">
        <v>-88.484206999999998</v>
      </c>
      <c r="AX1237" s="4">
        <v>314.89999999999998</v>
      </c>
      <c r="AY1237" s="4">
        <v>38.200000000000003</v>
      </c>
      <c r="AZ1237" s="4">
        <v>12</v>
      </c>
      <c r="BA1237" s="4">
        <v>11</v>
      </c>
      <c r="BB1237" s="4" t="s">
        <v>424</v>
      </c>
      <c r="BC1237" s="4">
        <v>1</v>
      </c>
      <c r="BD1237" s="4">
        <v>1.002</v>
      </c>
      <c r="BE1237" s="4">
        <v>1.9019999999999999</v>
      </c>
      <c r="BF1237" s="4">
        <v>14.063000000000001</v>
      </c>
      <c r="BG1237" s="4">
        <v>16.04</v>
      </c>
      <c r="BH1237" s="4">
        <v>1.1399999999999999</v>
      </c>
      <c r="BI1237" s="4">
        <v>12.906000000000001</v>
      </c>
      <c r="BJ1237" s="4">
        <v>3031.2060000000001</v>
      </c>
      <c r="BK1237" s="4">
        <v>0.79</v>
      </c>
      <c r="BL1237" s="4">
        <v>62.6</v>
      </c>
      <c r="BM1237" s="4">
        <v>0.59199999999999997</v>
      </c>
      <c r="BN1237" s="4">
        <v>63.192</v>
      </c>
      <c r="BO1237" s="4">
        <v>49.966000000000001</v>
      </c>
      <c r="BP1237" s="4">
        <v>0.47299999999999998</v>
      </c>
      <c r="BQ1237" s="4">
        <v>50.439</v>
      </c>
      <c r="BR1237" s="4">
        <v>0.49430000000000002</v>
      </c>
      <c r="BU1237" s="4">
        <v>0.51</v>
      </c>
      <c r="BW1237" s="4">
        <v>214.273</v>
      </c>
      <c r="BX1237" s="4">
        <v>0.36716900000000002</v>
      </c>
      <c r="BY1237" s="4">
        <v>-5</v>
      </c>
      <c r="BZ1237" s="4">
        <v>0.80616699999999997</v>
      </c>
      <c r="CA1237" s="4">
        <v>8.9726929999999996</v>
      </c>
      <c r="CB1237" s="4">
        <v>16.284573000000002</v>
      </c>
    </row>
    <row r="1238" spans="1:80">
      <c r="A1238" s="2">
        <v>42439</v>
      </c>
      <c r="B1238" s="32">
        <v>0.53024983796296299</v>
      </c>
      <c r="C1238" s="4">
        <v>13.125999999999999</v>
      </c>
      <c r="D1238" s="4">
        <v>7.0000000000000001E-3</v>
      </c>
      <c r="E1238" s="4" t="s">
        <v>155</v>
      </c>
      <c r="F1238" s="4">
        <v>70</v>
      </c>
      <c r="G1238" s="4">
        <v>2600.1999999999998</v>
      </c>
      <c r="H1238" s="4">
        <v>24.6</v>
      </c>
      <c r="I1238" s="4">
        <v>56.7</v>
      </c>
      <c r="K1238" s="4">
        <v>1.51</v>
      </c>
      <c r="L1238" s="4">
        <v>11</v>
      </c>
      <c r="M1238" s="4">
        <v>0.88619999999999999</v>
      </c>
      <c r="N1238" s="4">
        <v>11.6319</v>
      </c>
      <c r="O1238" s="4">
        <v>6.1999999999999998E-3</v>
      </c>
      <c r="P1238" s="4">
        <v>2304.2328000000002</v>
      </c>
      <c r="Q1238" s="4">
        <v>21.799900000000001</v>
      </c>
      <c r="R1238" s="4">
        <v>2326</v>
      </c>
      <c r="S1238" s="4">
        <v>1839.2068999999999</v>
      </c>
      <c r="T1238" s="4">
        <v>17.400400000000001</v>
      </c>
      <c r="U1238" s="4">
        <v>1856.6</v>
      </c>
      <c r="V1238" s="4">
        <v>56.735300000000002</v>
      </c>
      <c r="Y1238" s="4">
        <v>9.8369999999999997</v>
      </c>
      <c r="Z1238" s="4">
        <v>0</v>
      </c>
      <c r="AA1238" s="4">
        <v>1.3372999999999999</v>
      </c>
      <c r="AB1238" s="4" t="s">
        <v>384</v>
      </c>
      <c r="AC1238" s="4">
        <v>0</v>
      </c>
      <c r="AD1238" s="4">
        <v>11.7</v>
      </c>
      <c r="AE1238" s="4">
        <v>847</v>
      </c>
      <c r="AF1238" s="4">
        <v>866</v>
      </c>
      <c r="AG1238" s="4">
        <v>816</v>
      </c>
      <c r="AH1238" s="4">
        <v>78</v>
      </c>
      <c r="AI1238" s="4">
        <v>21.2</v>
      </c>
      <c r="AJ1238" s="4">
        <v>0.49</v>
      </c>
      <c r="AK1238" s="4">
        <v>982</v>
      </c>
      <c r="AL1238" s="4">
        <v>0</v>
      </c>
      <c r="AM1238" s="4">
        <v>0</v>
      </c>
      <c r="AN1238" s="4">
        <v>19</v>
      </c>
      <c r="AO1238" s="4">
        <v>191</v>
      </c>
      <c r="AP1238" s="4">
        <v>189.4</v>
      </c>
      <c r="AQ1238" s="4">
        <v>3.1</v>
      </c>
      <c r="AR1238" s="4">
        <v>195</v>
      </c>
      <c r="AS1238" s="4" t="s">
        <v>155</v>
      </c>
      <c r="AT1238" s="4">
        <v>2</v>
      </c>
      <c r="AU1238" s="5">
        <v>0.7381712962962963</v>
      </c>
      <c r="AV1238" s="4">
        <v>47.162703</v>
      </c>
      <c r="AW1238" s="4">
        <v>-88.484198000000006</v>
      </c>
      <c r="AX1238" s="4">
        <v>315.5</v>
      </c>
      <c r="AY1238" s="4">
        <v>40</v>
      </c>
      <c r="AZ1238" s="4">
        <v>12</v>
      </c>
      <c r="BA1238" s="4">
        <v>11</v>
      </c>
      <c r="BB1238" s="4" t="s">
        <v>424</v>
      </c>
      <c r="BC1238" s="4">
        <v>1</v>
      </c>
      <c r="BD1238" s="4">
        <v>1.2010000000000001</v>
      </c>
      <c r="BE1238" s="4">
        <v>2.097</v>
      </c>
      <c r="BF1238" s="4">
        <v>14.063000000000001</v>
      </c>
      <c r="BG1238" s="4">
        <v>16.11</v>
      </c>
      <c r="BH1238" s="4">
        <v>1.1499999999999999</v>
      </c>
      <c r="BI1238" s="4">
        <v>12.843999999999999</v>
      </c>
      <c r="BJ1238" s="4">
        <v>3030.8870000000002</v>
      </c>
      <c r="BK1238" s="4">
        <v>1.0289999999999999</v>
      </c>
      <c r="BL1238" s="4">
        <v>62.875999999999998</v>
      </c>
      <c r="BM1238" s="4">
        <v>0.59499999999999997</v>
      </c>
      <c r="BN1238" s="4">
        <v>63.470999999999997</v>
      </c>
      <c r="BO1238" s="4">
        <v>50.186999999999998</v>
      </c>
      <c r="BP1238" s="4">
        <v>0.47499999999999998</v>
      </c>
      <c r="BQ1238" s="4">
        <v>50.661000000000001</v>
      </c>
      <c r="BR1238" s="4">
        <v>0.48880000000000001</v>
      </c>
      <c r="BU1238" s="4">
        <v>0.50900000000000001</v>
      </c>
      <c r="BW1238" s="4">
        <v>253.36199999999999</v>
      </c>
      <c r="BX1238" s="4">
        <v>0.33031199999999999</v>
      </c>
      <c r="BY1238" s="4">
        <v>-5</v>
      </c>
      <c r="BZ1238" s="4">
        <v>0.80622099999999997</v>
      </c>
      <c r="CA1238" s="4">
        <v>8.0719919999999998</v>
      </c>
      <c r="CB1238" s="4">
        <v>16.28566</v>
      </c>
    </row>
    <row r="1239" spans="1:80">
      <c r="A1239" s="2">
        <v>42439</v>
      </c>
      <c r="B1239" s="32">
        <v>0.53026141203703703</v>
      </c>
      <c r="C1239" s="4">
        <v>13.253</v>
      </c>
      <c r="D1239" s="4">
        <v>7.0000000000000001E-3</v>
      </c>
      <c r="E1239" s="4" t="s">
        <v>155</v>
      </c>
      <c r="F1239" s="4">
        <v>70</v>
      </c>
      <c r="G1239" s="4">
        <v>2407.9</v>
      </c>
      <c r="H1239" s="4">
        <v>36.1</v>
      </c>
      <c r="I1239" s="4">
        <v>62.2</v>
      </c>
      <c r="K1239" s="4">
        <v>1.76</v>
      </c>
      <c r="L1239" s="4">
        <v>11</v>
      </c>
      <c r="M1239" s="4">
        <v>0.88500000000000001</v>
      </c>
      <c r="N1239" s="4">
        <v>11.728999999999999</v>
      </c>
      <c r="O1239" s="4">
        <v>6.1999999999999998E-3</v>
      </c>
      <c r="P1239" s="4">
        <v>2130.8816999999999</v>
      </c>
      <c r="Q1239" s="4">
        <v>31.947500000000002</v>
      </c>
      <c r="R1239" s="4">
        <v>2162.8000000000002</v>
      </c>
      <c r="S1239" s="4">
        <v>1700.8404</v>
      </c>
      <c r="T1239" s="4">
        <v>25.5001</v>
      </c>
      <c r="U1239" s="4">
        <v>1726.3</v>
      </c>
      <c r="V1239" s="4">
        <v>62.2</v>
      </c>
      <c r="Y1239" s="4">
        <v>9.843</v>
      </c>
      <c r="Z1239" s="4">
        <v>0</v>
      </c>
      <c r="AA1239" s="4">
        <v>1.5599000000000001</v>
      </c>
      <c r="AB1239" s="4" t="s">
        <v>384</v>
      </c>
      <c r="AC1239" s="4">
        <v>0</v>
      </c>
      <c r="AD1239" s="4">
        <v>11.7</v>
      </c>
      <c r="AE1239" s="4">
        <v>846</v>
      </c>
      <c r="AF1239" s="4">
        <v>866</v>
      </c>
      <c r="AG1239" s="4">
        <v>816</v>
      </c>
      <c r="AH1239" s="4">
        <v>78</v>
      </c>
      <c r="AI1239" s="4">
        <v>21.2</v>
      </c>
      <c r="AJ1239" s="4">
        <v>0.49</v>
      </c>
      <c r="AK1239" s="4">
        <v>982</v>
      </c>
      <c r="AL1239" s="4">
        <v>0</v>
      </c>
      <c r="AM1239" s="4">
        <v>0</v>
      </c>
      <c r="AN1239" s="4">
        <v>19</v>
      </c>
      <c r="AO1239" s="4">
        <v>191</v>
      </c>
      <c r="AP1239" s="4">
        <v>189.6</v>
      </c>
      <c r="AQ1239" s="4">
        <v>2.5</v>
      </c>
      <c r="AR1239" s="4">
        <v>195</v>
      </c>
      <c r="AS1239" s="4" t="s">
        <v>155</v>
      </c>
      <c r="AT1239" s="4">
        <v>2</v>
      </c>
      <c r="AU1239" s="5">
        <v>0.7381712962962963</v>
      </c>
      <c r="AV1239" s="4">
        <v>47.162705000000003</v>
      </c>
      <c r="AW1239" s="4">
        <v>-88.484198000000006</v>
      </c>
      <c r="AX1239" s="4">
        <v>315.5</v>
      </c>
      <c r="AY1239" s="4">
        <v>41.2</v>
      </c>
      <c r="AZ1239" s="4">
        <v>12</v>
      </c>
      <c r="BA1239" s="4">
        <v>11</v>
      </c>
      <c r="BB1239" s="4" t="s">
        <v>424</v>
      </c>
      <c r="BC1239" s="4">
        <v>1.0009999999999999</v>
      </c>
      <c r="BD1239" s="4">
        <v>1.3009999999999999</v>
      </c>
      <c r="BE1239" s="4">
        <v>1.8009999999999999</v>
      </c>
      <c r="BF1239" s="4">
        <v>14.063000000000001</v>
      </c>
      <c r="BG1239" s="4">
        <v>15.96</v>
      </c>
      <c r="BH1239" s="4">
        <v>1.1399999999999999</v>
      </c>
      <c r="BI1239" s="4">
        <v>12.997999999999999</v>
      </c>
      <c r="BJ1239" s="4">
        <v>3030.6869999999999</v>
      </c>
      <c r="BK1239" s="4">
        <v>1.0189999999999999</v>
      </c>
      <c r="BL1239" s="4">
        <v>57.66</v>
      </c>
      <c r="BM1239" s="4">
        <v>0.86399999999999999</v>
      </c>
      <c r="BN1239" s="4">
        <v>58.524999999999999</v>
      </c>
      <c r="BO1239" s="4">
        <v>46.024000000000001</v>
      </c>
      <c r="BP1239" s="4">
        <v>0.69</v>
      </c>
      <c r="BQ1239" s="4">
        <v>46.713999999999999</v>
      </c>
      <c r="BR1239" s="4">
        <v>0.53149999999999997</v>
      </c>
      <c r="BU1239" s="4">
        <v>0.505</v>
      </c>
      <c r="BW1239" s="4">
        <v>293.077</v>
      </c>
      <c r="BX1239" s="4">
        <v>0.30650500000000003</v>
      </c>
      <c r="BY1239" s="4">
        <v>-5</v>
      </c>
      <c r="BZ1239" s="4">
        <v>0.80577900000000002</v>
      </c>
      <c r="CA1239" s="4">
        <v>7.4902040000000003</v>
      </c>
      <c r="CB1239" s="4">
        <v>16.276731000000002</v>
      </c>
    </row>
    <row r="1240" spans="1:80">
      <c r="A1240" s="2">
        <v>42439</v>
      </c>
      <c r="B1240" s="32">
        <v>0.53027298611111118</v>
      </c>
      <c r="C1240" s="4">
        <v>13.497999999999999</v>
      </c>
      <c r="D1240" s="4">
        <v>7.0000000000000001E-3</v>
      </c>
      <c r="E1240" s="4" t="s">
        <v>155</v>
      </c>
      <c r="F1240" s="4">
        <v>70</v>
      </c>
      <c r="G1240" s="4">
        <v>2394.9</v>
      </c>
      <c r="H1240" s="4">
        <v>36.1</v>
      </c>
      <c r="I1240" s="4">
        <v>79.2</v>
      </c>
      <c r="K1240" s="4">
        <v>2</v>
      </c>
      <c r="L1240" s="4">
        <v>11</v>
      </c>
      <c r="M1240" s="4">
        <v>0.88290000000000002</v>
      </c>
      <c r="N1240" s="4">
        <v>11.917</v>
      </c>
      <c r="O1240" s="4">
        <v>6.1999999999999998E-3</v>
      </c>
      <c r="P1240" s="4">
        <v>2114.3289</v>
      </c>
      <c r="Q1240" s="4">
        <v>31.870999999999999</v>
      </c>
      <c r="R1240" s="4">
        <v>2146.1999999999998</v>
      </c>
      <c r="S1240" s="4">
        <v>1687.6282000000001</v>
      </c>
      <c r="T1240" s="4">
        <v>25.439</v>
      </c>
      <c r="U1240" s="4">
        <v>1713.1</v>
      </c>
      <c r="V1240" s="4">
        <v>79.2</v>
      </c>
      <c r="Y1240" s="4">
        <v>9.8940000000000001</v>
      </c>
      <c r="Z1240" s="4">
        <v>0</v>
      </c>
      <c r="AA1240" s="4">
        <v>1.7657</v>
      </c>
      <c r="AB1240" s="4" t="s">
        <v>384</v>
      </c>
      <c r="AC1240" s="4">
        <v>0</v>
      </c>
      <c r="AD1240" s="4">
        <v>11.6</v>
      </c>
      <c r="AE1240" s="4">
        <v>847</v>
      </c>
      <c r="AF1240" s="4">
        <v>866</v>
      </c>
      <c r="AG1240" s="4">
        <v>817</v>
      </c>
      <c r="AH1240" s="4">
        <v>78</v>
      </c>
      <c r="AI1240" s="4">
        <v>21.2</v>
      </c>
      <c r="AJ1240" s="4">
        <v>0.49</v>
      </c>
      <c r="AK1240" s="4">
        <v>982</v>
      </c>
      <c r="AL1240" s="4">
        <v>0</v>
      </c>
      <c r="AM1240" s="4">
        <v>0</v>
      </c>
      <c r="AN1240" s="4">
        <v>19</v>
      </c>
      <c r="AO1240" s="4">
        <v>191</v>
      </c>
      <c r="AP1240" s="4">
        <v>190</v>
      </c>
      <c r="AQ1240" s="4">
        <v>1.9</v>
      </c>
      <c r="AR1240" s="4">
        <v>195</v>
      </c>
      <c r="AS1240" s="4" t="s">
        <v>155</v>
      </c>
      <c r="AT1240" s="4">
        <v>2</v>
      </c>
      <c r="AU1240" s="5">
        <v>0.73818287037037045</v>
      </c>
      <c r="AV1240" s="4">
        <v>47.162877000000002</v>
      </c>
      <c r="AW1240" s="4">
        <v>-88.484221000000005</v>
      </c>
      <c r="AX1240" s="4">
        <v>315.7</v>
      </c>
      <c r="AY1240" s="4">
        <v>41.8</v>
      </c>
      <c r="AZ1240" s="4">
        <v>12</v>
      </c>
      <c r="BA1240" s="4">
        <v>11</v>
      </c>
      <c r="BB1240" s="4" t="s">
        <v>424</v>
      </c>
      <c r="BC1240" s="4">
        <v>1.1000000000000001</v>
      </c>
      <c r="BD1240" s="4">
        <v>1.401</v>
      </c>
      <c r="BE1240" s="4">
        <v>1.901</v>
      </c>
      <c r="BF1240" s="4">
        <v>14.063000000000001</v>
      </c>
      <c r="BG1240" s="4">
        <v>15.69</v>
      </c>
      <c r="BH1240" s="4">
        <v>1.1200000000000001</v>
      </c>
      <c r="BI1240" s="4">
        <v>13.269</v>
      </c>
      <c r="BJ1240" s="4">
        <v>3030.145</v>
      </c>
      <c r="BK1240" s="4">
        <v>1</v>
      </c>
      <c r="BL1240" s="4">
        <v>56.3</v>
      </c>
      <c r="BM1240" s="4">
        <v>0.84899999999999998</v>
      </c>
      <c r="BN1240" s="4">
        <v>57.148000000000003</v>
      </c>
      <c r="BO1240" s="4">
        <v>44.938000000000002</v>
      </c>
      <c r="BP1240" s="4">
        <v>0.67700000000000005</v>
      </c>
      <c r="BQ1240" s="4">
        <v>45.615000000000002</v>
      </c>
      <c r="BR1240" s="4">
        <v>0.66590000000000005</v>
      </c>
      <c r="BU1240" s="4">
        <v>0.499</v>
      </c>
      <c r="BW1240" s="4">
        <v>326.44900000000001</v>
      </c>
      <c r="BX1240" s="4">
        <v>0.32560699999999998</v>
      </c>
      <c r="BY1240" s="4">
        <v>-5</v>
      </c>
      <c r="BZ1240" s="4">
        <v>0.80255600000000005</v>
      </c>
      <c r="CA1240" s="4">
        <v>7.9570210000000001</v>
      </c>
      <c r="CB1240" s="4">
        <v>16.211631000000001</v>
      </c>
    </row>
    <row r="1241" spans="1:80">
      <c r="A1241" s="2">
        <v>42439</v>
      </c>
      <c r="B1241" s="32">
        <v>0.53028456018518522</v>
      </c>
      <c r="C1241" s="4">
        <v>13.693</v>
      </c>
      <c r="D1241" s="4">
        <v>6.4999999999999997E-3</v>
      </c>
      <c r="E1241" s="4" t="s">
        <v>155</v>
      </c>
      <c r="F1241" s="4">
        <v>64.506328999999994</v>
      </c>
      <c r="G1241" s="4">
        <v>2586.6</v>
      </c>
      <c r="H1241" s="4">
        <v>36.1</v>
      </c>
      <c r="I1241" s="4">
        <v>90.8</v>
      </c>
      <c r="K1241" s="4">
        <v>1.93</v>
      </c>
      <c r="L1241" s="4">
        <v>11</v>
      </c>
      <c r="M1241" s="4">
        <v>0.88129999999999997</v>
      </c>
      <c r="N1241" s="4">
        <v>12.067500000000001</v>
      </c>
      <c r="O1241" s="4">
        <v>5.7000000000000002E-3</v>
      </c>
      <c r="P1241" s="4">
        <v>2279.6217000000001</v>
      </c>
      <c r="Q1241" s="4">
        <v>31.8155</v>
      </c>
      <c r="R1241" s="4">
        <v>2311.4</v>
      </c>
      <c r="S1241" s="4">
        <v>1819.5626999999999</v>
      </c>
      <c r="T1241" s="4">
        <v>25.3947</v>
      </c>
      <c r="U1241" s="4">
        <v>1845</v>
      </c>
      <c r="V1241" s="4">
        <v>90.757900000000006</v>
      </c>
      <c r="Y1241" s="4">
        <v>10.029999999999999</v>
      </c>
      <c r="Z1241" s="4">
        <v>0</v>
      </c>
      <c r="AA1241" s="4">
        <v>1.7027000000000001</v>
      </c>
      <c r="AB1241" s="4" t="s">
        <v>384</v>
      </c>
      <c r="AC1241" s="4">
        <v>0</v>
      </c>
      <c r="AD1241" s="4">
        <v>11.7</v>
      </c>
      <c r="AE1241" s="4">
        <v>846</v>
      </c>
      <c r="AF1241" s="4">
        <v>866</v>
      </c>
      <c r="AG1241" s="4">
        <v>816</v>
      </c>
      <c r="AH1241" s="4">
        <v>78</v>
      </c>
      <c r="AI1241" s="4">
        <v>21.2</v>
      </c>
      <c r="AJ1241" s="4">
        <v>0.49</v>
      </c>
      <c r="AK1241" s="4">
        <v>982</v>
      </c>
      <c r="AL1241" s="4">
        <v>0</v>
      </c>
      <c r="AM1241" s="4">
        <v>0</v>
      </c>
      <c r="AN1241" s="4">
        <v>19</v>
      </c>
      <c r="AO1241" s="4">
        <v>191.6</v>
      </c>
      <c r="AP1241" s="4">
        <v>190</v>
      </c>
      <c r="AQ1241" s="4">
        <v>1.9</v>
      </c>
      <c r="AR1241" s="4">
        <v>195</v>
      </c>
      <c r="AS1241" s="4" t="s">
        <v>155</v>
      </c>
      <c r="AT1241" s="4">
        <v>2</v>
      </c>
      <c r="AU1241" s="5">
        <v>0.73819444444444438</v>
      </c>
      <c r="AV1241" s="4">
        <v>47.163046999999999</v>
      </c>
      <c r="AW1241" s="4">
        <v>-88.484278000000003</v>
      </c>
      <c r="AX1241" s="4">
        <v>316</v>
      </c>
      <c r="AY1241" s="4">
        <v>41.4</v>
      </c>
      <c r="AZ1241" s="4">
        <v>12</v>
      </c>
      <c r="BA1241" s="4">
        <v>11</v>
      </c>
      <c r="BB1241" s="4" t="s">
        <v>424</v>
      </c>
      <c r="BC1241" s="4">
        <v>1.1000000000000001</v>
      </c>
      <c r="BD1241" s="4">
        <v>1.5029999999999999</v>
      </c>
      <c r="BE1241" s="4">
        <v>2.0030000000000001</v>
      </c>
      <c r="BF1241" s="4">
        <v>14.063000000000001</v>
      </c>
      <c r="BG1241" s="4">
        <v>15.48</v>
      </c>
      <c r="BH1241" s="4">
        <v>1.1000000000000001</v>
      </c>
      <c r="BI1241" s="4">
        <v>13.467000000000001</v>
      </c>
      <c r="BJ1241" s="4">
        <v>3029.8969999999999</v>
      </c>
      <c r="BK1241" s="4">
        <v>0.90800000000000003</v>
      </c>
      <c r="BL1241" s="4">
        <v>59.939</v>
      </c>
      <c r="BM1241" s="4">
        <v>0.83699999999999997</v>
      </c>
      <c r="BN1241" s="4">
        <v>60.774999999999999</v>
      </c>
      <c r="BO1241" s="4">
        <v>47.841999999999999</v>
      </c>
      <c r="BP1241" s="4">
        <v>0.66800000000000004</v>
      </c>
      <c r="BQ1241" s="4">
        <v>48.51</v>
      </c>
      <c r="BR1241" s="4">
        <v>0.75349999999999995</v>
      </c>
      <c r="BU1241" s="4">
        <v>0.5</v>
      </c>
      <c r="BW1241" s="4">
        <v>310.84300000000002</v>
      </c>
      <c r="BX1241" s="4">
        <v>0.346721</v>
      </c>
      <c r="BY1241" s="4">
        <v>-5</v>
      </c>
      <c r="BZ1241" s="4">
        <v>0.80344400000000005</v>
      </c>
      <c r="CA1241" s="4">
        <v>8.4729939999999999</v>
      </c>
      <c r="CB1241" s="4">
        <v>16.229569000000001</v>
      </c>
    </row>
    <row r="1242" spans="1:80">
      <c r="A1242" s="2">
        <v>42439</v>
      </c>
      <c r="B1242" s="32">
        <v>0.53029613425925926</v>
      </c>
      <c r="C1242" s="4">
        <v>13.574</v>
      </c>
      <c r="D1242" s="4">
        <v>5.5999999999999999E-3</v>
      </c>
      <c r="E1242" s="4" t="s">
        <v>155</v>
      </c>
      <c r="F1242" s="4">
        <v>56.208298999999997</v>
      </c>
      <c r="G1242" s="4">
        <v>2780.9</v>
      </c>
      <c r="H1242" s="4">
        <v>30.3</v>
      </c>
      <c r="I1242" s="4">
        <v>72.599999999999994</v>
      </c>
      <c r="K1242" s="4">
        <v>1.68</v>
      </c>
      <c r="L1242" s="4">
        <v>11</v>
      </c>
      <c r="M1242" s="4">
        <v>0.88239999999999996</v>
      </c>
      <c r="N1242" s="4">
        <v>11.977</v>
      </c>
      <c r="O1242" s="4">
        <v>5.0000000000000001E-3</v>
      </c>
      <c r="P1242" s="4">
        <v>2453.7208999999998</v>
      </c>
      <c r="Q1242" s="4">
        <v>26.754799999999999</v>
      </c>
      <c r="R1242" s="4">
        <v>2480.5</v>
      </c>
      <c r="S1242" s="4">
        <v>1958.5262</v>
      </c>
      <c r="T1242" s="4">
        <v>21.3553</v>
      </c>
      <c r="U1242" s="4">
        <v>1979.9</v>
      </c>
      <c r="V1242" s="4">
        <v>72.631799999999998</v>
      </c>
      <c r="Y1242" s="4">
        <v>9.8699999999999992</v>
      </c>
      <c r="Z1242" s="4">
        <v>0</v>
      </c>
      <c r="AA1242" s="4">
        <v>1.4839</v>
      </c>
      <c r="AB1242" s="4" t="s">
        <v>384</v>
      </c>
      <c r="AC1242" s="4">
        <v>0</v>
      </c>
      <c r="AD1242" s="4">
        <v>11.7</v>
      </c>
      <c r="AE1242" s="4">
        <v>846</v>
      </c>
      <c r="AF1242" s="4">
        <v>865</v>
      </c>
      <c r="AG1242" s="4">
        <v>816</v>
      </c>
      <c r="AH1242" s="4">
        <v>78</v>
      </c>
      <c r="AI1242" s="4">
        <v>21.2</v>
      </c>
      <c r="AJ1242" s="4">
        <v>0.49</v>
      </c>
      <c r="AK1242" s="4">
        <v>982</v>
      </c>
      <c r="AL1242" s="4">
        <v>0</v>
      </c>
      <c r="AM1242" s="4">
        <v>0</v>
      </c>
      <c r="AN1242" s="4">
        <v>19</v>
      </c>
      <c r="AO1242" s="4">
        <v>191.4</v>
      </c>
      <c r="AP1242" s="4">
        <v>190</v>
      </c>
      <c r="AQ1242" s="4">
        <v>2.1</v>
      </c>
      <c r="AR1242" s="4">
        <v>195</v>
      </c>
      <c r="AS1242" s="4" t="s">
        <v>155</v>
      </c>
      <c r="AT1242" s="4">
        <v>2</v>
      </c>
      <c r="AU1242" s="5">
        <v>0.73820601851851853</v>
      </c>
      <c r="AV1242" s="4">
        <v>47.163207</v>
      </c>
      <c r="AW1242" s="4">
        <v>-88.484358999999998</v>
      </c>
      <c r="AX1242" s="4">
        <v>317.3</v>
      </c>
      <c r="AY1242" s="4">
        <v>41.4</v>
      </c>
      <c r="AZ1242" s="4">
        <v>12</v>
      </c>
      <c r="BA1242" s="4">
        <v>11</v>
      </c>
      <c r="BB1242" s="4" t="s">
        <v>424</v>
      </c>
      <c r="BC1242" s="4">
        <v>1.099</v>
      </c>
      <c r="BD1242" s="4">
        <v>1.7969999999999999</v>
      </c>
      <c r="BE1242" s="4">
        <v>2.2949999999999999</v>
      </c>
      <c r="BF1242" s="4">
        <v>14.063000000000001</v>
      </c>
      <c r="BG1242" s="4">
        <v>15.61</v>
      </c>
      <c r="BH1242" s="4">
        <v>1.1100000000000001</v>
      </c>
      <c r="BI1242" s="4">
        <v>13.333</v>
      </c>
      <c r="BJ1242" s="4">
        <v>3030.5889999999999</v>
      </c>
      <c r="BK1242" s="4">
        <v>0.79900000000000004</v>
      </c>
      <c r="BL1242" s="4">
        <v>65.019000000000005</v>
      </c>
      <c r="BM1242" s="4">
        <v>0.70899999999999996</v>
      </c>
      <c r="BN1242" s="4">
        <v>65.727999999999994</v>
      </c>
      <c r="BO1242" s="4">
        <v>51.896999999999998</v>
      </c>
      <c r="BP1242" s="4">
        <v>0.56599999999999995</v>
      </c>
      <c r="BQ1242" s="4">
        <v>52.463000000000001</v>
      </c>
      <c r="BR1242" s="4">
        <v>0.60770000000000002</v>
      </c>
      <c r="BU1242" s="4">
        <v>0.496</v>
      </c>
      <c r="BW1242" s="4">
        <v>273.017</v>
      </c>
      <c r="BX1242" s="4">
        <v>0.343057</v>
      </c>
      <c r="BY1242" s="4">
        <v>-5</v>
      </c>
      <c r="BZ1242" s="4">
        <v>0.80438900000000002</v>
      </c>
      <c r="CA1242" s="4">
        <v>8.3834549999999997</v>
      </c>
      <c r="CB1242" s="4">
        <v>16.248657999999999</v>
      </c>
    </row>
    <row r="1243" spans="1:80">
      <c r="A1243" s="2">
        <v>42439</v>
      </c>
      <c r="B1243" s="32">
        <v>0.53030770833333329</v>
      </c>
      <c r="C1243" s="4">
        <v>13.403</v>
      </c>
      <c r="D1243" s="4">
        <v>5.1999999999999998E-3</v>
      </c>
      <c r="E1243" s="4" t="s">
        <v>155</v>
      </c>
      <c r="F1243" s="4">
        <v>51.971713999999999</v>
      </c>
      <c r="G1243" s="4">
        <v>2792.4</v>
      </c>
      <c r="H1243" s="4">
        <v>27.7</v>
      </c>
      <c r="I1243" s="4">
        <v>60.5</v>
      </c>
      <c r="K1243" s="4">
        <v>1.44</v>
      </c>
      <c r="L1243" s="4">
        <v>11</v>
      </c>
      <c r="M1243" s="4">
        <v>0.88380000000000003</v>
      </c>
      <c r="N1243" s="4">
        <v>11.8461</v>
      </c>
      <c r="O1243" s="4">
        <v>4.5999999999999999E-3</v>
      </c>
      <c r="P1243" s="4">
        <v>2468.0450000000001</v>
      </c>
      <c r="Q1243" s="4">
        <v>24.482299999999999</v>
      </c>
      <c r="R1243" s="4">
        <v>2492.5</v>
      </c>
      <c r="S1243" s="4">
        <v>1969.9594999999999</v>
      </c>
      <c r="T1243" s="4">
        <v>19.541499999999999</v>
      </c>
      <c r="U1243" s="4">
        <v>1989.5</v>
      </c>
      <c r="V1243" s="4">
        <v>60.516199999999998</v>
      </c>
      <c r="Y1243" s="4">
        <v>9.7629999999999999</v>
      </c>
      <c r="Z1243" s="4">
        <v>0</v>
      </c>
      <c r="AA1243" s="4">
        <v>1.2694000000000001</v>
      </c>
      <c r="AB1243" s="4" t="s">
        <v>384</v>
      </c>
      <c r="AC1243" s="4">
        <v>0</v>
      </c>
      <c r="AD1243" s="4">
        <v>11.6</v>
      </c>
      <c r="AE1243" s="4">
        <v>847</v>
      </c>
      <c r="AF1243" s="4">
        <v>865</v>
      </c>
      <c r="AG1243" s="4">
        <v>816</v>
      </c>
      <c r="AH1243" s="4">
        <v>78</v>
      </c>
      <c r="AI1243" s="4">
        <v>21.2</v>
      </c>
      <c r="AJ1243" s="4">
        <v>0.49</v>
      </c>
      <c r="AK1243" s="4">
        <v>982</v>
      </c>
      <c r="AL1243" s="4">
        <v>0</v>
      </c>
      <c r="AM1243" s="4">
        <v>0</v>
      </c>
      <c r="AN1243" s="4">
        <v>19</v>
      </c>
      <c r="AO1243" s="4">
        <v>191</v>
      </c>
      <c r="AP1243" s="4">
        <v>190.6</v>
      </c>
      <c r="AQ1243" s="4">
        <v>2.5</v>
      </c>
      <c r="AR1243" s="4">
        <v>195</v>
      </c>
      <c r="AS1243" s="4" t="s">
        <v>155</v>
      </c>
      <c r="AT1243" s="4">
        <v>2</v>
      </c>
      <c r="AU1243" s="5">
        <v>0.73821759259259256</v>
      </c>
      <c r="AV1243" s="4">
        <v>47.163367000000001</v>
      </c>
      <c r="AW1243" s="4">
        <v>-88.484448</v>
      </c>
      <c r="AX1243" s="4">
        <v>318.10000000000002</v>
      </c>
      <c r="AY1243" s="4">
        <v>42.3</v>
      </c>
      <c r="AZ1243" s="4">
        <v>12</v>
      </c>
      <c r="BA1243" s="4">
        <v>11</v>
      </c>
      <c r="BB1243" s="4" t="s">
        <v>424</v>
      </c>
      <c r="BC1243" s="4">
        <v>1</v>
      </c>
      <c r="BD1243" s="4">
        <v>1.5</v>
      </c>
      <c r="BE1243" s="4">
        <v>1.8</v>
      </c>
      <c r="BF1243" s="4">
        <v>14.063000000000001</v>
      </c>
      <c r="BG1243" s="4">
        <v>15.8</v>
      </c>
      <c r="BH1243" s="4">
        <v>1.1200000000000001</v>
      </c>
      <c r="BI1243" s="4">
        <v>13.143000000000001</v>
      </c>
      <c r="BJ1243" s="4">
        <v>3031.0709999999999</v>
      </c>
      <c r="BK1243" s="4">
        <v>0.748</v>
      </c>
      <c r="BL1243" s="4">
        <v>66.132000000000005</v>
      </c>
      <c r="BM1243" s="4">
        <v>0.65600000000000003</v>
      </c>
      <c r="BN1243" s="4">
        <v>66.787999999999997</v>
      </c>
      <c r="BO1243" s="4">
        <v>52.784999999999997</v>
      </c>
      <c r="BP1243" s="4">
        <v>0.52400000000000002</v>
      </c>
      <c r="BQ1243" s="4">
        <v>53.308999999999997</v>
      </c>
      <c r="BR1243" s="4">
        <v>0.51200000000000001</v>
      </c>
      <c r="BU1243" s="4">
        <v>0.496</v>
      </c>
      <c r="BW1243" s="4">
        <v>236.17500000000001</v>
      </c>
      <c r="BX1243" s="4">
        <v>0.389324</v>
      </c>
      <c r="BY1243" s="4">
        <v>-5</v>
      </c>
      <c r="BZ1243" s="4">
        <v>0.80216699999999996</v>
      </c>
      <c r="CA1243" s="4">
        <v>9.5141050000000007</v>
      </c>
      <c r="CB1243" s="4">
        <v>16.203773000000002</v>
      </c>
    </row>
    <row r="1244" spans="1:80">
      <c r="A1244" s="2">
        <v>42439</v>
      </c>
      <c r="B1244" s="32">
        <v>0.53031928240740744</v>
      </c>
      <c r="C1244" s="4">
        <v>13.446</v>
      </c>
      <c r="D1244" s="4">
        <v>6.0000000000000001E-3</v>
      </c>
      <c r="E1244" s="4" t="s">
        <v>155</v>
      </c>
      <c r="F1244" s="4">
        <v>60</v>
      </c>
      <c r="G1244" s="4">
        <v>2746.1</v>
      </c>
      <c r="H1244" s="4">
        <v>27.7</v>
      </c>
      <c r="I1244" s="4">
        <v>65.099999999999994</v>
      </c>
      <c r="K1244" s="4">
        <v>1.41</v>
      </c>
      <c r="L1244" s="4">
        <v>11</v>
      </c>
      <c r="M1244" s="4">
        <v>0.88360000000000005</v>
      </c>
      <c r="N1244" s="4">
        <v>11.881</v>
      </c>
      <c r="O1244" s="4">
        <v>5.3E-3</v>
      </c>
      <c r="P1244" s="4">
        <v>2426.5189</v>
      </c>
      <c r="Q1244" s="4">
        <v>24.475999999999999</v>
      </c>
      <c r="R1244" s="4">
        <v>2451</v>
      </c>
      <c r="S1244" s="4">
        <v>1936.8140000000001</v>
      </c>
      <c r="T1244" s="4">
        <v>19.5364</v>
      </c>
      <c r="U1244" s="4">
        <v>1956.4</v>
      </c>
      <c r="V1244" s="4">
        <v>65.054400000000001</v>
      </c>
      <c r="Y1244" s="4">
        <v>9.7200000000000006</v>
      </c>
      <c r="Z1244" s="4">
        <v>0</v>
      </c>
      <c r="AA1244" s="4">
        <v>1.2459</v>
      </c>
      <c r="AB1244" s="4" t="s">
        <v>384</v>
      </c>
      <c r="AC1244" s="4">
        <v>0</v>
      </c>
      <c r="AD1244" s="4">
        <v>11.6</v>
      </c>
      <c r="AE1244" s="4">
        <v>847</v>
      </c>
      <c r="AF1244" s="4">
        <v>864</v>
      </c>
      <c r="AG1244" s="4">
        <v>815</v>
      </c>
      <c r="AH1244" s="4">
        <v>78</v>
      </c>
      <c r="AI1244" s="4">
        <v>21.2</v>
      </c>
      <c r="AJ1244" s="4">
        <v>0.49</v>
      </c>
      <c r="AK1244" s="4">
        <v>982</v>
      </c>
      <c r="AL1244" s="4">
        <v>0</v>
      </c>
      <c r="AM1244" s="4">
        <v>0</v>
      </c>
      <c r="AN1244" s="4">
        <v>19</v>
      </c>
      <c r="AO1244" s="4">
        <v>191</v>
      </c>
      <c r="AP1244" s="4">
        <v>190.4</v>
      </c>
      <c r="AQ1244" s="4">
        <v>2.9</v>
      </c>
      <c r="AR1244" s="4">
        <v>195</v>
      </c>
      <c r="AS1244" s="4" t="s">
        <v>155</v>
      </c>
      <c r="AT1244" s="4">
        <v>2</v>
      </c>
      <c r="AU1244" s="5">
        <v>0.73822916666666671</v>
      </c>
      <c r="AV1244" s="4">
        <v>47.163525</v>
      </c>
      <c r="AW1244" s="4">
        <v>-88.484538000000001</v>
      </c>
      <c r="AX1244" s="4">
        <v>318.89999999999998</v>
      </c>
      <c r="AY1244" s="4">
        <v>42.3</v>
      </c>
      <c r="AZ1244" s="4">
        <v>12</v>
      </c>
      <c r="BA1244" s="4">
        <v>10</v>
      </c>
      <c r="BB1244" s="4" t="s">
        <v>429</v>
      </c>
      <c r="BC1244" s="4">
        <v>1</v>
      </c>
      <c r="BD1244" s="4">
        <v>1.5</v>
      </c>
      <c r="BE1244" s="4">
        <v>1.8</v>
      </c>
      <c r="BF1244" s="4">
        <v>14.063000000000001</v>
      </c>
      <c r="BG1244" s="4">
        <v>15.75</v>
      </c>
      <c r="BH1244" s="4">
        <v>1.1200000000000001</v>
      </c>
      <c r="BI1244" s="4">
        <v>13.172000000000001</v>
      </c>
      <c r="BJ1244" s="4">
        <v>3030.7510000000002</v>
      </c>
      <c r="BK1244" s="4">
        <v>0.86099999999999999</v>
      </c>
      <c r="BL1244" s="4">
        <v>64.820999999999998</v>
      </c>
      <c r="BM1244" s="4">
        <v>0.65400000000000003</v>
      </c>
      <c r="BN1244" s="4">
        <v>65.474999999999994</v>
      </c>
      <c r="BO1244" s="4">
        <v>51.738999999999997</v>
      </c>
      <c r="BP1244" s="4">
        <v>0.52200000000000002</v>
      </c>
      <c r="BQ1244" s="4">
        <v>52.261000000000003</v>
      </c>
      <c r="BR1244" s="4">
        <v>0.54869999999999997</v>
      </c>
      <c r="BU1244" s="4">
        <v>0.49199999999999999</v>
      </c>
      <c r="BW1244" s="4">
        <v>231.09100000000001</v>
      </c>
      <c r="BX1244" s="4">
        <v>0.41405700000000001</v>
      </c>
      <c r="BY1244" s="4">
        <v>-5</v>
      </c>
      <c r="BZ1244" s="4">
        <v>0.80038900000000002</v>
      </c>
      <c r="CA1244" s="4">
        <v>10.118518</v>
      </c>
      <c r="CB1244" s="4">
        <v>16.167857999999999</v>
      </c>
    </row>
    <row r="1245" spans="1:80">
      <c r="A1245" s="2">
        <v>42439</v>
      </c>
      <c r="B1245" s="32">
        <v>0.53033085648148148</v>
      </c>
      <c r="C1245" s="4">
        <v>13.476000000000001</v>
      </c>
      <c r="D1245" s="4">
        <v>6.0000000000000001E-3</v>
      </c>
      <c r="E1245" s="4" t="s">
        <v>155</v>
      </c>
      <c r="F1245" s="4">
        <v>60</v>
      </c>
      <c r="G1245" s="4">
        <v>2642</v>
      </c>
      <c r="H1245" s="4">
        <v>27.9</v>
      </c>
      <c r="I1245" s="4">
        <v>59.9</v>
      </c>
      <c r="K1245" s="4">
        <v>1.5</v>
      </c>
      <c r="L1245" s="4">
        <v>11</v>
      </c>
      <c r="M1245" s="4">
        <v>0.88339999999999996</v>
      </c>
      <c r="N1245" s="4">
        <v>11.904299999999999</v>
      </c>
      <c r="O1245" s="4">
        <v>5.3E-3</v>
      </c>
      <c r="P1245" s="4">
        <v>2333.9483</v>
      </c>
      <c r="Q1245" s="4">
        <v>24.635000000000002</v>
      </c>
      <c r="R1245" s="4">
        <v>2358.6</v>
      </c>
      <c r="S1245" s="4">
        <v>1862.9254000000001</v>
      </c>
      <c r="T1245" s="4">
        <v>19.6633</v>
      </c>
      <c r="U1245" s="4">
        <v>1882.6</v>
      </c>
      <c r="V1245" s="4">
        <v>59.897799999999997</v>
      </c>
      <c r="Y1245" s="4">
        <v>9.6989999999999998</v>
      </c>
      <c r="Z1245" s="4">
        <v>0</v>
      </c>
      <c r="AA1245" s="4">
        <v>1.3250999999999999</v>
      </c>
      <c r="AB1245" s="4" t="s">
        <v>384</v>
      </c>
      <c r="AC1245" s="4">
        <v>0</v>
      </c>
      <c r="AD1245" s="4">
        <v>11.5</v>
      </c>
      <c r="AE1245" s="4">
        <v>847</v>
      </c>
      <c r="AF1245" s="4">
        <v>865</v>
      </c>
      <c r="AG1245" s="4">
        <v>815</v>
      </c>
      <c r="AH1245" s="4">
        <v>78</v>
      </c>
      <c r="AI1245" s="4">
        <v>21.2</v>
      </c>
      <c r="AJ1245" s="4">
        <v>0.49</v>
      </c>
      <c r="AK1245" s="4">
        <v>982</v>
      </c>
      <c r="AL1245" s="4">
        <v>0</v>
      </c>
      <c r="AM1245" s="4">
        <v>0</v>
      </c>
      <c r="AN1245" s="4">
        <v>19</v>
      </c>
      <c r="AO1245" s="4">
        <v>191</v>
      </c>
      <c r="AP1245" s="4">
        <v>190.6</v>
      </c>
      <c r="AQ1245" s="4">
        <v>2.9</v>
      </c>
      <c r="AR1245" s="4">
        <v>195</v>
      </c>
      <c r="AS1245" s="4" t="s">
        <v>155</v>
      </c>
      <c r="AT1245" s="4">
        <v>2</v>
      </c>
      <c r="AU1245" s="5">
        <v>0.73824074074074064</v>
      </c>
      <c r="AV1245" s="4">
        <v>47.163684000000003</v>
      </c>
      <c r="AW1245" s="4">
        <v>-88.484627000000003</v>
      </c>
      <c r="AX1245" s="4">
        <v>319.2</v>
      </c>
      <c r="AY1245" s="4">
        <v>42.3</v>
      </c>
      <c r="AZ1245" s="4">
        <v>12</v>
      </c>
      <c r="BA1245" s="4">
        <v>10</v>
      </c>
      <c r="BB1245" s="4" t="s">
        <v>429</v>
      </c>
      <c r="BC1245" s="4">
        <v>1</v>
      </c>
      <c r="BD1245" s="4">
        <v>1.5</v>
      </c>
      <c r="BE1245" s="4">
        <v>1.8</v>
      </c>
      <c r="BF1245" s="4">
        <v>14.063000000000001</v>
      </c>
      <c r="BG1245" s="4">
        <v>15.72</v>
      </c>
      <c r="BH1245" s="4">
        <v>1.1200000000000001</v>
      </c>
      <c r="BI1245" s="4">
        <v>13.199</v>
      </c>
      <c r="BJ1245" s="4">
        <v>3030.8690000000001</v>
      </c>
      <c r="BK1245" s="4">
        <v>0.85899999999999999</v>
      </c>
      <c r="BL1245" s="4">
        <v>62.228999999999999</v>
      </c>
      <c r="BM1245" s="4">
        <v>0.65700000000000003</v>
      </c>
      <c r="BN1245" s="4">
        <v>62.884999999999998</v>
      </c>
      <c r="BO1245" s="4">
        <v>49.67</v>
      </c>
      <c r="BP1245" s="4">
        <v>0.52400000000000002</v>
      </c>
      <c r="BQ1245" s="4">
        <v>50.194000000000003</v>
      </c>
      <c r="BR1245" s="4">
        <v>0.50429999999999997</v>
      </c>
      <c r="BU1245" s="4">
        <v>0.49</v>
      </c>
      <c r="BW1245" s="4">
        <v>245.30799999999999</v>
      </c>
      <c r="BX1245" s="4">
        <v>0.40533400000000003</v>
      </c>
      <c r="BY1245" s="4">
        <v>-5</v>
      </c>
      <c r="BZ1245" s="4">
        <v>0.79877799999999999</v>
      </c>
      <c r="CA1245" s="4">
        <v>9.9053500000000003</v>
      </c>
      <c r="CB1245" s="4">
        <v>16.135316</v>
      </c>
    </row>
    <row r="1246" spans="1:80">
      <c r="A1246" s="2">
        <v>42439</v>
      </c>
      <c r="B1246" s="32">
        <v>0.53034243055555552</v>
      </c>
      <c r="C1246" s="4">
        <v>13.06</v>
      </c>
      <c r="D1246" s="4">
        <v>4.5999999999999999E-3</v>
      </c>
      <c r="E1246" s="4" t="s">
        <v>155</v>
      </c>
      <c r="F1246" s="4">
        <v>46.012965999999999</v>
      </c>
      <c r="G1246" s="4">
        <v>2656.3</v>
      </c>
      <c r="H1246" s="4">
        <v>28.2</v>
      </c>
      <c r="I1246" s="4">
        <v>57</v>
      </c>
      <c r="K1246" s="4">
        <v>1.5</v>
      </c>
      <c r="L1246" s="4">
        <v>11</v>
      </c>
      <c r="M1246" s="4">
        <v>0.88660000000000005</v>
      </c>
      <c r="N1246" s="4">
        <v>11.578799999999999</v>
      </c>
      <c r="O1246" s="4">
        <v>4.1000000000000003E-3</v>
      </c>
      <c r="P1246" s="4">
        <v>2355.1329999999998</v>
      </c>
      <c r="Q1246" s="4">
        <v>24.976800000000001</v>
      </c>
      <c r="R1246" s="4">
        <v>2380.1</v>
      </c>
      <c r="S1246" s="4">
        <v>1879.8347000000001</v>
      </c>
      <c r="T1246" s="4">
        <v>19.936199999999999</v>
      </c>
      <c r="U1246" s="4">
        <v>1899.8</v>
      </c>
      <c r="V1246" s="4">
        <v>57.010199999999998</v>
      </c>
      <c r="Y1246" s="4">
        <v>9.64</v>
      </c>
      <c r="Z1246" s="4">
        <v>0</v>
      </c>
      <c r="AA1246" s="4">
        <v>1.3299000000000001</v>
      </c>
      <c r="AB1246" s="4" t="s">
        <v>384</v>
      </c>
      <c r="AC1246" s="4">
        <v>0</v>
      </c>
      <c r="AD1246" s="4">
        <v>11.6</v>
      </c>
      <c r="AE1246" s="4">
        <v>846</v>
      </c>
      <c r="AF1246" s="4">
        <v>864</v>
      </c>
      <c r="AG1246" s="4">
        <v>815</v>
      </c>
      <c r="AH1246" s="4">
        <v>78</v>
      </c>
      <c r="AI1246" s="4">
        <v>21.2</v>
      </c>
      <c r="AJ1246" s="4">
        <v>0.49</v>
      </c>
      <c r="AK1246" s="4">
        <v>982</v>
      </c>
      <c r="AL1246" s="4">
        <v>0</v>
      </c>
      <c r="AM1246" s="4">
        <v>0</v>
      </c>
      <c r="AN1246" s="4">
        <v>19</v>
      </c>
      <c r="AO1246" s="4">
        <v>191</v>
      </c>
      <c r="AP1246" s="4">
        <v>191</v>
      </c>
      <c r="AQ1246" s="4">
        <v>2.8</v>
      </c>
      <c r="AR1246" s="4">
        <v>195</v>
      </c>
      <c r="AS1246" s="4" t="s">
        <v>155</v>
      </c>
      <c r="AT1246" s="4">
        <v>2</v>
      </c>
      <c r="AU1246" s="5">
        <v>0.73825231481481479</v>
      </c>
      <c r="AV1246" s="4">
        <v>47.163828000000002</v>
      </c>
      <c r="AW1246" s="4">
        <v>-88.484809999999996</v>
      </c>
      <c r="AX1246" s="4">
        <v>319.60000000000002</v>
      </c>
      <c r="AY1246" s="4">
        <v>44</v>
      </c>
      <c r="AZ1246" s="4">
        <v>12</v>
      </c>
      <c r="BA1246" s="4">
        <v>10</v>
      </c>
      <c r="BB1246" s="4" t="s">
        <v>429</v>
      </c>
      <c r="BC1246" s="4">
        <v>1.0029999999999999</v>
      </c>
      <c r="BD1246" s="4">
        <v>1.4950000000000001</v>
      </c>
      <c r="BE1246" s="4">
        <v>1.802</v>
      </c>
      <c r="BF1246" s="4">
        <v>14.063000000000001</v>
      </c>
      <c r="BG1246" s="4">
        <v>16.190000000000001</v>
      </c>
      <c r="BH1246" s="4">
        <v>1.1499999999999999</v>
      </c>
      <c r="BI1246" s="4">
        <v>12.788</v>
      </c>
      <c r="BJ1246" s="4">
        <v>3031.47</v>
      </c>
      <c r="BK1246" s="4">
        <v>0.68</v>
      </c>
      <c r="BL1246" s="4">
        <v>64.572000000000003</v>
      </c>
      <c r="BM1246" s="4">
        <v>0.68500000000000005</v>
      </c>
      <c r="BN1246" s="4">
        <v>65.256</v>
      </c>
      <c r="BO1246" s="4">
        <v>51.54</v>
      </c>
      <c r="BP1246" s="4">
        <v>0.54700000000000004</v>
      </c>
      <c r="BQ1246" s="4">
        <v>52.087000000000003</v>
      </c>
      <c r="BR1246" s="4">
        <v>0.49359999999999998</v>
      </c>
      <c r="BU1246" s="4">
        <v>0.501</v>
      </c>
      <c r="BW1246" s="4">
        <v>253.173</v>
      </c>
      <c r="BX1246" s="4">
        <v>0.40788799999999997</v>
      </c>
      <c r="BY1246" s="4">
        <v>-5</v>
      </c>
      <c r="BZ1246" s="4">
        <v>0.80044400000000004</v>
      </c>
      <c r="CA1246" s="4">
        <v>9.9677640000000007</v>
      </c>
      <c r="CB1246" s="4">
        <v>16.168969000000001</v>
      </c>
    </row>
    <row r="1247" spans="1:80">
      <c r="A1247" s="2">
        <v>42439</v>
      </c>
      <c r="B1247" s="32">
        <v>0.53035400462962967</v>
      </c>
      <c r="C1247" s="4">
        <v>12.336</v>
      </c>
      <c r="D1247" s="4">
        <v>4.0000000000000001E-3</v>
      </c>
      <c r="E1247" s="4" t="s">
        <v>155</v>
      </c>
      <c r="F1247" s="4">
        <v>40</v>
      </c>
      <c r="G1247" s="4">
        <v>2413.1</v>
      </c>
      <c r="H1247" s="4">
        <v>28.2</v>
      </c>
      <c r="I1247" s="4">
        <v>46.7</v>
      </c>
      <c r="K1247" s="4">
        <v>1.4</v>
      </c>
      <c r="L1247" s="4">
        <v>11</v>
      </c>
      <c r="M1247" s="4">
        <v>0.89229999999999998</v>
      </c>
      <c r="N1247" s="4">
        <v>11.0077</v>
      </c>
      <c r="O1247" s="4">
        <v>3.5999999999999999E-3</v>
      </c>
      <c r="P1247" s="4">
        <v>2153.2350999999999</v>
      </c>
      <c r="Q1247" s="4">
        <v>25.163599999999999</v>
      </c>
      <c r="R1247" s="4">
        <v>2178.4</v>
      </c>
      <c r="S1247" s="4">
        <v>1718.6826000000001</v>
      </c>
      <c r="T1247" s="4">
        <v>20.0852</v>
      </c>
      <c r="U1247" s="4">
        <v>1738.8</v>
      </c>
      <c r="V1247" s="4">
        <v>46.711300000000001</v>
      </c>
      <c r="Y1247" s="4">
        <v>9.41</v>
      </c>
      <c r="Z1247" s="4">
        <v>0</v>
      </c>
      <c r="AA1247" s="4">
        <v>1.2493000000000001</v>
      </c>
      <c r="AB1247" s="4" t="s">
        <v>384</v>
      </c>
      <c r="AC1247" s="4">
        <v>0</v>
      </c>
      <c r="AD1247" s="4">
        <v>11.6</v>
      </c>
      <c r="AE1247" s="4">
        <v>847</v>
      </c>
      <c r="AF1247" s="4">
        <v>863</v>
      </c>
      <c r="AG1247" s="4">
        <v>816</v>
      </c>
      <c r="AH1247" s="4">
        <v>78</v>
      </c>
      <c r="AI1247" s="4">
        <v>21.2</v>
      </c>
      <c r="AJ1247" s="4">
        <v>0.49</v>
      </c>
      <c r="AK1247" s="4">
        <v>982</v>
      </c>
      <c r="AL1247" s="4">
        <v>0</v>
      </c>
      <c r="AM1247" s="4">
        <v>0</v>
      </c>
      <c r="AN1247" s="4">
        <v>19</v>
      </c>
      <c r="AO1247" s="4">
        <v>190.4</v>
      </c>
      <c r="AP1247" s="4">
        <v>191</v>
      </c>
      <c r="AQ1247" s="4">
        <v>2.7</v>
      </c>
      <c r="AR1247" s="4">
        <v>195</v>
      </c>
      <c r="AS1247" s="4" t="s">
        <v>155</v>
      </c>
      <c r="AT1247" s="4">
        <v>2</v>
      </c>
      <c r="AU1247" s="5">
        <v>0.73826388888888894</v>
      </c>
      <c r="AV1247" s="4">
        <v>47.163930999999998</v>
      </c>
      <c r="AW1247" s="4">
        <v>-88.485024999999993</v>
      </c>
      <c r="AX1247" s="4">
        <v>319.7</v>
      </c>
      <c r="AY1247" s="4">
        <v>43.3</v>
      </c>
      <c r="AZ1247" s="4">
        <v>12</v>
      </c>
      <c r="BA1247" s="4">
        <v>10</v>
      </c>
      <c r="BB1247" s="4" t="s">
        <v>429</v>
      </c>
      <c r="BC1247" s="4">
        <v>1.3</v>
      </c>
      <c r="BD1247" s="4">
        <v>1</v>
      </c>
      <c r="BE1247" s="4">
        <v>2</v>
      </c>
      <c r="BF1247" s="4">
        <v>14.063000000000001</v>
      </c>
      <c r="BG1247" s="4">
        <v>17.079999999999998</v>
      </c>
      <c r="BH1247" s="4">
        <v>1.21</v>
      </c>
      <c r="BI1247" s="4">
        <v>12.067</v>
      </c>
      <c r="BJ1247" s="4">
        <v>3032.3049999999998</v>
      </c>
      <c r="BK1247" s="4">
        <v>0.626</v>
      </c>
      <c r="BL1247" s="4">
        <v>62.116</v>
      </c>
      <c r="BM1247" s="4">
        <v>0.72599999999999998</v>
      </c>
      <c r="BN1247" s="4">
        <v>62.841999999999999</v>
      </c>
      <c r="BO1247" s="4">
        <v>49.58</v>
      </c>
      <c r="BP1247" s="4">
        <v>0.57899999999999996</v>
      </c>
      <c r="BQ1247" s="4">
        <v>50.158999999999999</v>
      </c>
      <c r="BR1247" s="4">
        <v>0.42549999999999999</v>
      </c>
      <c r="BU1247" s="4">
        <v>0.51400000000000001</v>
      </c>
      <c r="BW1247" s="4">
        <v>250.22200000000001</v>
      </c>
      <c r="BX1247" s="4">
        <v>0.34317900000000001</v>
      </c>
      <c r="BY1247" s="4">
        <v>-5</v>
      </c>
      <c r="BZ1247" s="4">
        <v>0.79955600000000004</v>
      </c>
      <c r="CA1247" s="4">
        <v>8.3864370000000008</v>
      </c>
      <c r="CB1247" s="4">
        <v>16.151031</v>
      </c>
    </row>
    <row r="1248" spans="1:80">
      <c r="A1248" s="2">
        <v>42439</v>
      </c>
      <c r="B1248" s="32">
        <v>0.53036557870370371</v>
      </c>
      <c r="C1248" s="4">
        <v>12.345000000000001</v>
      </c>
      <c r="D1248" s="4">
        <v>4.0000000000000001E-3</v>
      </c>
      <c r="E1248" s="4" t="s">
        <v>155</v>
      </c>
      <c r="F1248" s="4">
        <v>40</v>
      </c>
      <c r="G1248" s="4">
        <v>1743.4</v>
      </c>
      <c r="H1248" s="4">
        <v>28.2</v>
      </c>
      <c r="I1248" s="4">
        <v>54.1</v>
      </c>
      <c r="K1248" s="4">
        <v>1.93</v>
      </c>
      <c r="L1248" s="4">
        <v>10</v>
      </c>
      <c r="M1248" s="4">
        <v>0.89229999999999998</v>
      </c>
      <c r="N1248" s="4">
        <v>11.0152</v>
      </c>
      <c r="O1248" s="4">
        <v>3.5999999999999999E-3</v>
      </c>
      <c r="P1248" s="4">
        <v>1555.6448</v>
      </c>
      <c r="Q1248" s="4">
        <v>25.1633</v>
      </c>
      <c r="R1248" s="4">
        <v>1580.8</v>
      </c>
      <c r="S1248" s="4">
        <v>1241.6941999999999</v>
      </c>
      <c r="T1248" s="4">
        <v>20.085000000000001</v>
      </c>
      <c r="U1248" s="4">
        <v>1261.8</v>
      </c>
      <c r="V1248" s="4">
        <v>54.097499999999997</v>
      </c>
      <c r="Y1248" s="4">
        <v>9.3059999999999992</v>
      </c>
      <c r="Z1248" s="4">
        <v>0</v>
      </c>
      <c r="AA1248" s="4">
        <v>1.726</v>
      </c>
      <c r="AB1248" s="4" t="s">
        <v>384</v>
      </c>
      <c r="AC1248" s="4">
        <v>0</v>
      </c>
      <c r="AD1248" s="4">
        <v>11.6</v>
      </c>
      <c r="AE1248" s="4">
        <v>848</v>
      </c>
      <c r="AF1248" s="4">
        <v>865</v>
      </c>
      <c r="AG1248" s="4">
        <v>818</v>
      </c>
      <c r="AH1248" s="4">
        <v>78</v>
      </c>
      <c r="AI1248" s="4">
        <v>21.2</v>
      </c>
      <c r="AJ1248" s="4">
        <v>0.49</v>
      </c>
      <c r="AK1248" s="4">
        <v>982</v>
      </c>
      <c r="AL1248" s="4">
        <v>0</v>
      </c>
      <c r="AM1248" s="4">
        <v>0</v>
      </c>
      <c r="AN1248" s="4">
        <v>19</v>
      </c>
      <c r="AO1248" s="4">
        <v>190.6</v>
      </c>
      <c r="AP1248" s="4">
        <v>190.4</v>
      </c>
      <c r="AQ1248" s="4">
        <v>2.9</v>
      </c>
      <c r="AR1248" s="4">
        <v>195</v>
      </c>
      <c r="AS1248" s="4" t="s">
        <v>155</v>
      </c>
      <c r="AT1248" s="4">
        <v>2</v>
      </c>
      <c r="AU1248" s="5">
        <v>0.73827546296296298</v>
      </c>
      <c r="AV1248" s="4">
        <v>47.164064000000003</v>
      </c>
      <c r="AW1248" s="4">
        <v>-88.485189000000005</v>
      </c>
      <c r="AX1248" s="4">
        <v>320.2</v>
      </c>
      <c r="AY1248" s="4">
        <v>43.3</v>
      </c>
      <c r="AZ1248" s="4">
        <v>12</v>
      </c>
      <c r="BA1248" s="4">
        <v>10</v>
      </c>
      <c r="BB1248" s="4" t="s">
        <v>429</v>
      </c>
      <c r="BC1248" s="4">
        <v>1.298</v>
      </c>
      <c r="BD1248" s="4">
        <v>1.0009999999999999</v>
      </c>
      <c r="BE1248" s="4">
        <v>1.9990000000000001</v>
      </c>
      <c r="BF1248" s="4">
        <v>14.063000000000001</v>
      </c>
      <c r="BG1248" s="4">
        <v>17.07</v>
      </c>
      <c r="BH1248" s="4">
        <v>1.21</v>
      </c>
      <c r="BI1248" s="4">
        <v>12.068</v>
      </c>
      <c r="BJ1248" s="4">
        <v>3032.0949999999998</v>
      </c>
      <c r="BK1248" s="4">
        <v>0.625</v>
      </c>
      <c r="BL1248" s="4">
        <v>44.843000000000004</v>
      </c>
      <c r="BM1248" s="4">
        <v>0.72499999999999998</v>
      </c>
      <c r="BN1248" s="4">
        <v>45.569000000000003</v>
      </c>
      <c r="BO1248" s="4">
        <v>35.792999999999999</v>
      </c>
      <c r="BP1248" s="4">
        <v>0.57899999999999996</v>
      </c>
      <c r="BQ1248" s="4">
        <v>36.372</v>
      </c>
      <c r="BR1248" s="4">
        <v>0.4924</v>
      </c>
      <c r="BU1248" s="4">
        <v>0.50800000000000001</v>
      </c>
      <c r="BW1248" s="4">
        <v>345.46100000000001</v>
      </c>
      <c r="BX1248" s="4">
        <v>0.271283</v>
      </c>
      <c r="BY1248" s="4">
        <v>-5</v>
      </c>
      <c r="BZ1248" s="4">
        <v>0.79861099999999996</v>
      </c>
      <c r="CA1248" s="4">
        <v>6.6294789999999999</v>
      </c>
      <c r="CB1248" s="4">
        <v>16.131941999999999</v>
      </c>
    </row>
    <row r="1249" spans="1:80">
      <c r="A1249" s="2">
        <v>42439</v>
      </c>
      <c r="B1249" s="32">
        <v>0.53037715277777775</v>
      </c>
      <c r="C1249" s="4">
        <v>13.067</v>
      </c>
      <c r="D1249" s="4">
        <v>3.5999999999999999E-3</v>
      </c>
      <c r="E1249" s="4" t="s">
        <v>155</v>
      </c>
      <c r="F1249" s="4">
        <v>35.927210000000002</v>
      </c>
      <c r="G1249" s="4">
        <v>1159.3</v>
      </c>
      <c r="H1249" s="4">
        <v>25</v>
      </c>
      <c r="I1249" s="4">
        <v>48.7</v>
      </c>
      <c r="K1249" s="4">
        <v>2.92</v>
      </c>
      <c r="L1249" s="4">
        <v>11</v>
      </c>
      <c r="M1249" s="4">
        <v>0.88649999999999995</v>
      </c>
      <c r="N1249" s="4">
        <v>11.584300000000001</v>
      </c>
      <c r="O1249" s="4">
        <v>3.2000000000000002E-3</v>
      </c>
      <c r="P1249" s="4">
        <v>1027.8205</v>
      </c>
      <c r="Q1249" s="4">
        <v>22.153500000000001</v>
      </c>
      <c r="R1249" s="4">
        <v>1050</v>
      </c>
      <c r="S1249" s="4">
        <v>820.3922</v>
      </c>
      <c r="T1249" s="4">
        <v>17.682600000000001</v>
      </c>
      <c r="U1249" s="4">
        <v>838.1</v>
      </c>
      <c r="V1249" s="4">
        <v>48.664900000000003</v>
      </c>
      <c r="Y1249" s="4">
        <v>9.3149999999999995</v>
      </c>
      <c r="Z1249" s="4">
        <v>0</v>
      </c>
      <c r="AA1249" s="4">
        <v>2.5926</v>
      </c>
      <c r="AB1249" s="4" t="s">
        <v>384</v>
      </c>
      <c r="AC1249" s="4">
        <v>0</v>
      </c>
      <c r="AD1249" s="4">
        <v>11.7</v>
      </c>
      <c r="AE1249" s="4">
        <v>848</v>
      </c>
      <c r="AF1249" s="4">
        <v>866</v>
      </c>
      <c r="AG1249" s="4">
        <v>817</v>
      </c>
      <c r="AH1249" s="4">
        <v>78</v>
      </c>
      <c r="AI1249" s="4">
        <v>21.2</v>
      </c>
      <c r="AJ1249" s="4">
        <v>0.49</v>
      </c>
      <c r="AK1249" s="4">
        <v>982</v>
      </c>
      <c r="AL1249" s="4">
        <v>0</v>
      </c>
      <c r="AM1249" s="4">
        <v>0</v>
      </c>
      <c r="AN1249" s="4">
        <v>19</v>
      </c>
      <c r="AO1249" s="4">
        <v>191</v>
      </c>
      <c r="AP1249" s="4">
        <v>190</v>
      </c>
      <c r="AQ1249" s="4">
        <v>2.7</v>
      </c>
      <c r="AR1249" s="4">
        <v>195</v>
      </c>
      <c r="AS1249" s="4" t="s">
        <v>155</v>
      </c>
      <c r="AT1249" s="4">
        <v>2</v>
      </c>
      <c r="AU1249" s="5">
        <v>0.73828703703703702</v>
      </c>
      <c r="AV1249" s="4">
        <v>47.164169000000001</v>
      </c>
      <c r="AW1249" s="4">
        <v>-88.485414000000006</v>
      </c>
      <c r="AX1249" s="4">
        <v>320.2</v>
      </c>
      <c r="AY1249" s="4">
        <v>45.8</v>
      </c>
      <c r="AZ1249" s="4">
        <v>12</v>
      </c>
      <c r="BA1249" s="4">
        <v>10</v>
      </c>
      <c r="BB1249" s="4" t="s">
        <v>429</v>
      </c>
      <c r="BC1249" s="4">
        <v>1.1009990000000001</v>
      </c>
      <c r="BD1249" s="4">
        <v>1.1000000000000001</v>
      </c>
      <c r="BE1249" s="4">
        <v>1.9009990000000001</v>
      </c>
      <c r="BF1249" s="4">
        <v>14.063000000000001</v>
      </c>
      <c r="BG1249" s="4">
        <v>16.18</v>
      </c>
      <c r="BH1249" s="4">
        <v>1.1499999999999999</v>
      </c>
      <c r="BI1249" s="4">
        <v>12.797000000000001</v>
      </c>
      <c r="BJ1249" s="4">
        <v>3031.92</v>
      </c>
      <c r="BK1249" s="4">
        <v>0.53100000000000003</v>
      </c>
      <c r="BL1249" s="4">
        <v>28.170999999999999</v>
      </c>
      <c r="BM1249" s="4">
        <v>0.60699999999999998</v>
      </c>
      <c r="BN1249" s="4">
        <v>28.777999999999999</v>
      </c>
      <c r="BO1249" s="4">
        <v>22.486000000000001</v>
      </c>
      <c r="BP1249" s="4">
        <v>0.48499999999999999</v>
      </c>
      <c r="BQ1249" s="4">
        <v>22.97</v>
      </c>
      <c r="BR1249" s="4">
        <v>0.42120000000000002</v>
      </c>
      <c r="BU1249" s="4">
        <v>0.48399999999999999</v>
      </c>
      <c r="BW1249" s="4">
        <v>493.375</v>
      </c>
      <c r="BX1249" s="4">
        <v>0.212063</v>
      </c>
      <c r="BY1249" s="4">
        <v>-5</v>
      </c>
      <c r="BZ1249" s="4">
        <v>0.79961099999999996</v>
      </c>
      <c r="CA1249" s="4">
        <v>5.1822900000000001</v>
      </c>
      <c r="CB1249" s="4">
        <v>16.152142000000001</v>
      </c>
    </row>
    <row r="1250" spans="1:80">
      <c r="A1250" s="2">
        <v>42439</v>
      </c>
      <c r="B1250" s="32">
        <v>0.53038872685185179</v>
      </c>
      <c r="C1250" s="4">
        <v>13.17</v>
      </c>
      <c r="D1250" s="4">
        <v>2E-3</v>
      </c>
      <c r="E1250" s="4" t="s">
        <v>155</v>
      </c>
      <c r="F1250" s="4">
        <v>20</v>
      </c>
      <c r="G1250" s="4">
        <v>984</v>
      </c>
      <c r="H1250" s="4">
        <v>19.899999999999999</v>
      </c>
      <c r="I1250" s="4">
        <v>51</v>
      </c>
      <c r="K1250" s="4">
        <v>3.05</v>
      </c>
      <c r="L1250" s="4">
        <v>11</v>
      </c>
      <c r="M1250" s="4">
        <v>0.88580000000000003</v>
      </c>
      <c r="N1250" s="4">
        <v>11.665800000000001</v>
      </c>
      <c r="O1250" s="4">
        <v>1.8E-3</v>
      </c>
      <c r="P1250" s="4">
        <v>871.63980000000004</v>
      </c>
      <c r="Q1250" s="4">
        <v>17.647300000000001</v>
      </c>
      <c r="R1250" s="4">
        <v>889.3</v>
      </c>
      <c r="S1250" s="4">
        <v>695.73090000000002</v>
      </c>
      <c r="T1250" s="4">
        <v>14.085800000000001</v>
      </c>
      <c r="U1250" s="4">
        <v>709.8</v>
      </c>
      <c r="V1250" s="4">
        <v>51.029800000000002</v>
      </c>
      <c r="Y1250" s="4">
        <v>9.3889999999999993</v>
      </c>
      <c r="Z1250" s="4">
        <v>0</v>
      </c>
      <c r="AA1250" s="4">
        <v>2.6978</v>
      </c>
      <c r="AB1250" s="4" t="s">
        <v>384</v>
      </c>
      <c r="AC1250" s="4">
        <v>0</v>
      </c>
      <c r="AD1250" s="4">
        <v>11.7</v>
      </c>
      <c r="AE1250" s="4">
        <v>848</v>
      </c>
      <c r="AF1250" s="4">
        <v>866</v>
      </c>
      <c r="AG1250" s="4">
        <v>816</v>
      </c>
      <c r="AH1250" s="4">
        <v>78</v>
      </c>
      <c r="AI1250" s="4">
        <v>21.2</v>
      </c>
      <c r="AJ1250" s="4">
        <v>0.49</v>
      </c>
      <c r="AK1250" s="4">
        <v>982</v>
      </c>
      <c r="AL1250" s="4">
        <v>0</v>
      </c>
      <c r="AM1250" s="4">
        <v>0</v>
      </c>
      <c r="AN1250" s="4">
        <v>19</v>
      </c>
      <c r="AO1250" s="4">
        <v>191</v>
      </c>
      <c r="AP1250" s="4">
        <v>190</v>
      </c>
      <c r="AQ1250" s="4">
        <v>2.8</v>
      </c>
      <c r="AR1250" s="4">
        <v>195</v>
      </c>
      <c r="AS1250" s="4" t="s">
        <v>155</v>
      </c>
      <c r="AT1250" s="4">
        <v>2</v>
      </c>
      <c r="AU1250" s="5">
        <v>0.73829861111111106</v>
      </c>
      <c r="AV1250" s="4">
        <v>47.164254</v>
      </c>
      <c r="AW1250" s="4">
        <v>-88.485648999999995</v>
      </c>
      <c r="AX1250" s="4">
        <v>319.89999999999998</v>
      </c>
      <c r="AY1250" s="4">
        <v>42.1</v>
      </c>
      <c r="AZ1250" s="4">
        <v>12</v>
      </c>
      <c r="BA1250" s="4">
        <v>10</v>
      </c>
      <c r="BB1250" s="4" t="s">
        <v>429</v>
      </c>
      <c r="BC1250" s="4">
        <v>1.2</v>
      </c>
      <c r="BD1250" s="4">
        <v>1.1009009999999999</v>
      </c>
      <c r="BE1250" s="4">
        <v>2</v>
      </c>
      <c r="BF1250" s="4">
        <v>14.063000000000001</v>
      </c>
      <c r="BG1250" s="4">
        <v>16.07</v>
      </c>
      <c r="BH1250" s="4">
        <v>1.1399999999999999</v>
      </c>
      <c r="BI1250" s="4">
        <v>12.894</v>
      </c>
      <c r="BJ1250" s="4">
        <v>3032.1689999999999</v>
      </c>
      <c r="BK1250" s="4">
        <v>0.29299999999999998</v>
      </c>
      <c r="BL1250" s="4">
        <v>23.725000000000001</v>
      </c>
      <c r="BM1250" s="4">
        <v>0.48</v>
      </c>
      <c r="BN1250" s="4">
        <v>24.206</v>
      </c>
      <c r="BO1250" s="4">
        <v>18.937000000000001</v>
      </c>
      <c r="BP1250" s="4">
        <v>0.38300000000000001</v>
      </c>
      <c r="BQ1250" s="4">
        <v>19.321000000000002</v>
      </c>
      <c r="BR1250" s="4">
        <v>0.43859999999999999</v>
      </c>
      <c r="BU1250" s="4">
        <v>0.48399999999999999</v>
      </c>
      <c r="BW1250" s="4">
        <v>509.85199999999998</v>
      </c>
      <c r="BX1250" s="4">
        <v>0.185389</v>
      </c>
      <c r="BY1250" s="4">
        <v>-5</v>
      </c>
      <c r="BZ1250" s="4">
        <v>0.79877799999999999</v>
      </c>
      <c r="CA1250" s="4">
        <v>4.530443</v>
      </c>
      <c r="CB1250" s="4">
        <v>16.135316</v>
      </c>
    </row>
    <row r="1251" spans="1:80">
      <c r="A1251" s="2">
        <v>42439</v>
      </c>
      <c r="B1251" s="32">
        <v>0.53040030092592594</v>
      </c>
      <c r="C1251" s="4">
        <v>12.989000000000001</v>
      </c>
      <c r="D1251" s="4">
        <v>2E-3</v>
      </c>
      <c r="E1251" s="4" t="s">
        <v>155</v>
      </c>
      <c r="F1251" s="4">
        <v>20</v>
      </c>
      <c r="G1251" s="4">
        <v>674.8</v>
      </c>
      <c r="H1251" s="4">
        <v>7.9</v>
      </c>
      <c r="I1251" s="4">
        <v>67.599999999999994</v>
      </c>
      <c r="K1251" s="4">
        <v>2.37</v>
      </c>
      <c r="L1251" s="4">
        <v>11</v>
      </c>
      <c r="M1251" s="4">
        <v>0.8871</v>
      </c>
      <c r="N1251" s="4">
        <v>11.523</v>
      </c>
      <c r="O1251" s="4">
        <v>1.8E-3</v>
      </c>
      <c r="P1251" s="4">
        <v>598.65350000000001</v>
      </c>
      <c r="Q1251" s="4">
        <v>6.9725000000000001</v>
      </c>
      <c r="R1251" s="4">
        <v>605.6</v>
      </c>
      <c r="S1251" s="4">
        <v>477.83699999999999</v>
      </c>
      <c r="T1251" s="4">
        <v>5.5654000000000003</v>
      </c>
      <c r="U1251" s="4">
        <v>483.4</v>
      </c>
      <c r="V1251" s="4">
        <v>67.637200000000007</v>
      </c>
      <c r="Y1251" s="4">
        <v>9.3859999999999992</v>
      </c>
      <c r="Z1251" s="4">
        <v>0</v>
      </c>
      <c r="AA1251" s="4">
        <v>2.1065</v>
      </c>
      <c r="AB1251" s="4" t="s">
        <v>384</v>
      </c>
      <c r="AC1251" s="4">
        <v>0</v>
      </c>
      <c r="AD1251" s="4">
        <v>11.7</v>
      </c>
      <c r="AE1251" s="4">
        <v>849</v>
      </c>
      <c r="AF1251" s="4">
        <v>866</v>
      </c>
      <c r="AG1251" s="4">
        <v>818</v>
      </c>
      <c r="AH1251" s="4">
        <v>78</v>
      </c>
      <c r="AI1251" s="4">
        <v>21.2</v>
      </c>
      <c r="AJ1251" s="4">
        <v>0.49</v>
      </c>
      <c r="AK1251" s="4">
        <v>982</v>
      </c>
      <c r="AL1251" s="4">
        <v>0</v>
      </c>
      <c r="AM1251" s="4">
        <v>0</v>
      </c>
      <c r="AN1251" s="4">
        <v>19</v>
      </c>
      <c r="AO1251" s="4">
        <v>191</v>
      </c>
      <c r="AP1251" s="4">
        <v>190</v>
      </c>
      <c r="AQ1251" s="4">
        <v>2.6</v>
      </c>
      <c r="AR1251" s="4">
        <v>195</v>
      </c>
      <c r="AS1251" s="4" t="s">
        <v>155</v>
      </c>
      <c r="AT1251" s="4">
        <v>2</v>
      </c>
      <c r="AU1251" s="5">
        <v>0.73831018518518521</v>
      </c>
      <c r="AV1251" s="4">
        <v>47.164323000000003</v>
      </c>
      <c r="AW1251" s="4">
        <v>-88.485861999999997</v>
      </c>
      <c r="AX1251" s="4">
        <v>320</v>
      </c>
      <c r="AY1251" s="4">
        <v>39.5</v>
      </c>
      <c r="AZ1251" s="4">
        <v>12</v>
      </c>
      <c r="BA1251" s="4">
        <v>10</v>
      </c>
      <c r="BB1251" s="4" t="s">
        <v>429</v>
      </c>
      <c r="BC1251" s="4">
        <v>1.2</v>
      </c>
      <c r="BD1251" s="4">
        <v>1.2010000000000001</v>
      </c>
      <c r="BE1251" s="4">
        <v>2</v>
      </c>
      <c r="BF1251" s="4">
        <v>14.063000000000001</v>
      </c>
      <c r="BG1251" s="4">
        <v>16.27</v>
      </c>
      <c r="BH1251" s="4">
        <v>1.1599999999999999</v>
      </c>
      <c r="BI1251" s="4">
        <v>12.722</v>
      </c>
      <c r="BJ1251" s="4">
        <v>3031.8359999999998</v>
      </c>
      <c r="BK1251" s="4">
        <v>0.29699999999999999</v>
      </c>
      <c r="BL1251" s="4">
        <v>16.495000000000001</v>
      </c>
      <c r="BM1251" s="4">
        <v>0.192</v>
      </c>
      <c r="BN1251" s="4">
        <v>16.687000000000001</v>
      </c>
      <c r="BO1251" s="4">
        <v>13.166</v>
      </c>
      <c r="BP1251" s="4">
        <v>0.153</v>
      </c>
      <c r="BQ1251" s="4">
        <v>13.319000000000001</v>
      </c>
      <c r="BR1251" s="4">
        <v>0.58850000000000002</v>
      </c>
      <c r="BU1251" s="4">
        <v>0.49</v>
      </c>
      <c r="BW1251" s="4">
        <v>403.00299999999999</v>
      </c>
      <c r="BX1251" s="4">
        <v>0.17705699999999999</v>
      </c>
      <c r="BY1251" s="4">
        <v>-5</v>
      </c>
      <c r="BZ1251" s="4">
        <v>0.79800000000000004</v>
      </c>
      <c r="CA1251" s="4">
        <v>4.3268300000000002</v>
      </c>
      <c r="CB1251" s="4">
        <v>16.119599999999998</v>
      </c>
    </row>
    <row r="1252" spans="1:80">
      <c r="A1252" s="2">
        <v>42439</v>
      </c>
      <c r="B1252" s="32">
        <v>0.53041187499999998</v>
      </c>
      <c r="C1252" s="4">
        <v>12.856</v>
      </c>
      <c r="D1252" s="4">
        <v>3.3999999999999998E-3</v>
      </c>
      <c r="E1252" s="4" t="s">
        <v>155</v>
      </c>
      <c r="F1252" s="4">
        <v>34.252491999999997</v>
      </c>
      <c r="G1252" s="4">
        <v>468.8</v>
      </c>
      <c r="H1252" s="4">
        <v>1.8</v>
      </c>
      <c r="I1252" s="4">
        <v>67.7</v>
      </c>
      <c r="K1252" s="4">
        <v>2.1</v>
      </c>
      <c r="L1252" s="4">
        <v>11</v>
      </c>
      <c r="M1252" s="4">
        <v>0.8881</v>
      </c>
      <c r="N1252" s="4">
        <v>11.416499999999999</v>
      </c>
      <c r="O1252" s="4">
        <v>3.0000000000000001E-3</v>
      </c>
      <c r="P1252" s="4">
        <v>416.35910000000001</v>
      </c>
      <c r="Q1252" s="4">
        <v>1.5864</v>
      </c>
      <c r="R1252" s="4">
        <v>417.9</v>
      </c>
      <c r="S1252" s="4">
        <v>332.33210000000003</v>
      </c>
      <c r="T1252" s="4">
        <v>1.2663</v>
      </c>
      <c r="U1252" s="4">
        <v>333.6</v>
      </c>
      <c r="V1252" s="4">
        <v>67.677300000000002</v>
      </c>
      <c r="Y1252" s="4">
        <v>9.3249999999999993</v>
      </c>
      <c r="Z1252" s="4">
        <v>0</v>
      </c>
      <c r="AA1252" s="4">
        <v>1.8649</v>
      </c>
      <c r="AB1252" s="4" t="s">
        <v>384</v>
      </c>
      <c r="AC1252" s="4">
        <v>0</v>
      </c>
      <c r="AD1252" s="4">
        <v>11.6</v>
      </c>
      <c r="AE1252" s="4">
        <v>850</v>
      </c>
      <c r="AF1252" s="4">
        <v>867</v>
      </c>
      <c r="AG1252" s="4">
        <v>818</v>
      </c>
      <c r="AH1252" s="4">
        <v>78</v>
      </c>
      <c r="AI1252" s="4">
        <v>21.2</v>
      </c>
      <c r="AJ1252" s="4">
        <v>0.49</v>
      </c>
      <c r="AK1252" s="4">
        <v>982</v>
      </c>
      <c r="AL1252" s="4">
        <v>0</v>
      </c>
      <c r="AM1252" s="4">
        <v>0</v>
      </c>
      <c r="AN1252" s="4">
        <v>19</v>
      </c>
      <c r="AO1252" s="4">
        <v>191</v>
      </c>
      <c r="AP1252" s="4">
        <v>190</v>
      </c>
      <c r="AQ1252" s="4">
        <v>2.2999999999999998</v>
      </c>
      <c r="AR1252" s="4">
        <v>195</v>
      </c>
      <c r="AS1252" s="4" t="s">
        <v>155</v>
      </c>
      <c r="AT1252" s="4">
        <v>2</v>
      </c>
      <c r="AU1252" s="5">
        <v>0.73833333333333329</v>
      </c>
      <c r="AV1252" s="4">
        <v>47.164408000000002</v>
      </c>
      <c r="AW1252" s="4">
        <v>-88.486272999999997</v>
      </c>
      <c r="AX1252" s="4">
        <v>319.7</v>
      </c>
      <c r="AY1252" s="4">
        <v>37.4</v>
      </c>
      <c r="AZ1252" s="4">
        <v>12</v>
      </c>
      <c r="BA1252" s="4">
        <v>9</v>
      </c>
      <c r="BB1252" s="4" t="s">
        <v>433</v>
      </c>
      <c r="BC1252" s="4">
        <v>1.2</v>
      </c>
      <c r="BD1252" s="4">
        <v>1.3</v>
      </c>
      <c r="BE1252" s="4">
        <v>2</v>
      </c>
      <c r="BF1252" s="4">
        <v>14.063000000000001</v>
      </c>
      <c r="BG1252" s="4">
        <v>16.43</v>
      </c>
      <c r="BH1252" s="4">
        <v>1.17</v>
      </c>
      <c r="BI1252" s="4">
        <v>12.606</v>
      </c>
      <c r="BJ1252" s="4">
        <v>3031.5749999999998</v>
      </c>
      <c r="BK1252" s="4">
        <v>0.51400000000000001</v>
      </c>
      <c r="BL1252" s="4">
        <v>11.577999999999999</v>
      </c>
      <c r="BM1252" s="4">
        <v>4.3999999999999997E-2</v>
      </c>
      <c r="BN1252" s="4">
        <v>11.622</v>
      </c>
      <c r="BO1252" s="4">
        <v>9.2420000000000009</v>
      </c>
      <c r="BP1252" s="4">
        <v>3.5000000000000003E-2</v>
      </c>
      <c r="BQ1252" s="4">
        <v>9.2769999999999992</v>
      </c>
      <c r="BR1252" s="4">
        <v>0.59430000000000005</v>
      </c>
      <c r="BU1252" s="4">
        <v>0.49099999999999999</v>
      </c>
      <c r="BW1252" s="4">
        <v>360.07400000000001</v>
      </c>
      <c r="BX1252" s="4">
        <v>0.158558</v>
      </c>
      <c r="BY1252" s="4">
        <v>-5</v>
      </c>
      <c r="BZ1252" s="4">
        <v>0.79800000000000004</v>
      </c>
      <c r="CA1252" s="4">
        <v>3.8747609999999999</v>
      </c>
      <c r="CB1252" s="4">
        <v>16.119599999999998</v>
      </c>
    </row>
    <row r="1253" spans="1:80">
      <c r="A1253" s="2">
        <v>42439</v>
      </c>
      <c r="B1253" s="32">
        <v>0.53042344907407413</v>
      </c>
      <c r="C1253" s="4">
        <v>12.91</v>
      </c>
      <c r="D1253" s="4">
        <v>4.0000000000000001E-3</v>
      </c>
      <c r="E1253" s="4" t="s">
        <v>155</v>
      </c>
      <c r="F1253" s="4">
        <v>40</v>
      </c>
      <c r="G1253" s="4">
        <v>409.8</v>
      </c>
      <c r="H1253" s="4">
        <v>1.1000000000000001</v>
      </c>
      <c r="I1253" s="4">
        <v>60.9</v>
      </c>
      <c r="K1253" s="4">
        <v>2.17</v>
      </c>
      <c r="L1253" s="4">
        <v>11</v>
      </c>
      <c r="M1253" s="4">
        <v>0.88749999999999996</v>
      </c>
      <c r="N1253" s="4">
        <v>11.456899999999999</v>
      </c>
      <c r="O1253" s="4">
        <v>3.5000000000000001E-3</v>
      </c>
      <c r="P1253" s="4">
        <v>363.63959999999997</v>
      </c>
      <c r="Q1253" s="4">
        <v>0.97619999999999996</v>
      </c>
      <c r="R1253" s="4">
        <v>364.6</v>
      </c>
      <c r="S1253" s="4">
        <v>290.25209999999998</v>
      </c>
      <c r="T1253" s="4">
        <v>0.7792</v>
      </c>
      <c r="U1253" s="4">
        <v>291</v>
      </c>
      <c r="V1253" s="4">
        <v>60.886899999999997</v>
      </c>
      <c r="Y1253" s="4">
        <v>9.3179999999999996</v>
      </c>
      <c r="Z1253" s="4">
        <v>0</v>
      </c>
      <c r="AA1253" s="4">
        <v>1.9238</v>
      </c>
      <c r="AB1253" s="4" t="s">
        <v>384</v>
      </c>
      <c r="AC1253" s="4">
        <v>0</v>
      </c>
      <c r="AD1253" s="4">
        <v>11.6</v>
      </c>
      <c r="AE1253" s="4">
        <v>850</v>
      </c>
      <c r="AF1253" s="4">
        <v>867</v>
      </c>
      <c r="AG1253" s="4">
        <v>819</v>
      </c>
      <c r="AH1253" s="4">
        <v>78</v>
      </c>
      <c r="AI1253" s="4">
        <v>21.2</v>
      </c>
      <c r="AJ1253" s="4">
        <v>0.49</v>
      </c>
      <c r="AK1253" s="4">
        <v>982</v>
      </c>
      <c r="AL1253" s="4">
        <v>0</v>
      </c>
      <c r="AM1253" s="4">
        <v>0</v>
      </c>
      <c r="AN1253" s="4">
        <v>19</v>
      </c>
      <c r="AO1253" s="4">
        <v>191</v>
      </c>
      <c r="AP1253" s="4">
        <v>190</v>
      </c>
      <c r="AQ1253" s="4">
        <v>1.8</v>
      </c>
      <c r="AR1253" s="4">
        <v>195</v>
      </c>
      <c r="AS1253" s="4" t="s">
        <v>155</v>
      </c>
      <c r="AT1253" s="4">
        <v>2</v>
      </c>
      <c r="AU1253" s="5">
        <v>0.73833333333333329</v>
      </c>
      <c r="AV1253" s="4">
        <v>47.164408000000002</v>
      </c>
      <c r="AW1253" s="4">
        <v>-88.486277000000001</v>
      </c>
      <c r="AX1253" s="4">
        <v>319.7</v>
      </c>
      <c r="AY1253" s="4">
        <v>35.6</v>
      </c>
      <c r="AZ1253" s="4">
        <v>12</v>
      </c>
      <c r="BA1253" s="4">
        <v>9</v>
      </c>
      <c r="BB1253" s="4" t="s">
        <v>433</v>
      </c>
      <c r="BC1253" s="4">
        <v>1.2</v>
      </c>
      <c r="BD1253" s="4">
        <v>1.3</v>
      </c>
      <c r="BE1253" s="4">
        <v>2</v>
      </c>
      <c r="BF1253" s="4">
        <v>14.063000000000001</v>
      </c>
      <c r="BG1253" s="4">
        <v>16.37</v>
      </c>
      <c r="BH1253" s="4">
        <v>1.1599999999999999</v>
      </c>
      <c r="BI1253" s="4">
        <v>12.680999999999999</v>
      </c>
      <c r="BJ1253" s="4">
        <v>3031.5920000000001</v>
      </c>
      <c r="BK1253" s="4">
        <v>0.59799999999999998</v>
      </c>
      <c r="BL1253" s="4">
        <v>10.077</v>
      </c>
      <c r="BM1253" s="4">
        <v>2.7E-2</v>
      </c>
      <c r="BN1253" s="4">
        <v>10.103999999999999</v>
      </c>
      <c r="BO1253" s="4">
        <v>8.0429999999999993</v>
      </c>
      <c r="BP1253" s="4">
        <v>2.1999999999999999E-2</v>
      </c>
      <c r="BQ1253" s="4">
        <v>8.0649999999999995</v>
      </c>
      <c r="BR1253" s="4">
        <v>0.53280000000000005</v>
      </c>
      <c r="BU1253" s="4">
        <v>0.48899999999999999</v>
      </c>
      <c r="BW1253" s="4">
        <v>370.13</v>
      </c>
      <c r="BX1253" s="4">
        <v>0.17321800000000001</v>
      </c>
      <c r="BY1253" s="4">
        <v>-5</v>
      </c>
      <c r="BZ1253" s="4">
        <v>0.79738900000000001</v>
      </c>
      <c r="CA1253" s="4">
        <v>4.233015</v>
      </c>
      <c r="CB1253" s="4">
        <v>16.107258000000002</v>
      </c>
    </row>
    <row r="1254" spans="1:80">
      <c r="A1254" s="2">
        <v>42439</v>
      </c>
      <c r="B1254" s="32">
        <v>0.53043502314814817</v>
      </c>
      <c r="C1254" s="4">
        <v>12.961</v>
      </c>
      <c r="D1254" s="4">
        <v>3.5999999999999999E-3</v>
      </c>
      <c r="E1254" s="4" t="s">
        <v>155</v>
      </c>
      <c r="F1254" s="4">
        <v>36.326700000000002</v>
      </c>
      <c r="G1254" s="4">
        <v>489.1</v>
      </c>
      <c r="H1254" s="4">
        <v>1.1000000000000001</v>
      </c>
      <c r="I1254" s="4">
        <v>66.099999999999994</v>
      </c>
      <c r="K1254" s="4">
        <v>2.2999999999999998</v>
      </c>
      <c r="L1254" s="4">
        <v>11</v>
      </c>
      <c r="M1254" s="4">
        <v>0.8871</v>
      </c>
      <c r="N1254" s="4">
        <v>11.498200000000001</v>
      </c>
      <c r="O1254" s="4">
        <v>3.2000000000000002E-3</v>
      </c>
      <c r="P1254" s="4">
        <v>433.93700000000001</v>
      </c>
      <c r="Q1254" s="4">
        <v>0.98760000000000003</v>
      </c>
      <c r="R1254" s="4">
        <v>434.9</v>
      </c>
      <c r="S1254" s="4">
        <v>346.36250000000001</v>
      </c>
      <c r="T1254" s="4">
        <v>0.7883</v>
      </c>
      <c r="U1254" s="4">
        <v>347.2</v>
      </c>
      <c r="V1254" s="4">
        <v>66.082400000000007</v>
      </c>
      <c r="Y1254" s="4">
        <v>9.3149999999999995</v>
      </c>
      <c r="Z1254" s="4">
        <v>0</v>
      </c>
      <c r="AA1254" s="4">
        <v>2.0404</v>
      </c>
      <c r="AB1254" s="4" t="s">
        <v>384</v>
      </c>
      <c r="AC1254" s="4">
        <v>0</v>
      </c>
      <c r="AD1254" s="4">
        <v>11.6</v>
      </c>
      <c r="AE1254" s="4">
        <v>851</v>
      </c>
      <c r="AF1254" s="4">
        <v>867</v>
      </c>
      <c r="AG1254" s="4">
        <v>820</v>
      </c>
      <c r="AH1254" s="4">
        <v>78</v>
      </c>
      <c r="AI1254" s="4">
        <v>21.2</v>
      </c>
      <c r="AJ1254" s="4">
        <v>0.49</v>
      </c>
      <c r="AK1254" s="4">
        <v>982</v>
      </c>
      <c r="AL1254" s="4">
        <v>0</v>
      </c>
      <c r="AM1254" s="4">
        <v>0</v>
      </c>
      <c r="AN1254" s="4">
        <v>19</v>
      </c>
      <c r="AO1254" s="4">
        <v>191</v>
      </c>
      <c r="AP1254" s="4">
        <v>190</v>
      </c>
      <c r="AQ1254" s="4">
        <v>2</v>
      </c>
      <c r="AR1254" s="4">
        <v>195</v>
      </c>
      <c r="AS1254" s="4" t="s">
        <v>155</v>
      </c>
      <c r="AT1254" s="4">
        <v>2</v>
      </c>
      <c r="AU1254" s="5">
        <v>0.73835648148148147</v>
      </c>
      <c r="AV1254" s="4">
        <v>47.164431999999998</v>
      </c>
      <c r="AW1254" s="4">
        <v>-88.486672999999996</v>
      </c>
      <c r="AX1254" s="4">
        <v>319</v>
      </c>
      <c r="AY1254" s="4">
        <v>34.1</v>
      </c>
      <c r="AZ1254" s="4">
        <v>12</v>
      </c>
      <c r="BA1254" s="4">
        <v>10</v>
      </c>
      <c r="BB1254" s="4" t="s">
        <v>429</v>
      </c>
      <c r="BC1254" s="4">
        <v>1.2</v>
      </c>
      <c r="BD1254" s="4">
        <v>1.3009999999999999</v>
      </c>
      <c r="BE1254" s="4">
        <v>2.0009999999999999</v>
      </c>
      <c r="BF1254" s="4">
        <v>14.063000000000001</v>
      </c>
      <c r="BG1254" s="4">
        <v>16.3</v>
      </c>
      <c r="BH1254" s="4">
        <v>1.1599999999999999</v>
      </c>
      <c r="BI1254" s="4">
        <v>12.721</v>
      </c>
      <c r="BJ1254" s="4">
        <v>3031.5120000000002</v>
      </c>
      <c r="BK1254" s="4">
        <v>0.54100000000000004</v>
      </c>
      <c r="BL1254" s="4">
        <v>11.981</v>
      </c>
      <c r="BM1254" s="4">
        <v>2.7E-2</v>
      </c>
      <c r="BN1254" s="4">
        <v>12.007999999999999</v>
      </c>
      <c r="BO1254" s="4">
        <v>9.5630000000000006</v>
      </c>
      <c r="BP1254" s="4">
        <v>2.1999999999999999E-2</v>
      </c>
      <c r="BQ1254" s="4">
        <v>9.5850000000000009</v>
      </c>
      <c r="BR1254" s="4">
        <v>0.57609999999999995</v>
      </c>
      <c r="BU1254" s="4">
        <v>0.48699999999999999</v>
      </c>
      <c r="BW1254" s="4">
        <v>391.15600000000001</v>
      </c>
      <c r="BX1254" s="4">
        <v>0.174571</v>
      </c>
      <c r="BY1254" s="4">
        <v>-5</v>
      </c>
      <c r="BZ1254" s="4">
        <v>0.79639000000000004</v>
      </c>
      <c r="CA1254" s="4">
        <v>4.266089</v>
      </c>
      <c r="CB1254" s="4">
        <v>16.087070000000001</v>
      </c>
    </row>
    <row r="1255" spans="1:80">
      <c r="A1255" s="2">
        <v>42439</v>
      </c>
      <c r="B1255" s="32">
        <v>0.5304465972222222</v>
      </c>
      <c r="C1255" s="4">
        <v>13.273</v>
      </c>
      <c r="D1255" s="4">
        <v>2.8E-3</v>
      </c>
      <c r="E1255" s="4" t="s">
        <v>155</v>
      </c>
      <c r="F1255" s="4">
        <v>27.948052000000001</v>
      </c>
      <c r="G1255" s="4">
        <v>515.5</v>
      </c>
      <c r="H1255" s="4">
        <v>1</v>
      </c>
      <c r="I1255" s="4">
        <v>54.8</v>
      </c>
      <c r="K1255" s="4">
        <v>2.2999999999999998</v>
      </c>
      <c r="L1255" s="4">
        <v>11</v>
      </c>
      <c r="M1255" s="4">
        <v>0.88480000000000003</v>
      </c>
      <c r="N1255" s="4">
        <v>11.7445</v>
      </c>
      <c r="O1255" s="4">
        <v>2.5000000000000001E-3</v>
      </c>
      <c r="P1255" s="4">
        <v>456.1259</v>
      </c>
      <c r="Q1255" s="4">
        <v>0.89649999999999996</v>
      </c>
      <c r="R1255" s="4">
        <v>457</v>
      </c>
      <c r="S1255" s="4">
        <v>364.07339999999999</v>
      </c>
      <c r="T1255" s="4">
        <v>0.71560000000000001</v>
      </c>
      <c r="U1255" s="4">
        <v>364.8</v>
      </c>
      <c r="V1255" s="4">
        <v>54.751399999999997</v>
      </c>
      <c r="Y1255" s="4">
        <v>9.34</v>
      </c>
      <c r="Z1255" s="4">
        <v>0</v>
      </c>
      <c r="AA1255" s="4">
        <v>2.0350999999999999</v>
      </c>
      <c r="AB1255" s="4" t="s">
        <v>384</v>
      </c>
      <c r="AC1255" s="4">
        <v>0</v>
      </c>
      <c r="AD1255" s="4">
        <v>11.6</v>
      </c>
      <c r="AE1255" s="4">
        <v>851</v>
      </c>
      <c r="AF1255" s="4">
        <v>868</v>
      </c>
      <c r="AG1255" s="4">
        <v>820</v>
      </c>
      <c r="AH1255" s="4">
        <v>78</v>
      </c>
      <c r="AI1255" s="4">
        <v>21.2</v>
      </c>
      <c r="AJ1255" s="4">
        <v>0.49</v>
      </c>
      <c r="AK1255" s="4">
        <v>982</v>
      </c>
      <c r="AL1255" s="4">
        <v>0</v>
      </c>
      <c r="AM1255" s="4">
        <v>0</v>
      </c>
      <c r="AN1255" s="4">
        <v>19</v>
      </c>
      <c r="AO1255" s="4">
        <v>191</v>
      </c>
      <c r="AP1255" s="4">
        <v>189.4</v>
      </c>
      <c r="AQ1255" s="4">
        <v>2.4</v>
      </c>
      <c r="AR1255" s="4">
        <v>195</v>
      </c>
      <c r="AS1255" s="4" t="s">
        <v>155</v>
      </c>
      <c r="AT1255" s="4">
        <v>2</v>
      </c>
      <c r="AU1255" s="5">
        <v>0.73835648148148147</v>
      </c>
      <c r="AV1255" s="4">
        <v>47.164431</v>
      </c>
      <c r="AW1255" s="4">
        <v>-88.486677</v>
      </c>
      <c r="AX1255" s="4">
        <v>319</v>
      </c>
      <c r="AY1255" s="4">
        <v>34.1</v>
      </c>
      <c r="AZ1255" s="4">
        <v>12</v>
      </c>
      <c r="BA1255" s="4">
        <v>10</v>
      </c>
      <c r="BB1255" s="4" t="s">
        <v>429</v>
      </c>
      <c r="BC1255" s="4">
        <v>1.2</v>
      </c>
      <c r="BD1255" s="4">
        <v>1.401</v>
      </c>
      <c r="BE1255" s="4">
        <v>2.1</v>
      </c>
      <c r="BF1255" s="4">
        <v>14.063000000000001</v>
      </c>
      <c r="BG1255" s="4">
        <v>15.95</v>
      </c>
      <c r="BH1255" s="4">
        <v>1.1299999999999999</v>
      </c>
      <c r="BI1255" s="4">
        <v>13.016</v>
      </c>
      <c r="BJ1255" s="4">
        <v>3031.8330000000001</v>
      </c>
      <c r="BK1255" s="4">
        <v>0.40600000000000003</v>
      </c>
      <c r="BL1255" s="4">
        <v>12.331</v>
      </c>
      <c r="BM1255" s="4">
        <v>2.4E-2</v>
      </c>
      <c r="BN1255" s="4">
        <v>12.355</v>
      </c>
      <c r="BO1255" s="4">
        <v>9.8420000000000005</v>
      </c>
      <c r="BP1255" s="4">
        <v>1.9E-2</v>
      </c>
      <c r="BQ1255" s="4">
        <v>9.8620000000000001</v>
      </c>
      <c r="BR1255" s="4">
        <v>0.46739999999999998</v>
      </c>
      <c r="BU1255" s="4">
        <v>0.47799999999999998</v>
      </c>
      <c r="BW1255" s="4">
        <v>381.995</v>
      </c>
      <c r="BX1255" s="4">
        <v>0.17027400000000001</v>
      </c>
      <c r="BY1255" s="4">
        <v>-5</v>
      </c>
      <c r="BZ1255" s="4">
        <v>0.79538900000000001</v>
      </c>
      <c r="CA1255" s="4">
        <v>4.1610779999999998</v>
      </c>
      <c r="CB1255" s="4">
        <v>16.066866000000001</v>
      </c>
    </row>
    <row r="1256" spans="1:80">
      <c r="A1256" s="2">
        <v>42439</v>
      </c>
      <c r="B1256" s="32">
        <v>0.53045817129629624</v>
      </c>
      <c r="C1256" s="4">
        <v>13.32</v>
      </c>
      <c r="D1256" s="4">
        <v>2E-3</v>
      </c>
      <c r="E1256" s="4" t="s">
        <v>155</v>
      </c>
      <c r="F1256" s="4">
        <v>20</v>
      </c>
      <c r="G1256" s="4">
        <v>522</v>
      </c>
      <c r="H1256" s="4">
        <v>1</v>
      </c>
      <c r="I1256" s="4">
        <v>54.9</v>
      </c>
      <c r="K1256" s="4">
        <v>2.2799999999999998</v>
      </c>
      <c r="L1256" s="4">
        <v>11</v>
      </c>
      <c r="M1256" s="4">
        <v>0.88439999999999996</v>
      </c>
      <c r="N1256" s="4">
        <v>11.7803</v>
      </c>
      <c r="O1256" s="4">
        <v>1.8E-3</v>
      </c>
      <c r="P1256" s="4">
        <v>461.66149999999999</v>
      </c>
      <c r="Q1256" s="4">
        <v>0.88439999999999996</v>
      </c>
      <c r="R1256" s="4">
        <v>462.5</v>
      </c>
      <c r="S1256" s="4">
        <v>368.49189999999999</v>
      </c>
      <c r="T1256" s="4">
        <v>0.70589999999999997</v>
      </c>
      <c r="U1256" s="4">
        <v>369.2</v>
      </c>
      <c r="V1256" s="4">
        <v>54.895000000000003</v>
      </c>
      <c r="Y1256" s="4">
        <v>9.34</v>
      </c>
      <c r="Z1256" s="4">
        <v>0</v>
      </c>
      <c r="AA1256" s="4">
        <v>2.0179999999999998</v>
      </c>
      <c r="AB1256" s="4" t="s">
        <v>384</v>
      </c>
      <c r="AC1256" s="4">
        <v>0</v>
      </c>
      <c r="AD1256" s="4">
        <v>11.6</v>
      </c>
      <c r="AE1256" s="4">
        <v>851</v>
      </c>
      <c r="AF1256" s="4">
        <v>869</v>
      </c>
      <c r="AG1256" s="4">
        <v>821</v>
      </c>
      <c r="AH1256" s="4">
        <v>78</v>
      </c>
      <c r="AI1256" s="4">
        <v>21.2</v>
      </c>
      <c r="AJ1256" s="4">
        <v>0.49</v>
      </c>
      <c r="AK1256" s="4">
        <v>982</v>
      </c>
      <c r="AL1256" s="4">
        <v>0</v>
      </c>
      <c r="AM1256" s="4">
        <v>0</v>
      </c>
      <c r="AN1256" s="4">
        <v>19</v>
      </c>
      <c r="AO1256" s="4">
        <v>191</v>
      </c>
      <c r="AP1256" s="4">
        <v>189</v>
      </c>
      <c r="AQ1256" s="4">
        <v>2.2000000000000002</v>
      </c>
      <c r="AR1256" s="4">
        <v>195</v>
      </c>
      <c r="AS1256" s="4" t="s">
        <v>155</v>
      </c>
      <c r="AT1256" s="4">
        <v>2</v>
      </c>
      <c r="AU1256" s="5">
        <v>0.73837962962962955</v>
      </c>
      <c r="AV1256" s="4">
        <v>47.164382000000003</v>
      </c>
      <c r="AW1256" s="4">
        <v>-88.487049999999996</v>
      </c>
      <c r="AX1256" s="4">
        <v>318.8</v>
      </c>
      <c r="AY1256" s="4">
        <v>32.1</v>
      </c>
      <c r="AZ1256" s="4">
        <v>12</v>
      </c>
      <c r="BA1256" s="4">
        <v>10</v>
      </c>
      <c r="BB1256" s="4" t="s">
        <v>429</v>
      </c>
      <c r="BC1256" s="4">
        <v>1.204</v>
      </c>
      <c r="BD1256" s="4">
        <v>1.5029999999999999</v>
      </c>
      <c r="BE1256" s="4">
        <v>2.105</v>
      </c>
      <c r="BF1256" s="4">
        <v>14.063000000000001</v>
      </c>
      <c r="BG1256" s="4">
        <v>15.9</v>
      </c>
      <c r="BH1256" s="4">
        <v>1.1299999999999999</v>
      </c>
      <c r="BI1256" s="4">
        <v>13.07</v>
      </c>
      <c r="BJ1256" s="4">
        <v>3031.9859999999999</v>
      </c>
      <c r="BK1256" s="4">
        <v>0.28999999999999998</v>
      </c>
      <c r="BL1256" s="4">
        <v>12.443</v>
      </c>
      <c r="BM1256" s="4">
        <v>2.4E-2</v>
      </c>
      <c r="BN1256" s="4">
        <v>12.467000000000001</v>
      </c>
      <c r="BO1256" s="4">
        <v>9.9320000000000004</v>
      </c>
      <c r="BP1256" s="4">
        <v>1.9E-2</v>
      </c>
      <c r="BQ1256" s="4">
        <v>9.9510000000000005</v>
      </c>
      <c r="BR1256" s="4">
        <v>0.4672</v>
      </c>
      <c r="BU1256" s="4">
        <v>0.47699999999999998</v>
      </c>
      <c r="BW1256" s="4">
        <v>377.64100000000002</v>
      </c>
      <c r="BX1256" s="4">
        <v>0.18094299999999999</v>
      </c>
      <c r="BY1256" s="4">
        <v>-5</v>
      </c>
      <c r="BZ1256" s="4">
        <v>0.79683300000000001</v>
      </c>
      <c r="CA1256" s="4">
        <v>4.4217950000000004</v>
      </c>
      <c r="CB1256" s="4">
        <v>16.096026999999999</v>
      </c>
    </row>
    <row r="1257" spans="1:80">
      <c r="A1257" s="2">
        <v>42439</v>
      </c>
      <c r="B1257" s="32">
        <v>0.53046974537037039</v>
      </c>
      <c r="C1257" s="4">
        <v>13.298999999999999</v>
      </c>
      <c r="D1257" s="4">
        <v>2E-3</v>
      </c>
      <c r="E1257" s="4" t="s">
        <v>155</v>
      </c>
      <c r="F1257" s="4">
        <v>20</v>
      </c>
      <c r="G1257" s="4">
        <v>517.70000000000005</v>
      </c>
      <c r="H1257" s="4">
        <v>0.9</v>
      </c>
      <c r="I1257" s="4">
        <v>63.6</v>
      </c>
      <c r="K1257" s="4">
        <v>2.04</v>
      </c>
      <c r="L1257" s="4">
        <v>11</v>
      </c>
      <c r="M1257" s="4">
        <v>0.88449999999999995</v>
      </c>
      <c r="N1257" s="4">
        <v>11.7628</v>
      </c>
      <c r="O1257" s="4">
        <v>1.8E-3</v>
      </c>
      <c r="P1257" s="4">
        <v>457.86840000000001</v>
      </c>
      <c r="Q1257" s="4">
        <v>0.80769999999999997</v>
      </c>
      <c r="R1257" s="4">
        <v>458.7</v>
      </c>
      <c r="S1257" s="4">
        <v>365.46420000000001</v>
      </c>
      <c r="T1257" s="4">
        <v>0.64470000000000005</v>
      </c>
      <c r="U1257" s="4">
        <v>366.1</v>
      </c>
      <c r="V1257" s="4">
        <v>63.591200000000001</v>
      </c>
      <c r="Y1257" s="4">
        <v>9.2870000000000008</v>
      </c>
      <c r="Z1257" s="4">
        <v>0</v>
      </c>
      <c r="AA1257" s="4">
        <v>1.8035000000000001</v>
      </c>
      <c r="AB1257" s="4" t="s">
        <v>384</v>
      </c>
      <c r="AC1257" s="4">
        <v>0</v>
      </c>
      <c r="AD1257" s="4">
        <v>11.6</v>
      </c>
      <c r="AE1257" s="4">
        <v>852</v>
      </c>
      <c r="AF1257" s="4">
        <v>869</v>
      </c>
      <c r="AG1257" s="4">
        <v>822</v>
      </c>
      <c r="AH1257" s="4">
        <v>78</v>
      </c>
      <c r="AI1257" s="4">
        <v>21.2</v>
      </c>
      <c r="AJ1257" s="4">
        <v>0.49</v>
      </c>
      <c r="AK1257" s="4">
        <v>982</v>
      </c>
      <c r="AL1257" s="4">
        <v>0</v>
      </c>
      <c r="AM1257" s="4">
        <v>0</v>
      </c>
      <c r="AN1257" s="4">
        <v>19</v>
      </c>
      <c r="AO1257" s="4">
        <v>191</v>
      </c>
      <c r="AP1257" s="4">
        <v>189.6</v>
      </c>
      <c r="AQ1257" s="4">
        <v>2</v>
      </c>
      <c r="AR1257" s="4">
        <v>195</v>
      </c>
      <c r="AS1257" s="4" t="s">
        <v>155</v>
      </c>
      <c r="AT1257" s="4">
        <v>2</v>
      </c>
      <c r="AU1257" s="5">
        <v>0.73837962962962955</v>
      </c>
      <c r="AV1257" s="4">
        <v>47.164382000000003</v>
      </c>
      <c r="AW1257" s="4">
        <v>-88.487052000000006</v>
      </c>
      <c r="AX1257" s="4">
        <v>318.8</v>
      </c>
      <c r="AY1257" s="4">
        <v>31.4</v>
      </c>
      <c r="AZ1257" s="4">
        <v>12</v>
      </c>
      <c r="BA1257" s="4">
        <v>10</v>
      </c>
      <c r="BB1257" s="4" t="s">
        <v>429</v>
      </c>
      <c r="BC1257" s="4">
        <v>1.6</v>
      </c>
      <c r="BD1257" s="4">
        <v>1.802</v>
      </c>
      <c r="BE1257" s="4">
        <v>2.601</v>
      </c>
      <c r="BF1257" s="4">
        <v>14.063000000000001</v>
      </c>
      <c r="BG1257" s="4">
        <v>15.92</v>
      </c>
      <c r="BH1257" s="4">
        <v>1.1299999999999999</v>
      </c>
      <c r="BI1257" s="4">
        <v>13.057</v>
      </c>
      <c r="BJ1257" s="4">
        <v>3031.7739999999999</v>
      </c>
      <c r="BK1257" s="4">
        <v>0.28999999999999998</v>
      </c>
      <c r="BL1257" s="4">
        <v>12.358000000000001</v>
      </c>
      <c r="BM1257" s="4">
        <v>2.1999999999999999E-2</v>
      </c>
      <c r="BN1257" s="4">
        <v>12.38</v>
      </c>
      <c r="BO1257" s="4">
        <v>9.8640000000000008</v>
      </c>
      <c r="BP1257" s="4">
        <v>1.7000000000000001E-2</v>
      </c>
      <c r="BQ1257" s="4">
        <v>9.8819999999999997</v>
      </c>
      <c r="BR1257" s="4">
        <v>0.54200000000000004</v>
      </c>
      <c r="BU1257" s="4">
        <v>0.47499999999999998</v>
      </c>
      <c r="BW1257" s="4">
        <v>337.98500000000001</v>
      </c>
      <c r="BX1257" s="4">
        <v>0.181112</v>
      </c>
      <c r="BY1257" s="4">
        <v>-5</v>
      </c>
      <c r="BZ1257" s="4">
        <v>0.79738900000000001</v>
      </c>
      <c r="CA1257" s="4">
        <v>4.4259240000000002</v>
      </c>
      <c r="CB1257" s="4">
        <v>16.107258000000002</v>
      </c>
    </row>
    <row r="1258" spans="1:80">
      <c r="A1258" s="2">
        <v>42439</v>
      </c>
      <c r="B1258" s="32">
        <v>0.53048131944444443</v>
      </c>
      <c r="C1258" s="4">
        <v>13.122</v>
      </c>
      <c r="D1258" s="4">
        <v>2E-3</v>
      </c>
      <c r="E1258" s="4" t="s">
        <v>155</v>
      </c>
      <c r="F1258" s="4">
        <v>20</v>
      </c>
      <c r="G1258" s="4">
        <v>479</v>
      </c>
      <c r="H1258" s="4">
        <v>-5.9</v>
      </c>
      <c r="I1258" s="4">
        <v>66</v>
      </c>
      <c r="K1258" s="4">
        <v>1.9</v>
      </c>
      <c r="L1258" s="4">
        <v>10</v>
      </c>
      <c r="M1258" s="4">
        <v>0.88590000000000002</v>
      </c>
      <c r="N1258" s="4">
        <v>11.624599999999999</v>
      </c>
      <c r="O1258" s="4">
        <v>1.8E-3</v>
      </c>
      <c r="P1258" s="4">
        <v>424.36779999999999</v>
      </c>
      <c r="Q1258" s="4">
        <v>0</v>
      </c>
      <c r="R1258" s="4">
        <v>424.4</v>
      </c>
      <c r="S1258" s="4">
        <v>338.72449999999998</v>
      </c>
      <c r="T1258" s="4">
        <v>0</v>
      </c>
      <c r="U1258" s="4">
        <v>338.7</v>
      </c>
      <c r="V1258" s="4">
        <v>66.033699999999996</v>
      </c>
      <c r="Y1258" s="4">
        <v>9.2959999999999994</v>
      </c>
      <c r="Z1258" s="4">
        <v>0</v>
      </c>
      <c r="AA1258" s="4">
        <v>1.6831</v>
      </c>
      <c r="AB1258" s="4" t="s">
        <v>384</v>
      </c>
      <c r="AC1258" s="4">
        <v>0</v>
      </c>
      <c r="AD1258" s="4">
        <v>11.6</v>
      </c>
      <c r="AE1258" s="4">
        <v>852</v>
      </c>
      <c r="AF1258" s="4">
        <v>869</v>
      </c>
      <c r="AG1258" s="4">
        <v>822</v>
      </c>
      <c r="AH1258" s="4">
        <v>78</v>
      </c>
      <c r="AI1258" s="4">
        <v>21.2</v>
      </c>
      <c r="AJ1258" s="4">
        <v>0.49</v>
      </c>
      <c r="AK1258" s="4">
        <v>982</v>
      </c>
      <c r="AL1258" s="4">
        <v>0</v>
      </c>
      <c r="AM1258" s="4">
        <v>0</v>
      </c>
      <c r="AN1258" s="4">
        <v>19</v>
      </c>
      <c r="AO1258" s="4">
        <v>190.4</v>
      </c>
      <c r="AP1258" s="4">
        <v>190</v>
      </c>
      <c r="AQ1258" s="4">
        <v>1.9</v>
      </c>
      <c r="AR1258" s="4">
        <v>195</v>
      </c>
      <c r="AS1258" s="4" t="s">
        <v>155</v>
      </c>
      <c r="AT1258" s="4">
        <v>2</v>
      </c>
      <c r="AU1258" s="5">
        <v>0.7383912037037037</v>
      </c>
      <c r="AV1258" s="4">
        <v>47.164340000000003</v>
      </c>
      <c r="AW1258" s="4">
        <v>-88.487228999999999</v>
      </c>
      <c r="AX1258" s="4">
        <v>318.89999999999998</v>
      </c>
      <c r="AY1258" s="4">
        <v>31.4</v>
      </c>
      <c r="AZ1258" s="4">
        <v>12</v>
      </c>
      <c r="BA1258" s="4">
        <v>10</v>
      </c>
      <c r="BB1258" s="4" t="s">
        <v>429</v>
      </c>
      <c r="BC1258" s="4">
        <v>1.597</v>
      </c>
      <c r="BD1258" s="4">
        <v>2</v>
      </c>
      <c r="BE1258" s="4">
        <v>2.6989999999999998</v>
      </c>
      <c r="BF1258" s="4">
        <v>14.063000000000001</v>
      </c>
      <c r="BG1258" s="4">
        <v>16.12</v>
      </c>
      <c r="BH1258" s="4">
        <v>1.1499999999999999</v>
      </c>
      <c r="BI1258" s="4">
        <v>12.885</v>
      </c>
      <c r="BJ1258" s="4">
        <v>3031.8069999999998</v>
      </c>
      <c r="BK1258" s="4">
        <v>0.29399999999999998</v>
      </c>
      <c r="BL1258" s="4">
        <v>11.590999999999999</v>
      </c>
      <c r="BM1258" s="4">
        <v>0</v>
      </c>
      <c r="BN1258" s="4">
        <v>11.590999999999999</v>
      </c>
      <c r="BO1258" s="4">
        <v>9.2509999999999994</v>
      </c>
      <c r="BP1258" s="4">
        <v>0</v>
      </c>
      <c r="BQ1258" s="4">
        <v>9.2509999999999994</v>
      </c>
      <c r="BR1258" s="4">
        <v>0.56950000000000001</v>
      </c>
      <c r="BU1258" s="4">
        <v>0.48099999999999998</v>
      </c>
      <c r="BW1258" s="4">
        <v>319.18299999999999</v>
      </c>
      <c r="BX1258" s="4">
        <v>0.16333600000000001</v>
      </c>
      <c r="BY1258" s="4">
        <v>-5</v>
      </c>
      <c r="BZ1258" s="4">
        <v>0.79761099999999996</v>
      </c>
      <c r="CA1258" s="4">
        <v>3.9915240000000001</v>
      </c>
      <c r="CB1258" s="4">
        <v>16.111742</v>
      </c>
    </row>
    <row r="1259" spans="1:80">
      <c r="A1259" s="2">
        <v>42439</v>
      </c>
      <c r="B1259" s="32">
        <v>0.53049289351851858</v>
      </c>
      <c r="C1259" s="4">
        <v>12.898999999999999</v>
      </c>
      <c r="D1259" s="4">
        <v>3.0999999999999999E-3</v>
      </c>
      <c r="E1259" s="4" t="s">
        <v>155</v>
      </c>
      <c r="F1259" s="4">
        <v>30.646515999999998</v>
      </c>
      <c r="G1259" s="4">
        <v>387.7</v>
      </c>
      <c r="H1259" s="4">
        <v>-6</v>
      </c>
      <c r="I1259" s="4">
        <v>85.6</v>
      </c>
      <c r="K1259" s="4">
        <v>1.9</v>
      </c>
      <c r="L1259" s="4">
        <v>10</v>
      </c>
      <c r="M1259" s="4">
        <v>0.88759999999999994</v>
      </c>
      <c r="N1259" s="4">
        <v>11.4491</v>
      </c>
      <c r="O1259" s="4">
        <v>2.7000000000000001E-3</v>
      </c>
      <c r="P1259" s="4">
        <v>344.1481</v>
      </c>
      <c r="Q1259" s="4">
        <v>0</v>
      </c>
      <c r="R1259" s="4">
        <v>344.1</v>
      </c>
      <c r="S1259" s="4">
        <v>274.6943</v>
      </c>
      <c r="T1259" s="4">
        <v>0</v>
      </c>
      <c r="U1259" s="4">
        <v>274.7</v>
      </c>
      <c r="V1259" s="4">
        <v>85.616799999999998</v>
      </c>
      <c r="Y1259" s="4">
        <v>9.24</v>
      </c>
      <c r="Z1259" s="4">
        <v>0</v>
      </c>
      <c r="AA1259" s="4">
        <v>1.6865000000000001</v>
      </c>
      <c r="AB1259" s="4" t="s">
        <v>384</v>
      </c>
      <c r="AC1259" s="4">
        <v>0</v>
      </c>
      <c r="AD1259" s="4">
        <v>11.6</v>
      </c>
      <c r="AE1259" s="4">
        <v>851</v>
      </c>
      <c r="AF1259" s="4">
        <v>869</v>
      </c>
      <c r="AG1259" s="4">
        <v>822</v>
      </c>
      <c r="AH1259" s="4">
        <v>78</v>
      </c>
      <c r="AI1259" s="4">
        <v>21.2</v>
      </c>
      <c r="AJ1259" s="4">
        <v>0.49</v>
      </c>
      <c r="AK1259" s="4">
        <v>982</v>
      </c>
      <c r="AL1259" s="4">
        <v>0</v>
      </c>
      <c r="AM1259" s="4">
        <v>0</v>
      </c>
      <c r="AN1259" s="4">
        <v>19</v>
      </c>
      <c r="AO1259" s="4">
        <v>190</v>
      </c>
      <c r="AP1259" s="4">
        <v>190</v>
      </c>
      <c r="AQ1259" s="4">
        <v>2</v>
      </c>
      <c r="AR1259" s="4">
        <v>195</v>
      </c>
      <c r="AS1259" s="4" t="s">
        <v>155</v>
      </c>
      <c r="AT1259" s="4">
        <v>2</v>
      </c>
      <c r="AU1259" s="5">
        <v>0.73840277777777785</v>
      </c>
      <c r="AV1259" s="4">
        <v>47.164298000000002</v>
      </c>
      <c r="AW1259" s="4">
        <v>-88.487395000000006</v>
      </c>
      <c r="AX1259" s="4">
        <v>318.89999999999998</v>
      </c>
      <c r="AY1259" s="4">
        <v>29.6</v>
      </c>
      <c r="AZ1259" s="4">
        <v>12</v>
      </c>
      <c r="BA1259" s="4">
        <v>10</v>
      </c>
      <c r="BB1259" s="4" t="s">
        <v>429</v>
      </c>
      <c r="BC1259" s="4">
        <v>1.298</v>
      </c>
      <c r="BD1259" s="4">
        <v>1.9990000000000001</v>
      </c>
      <c r="BE1259" s="4">
        <v>2.5960000000000001</v>
      </c>
      <c r="BF1259" s="4">
        <v>14.063000000000001</v>
      </c>
      <c r="BG1259" s="4">
        <v>16.38</v>
      </c>
      <c r="BH1259" s="4">
        <v>1.1599999999999999</v>
      </c>
      <c r="BI1259" s="4">
        <v>12.662000000000001</v>
      </c>
      <c r="BJ1259" s="4">
        <v>3031.1610000000001</v>
      </c>
      <c r="BK1259" s="4">
        <v>0.45800000000000002</v>
      </c>
      <c r="BL1259" s="4">
        <v>9.5419999999999998</v>
      </c>
      <c r="BM1259" s="4">
        <v>0</v>
      </c>
      <c r="BN1259" s="4">
        <v>9.5419999999999998</v>
      </c>
      <c r="BO1259" s="4">
        <v>7.6159999999999997</v>
      </c>
      <c r="BP1259" s="4">
        <v>0</v>
      </c>
      <c r="BQ1259" s="4">
        <v>7.6159999999999997</v>
      </c>
      <c r="BR1259" s="4">
        <v>0.74950000000000006</v>
      </c>
      <c r="BU1259" s="4">
        <v>0.48499999999999999</v>
      </c>
      <c r="BW1259" s="4">
        <v>324.64999999999998</v>
      </c>
      <c r="BX1259" s="4">
        <v>0.154</v>
      </c>
      <c r="BY1259" s="4">
        <v>-5</v>
      </c>
      <c r="BZ1259" s="4">
        <v>0.79800000000000004</v>
      </c>
      <c r="CA1259" s="4">
        <v>3.7633749999999999</v>
      </c>
      <c r="CB1259" s="4">
        <v>16.119599999999998</v>
      </c>
    </row>
    <row r="1260" spans="1:80">
      <c r="A1260" s="2">
        <v>42439</v>
      </c>
      <c r="B1260" s="32">
        <v>0.53050446759259262</v>
      </c>
      <c r="C1260" s="4">
        <v>13.122999999999999</v>
      </c>
      <c r="D1260" s="4">
        <v>3.5999999999999999E-3</v>
      </c>
      <c r="E1260" s="4" t="s">
        <v>155</v>
      </c>
      <c r="F1260" s="4">
        <v>36.194158000000002</v>
      </c>
      <c r="G1260" s="4">
        <v>307</v>
      </c>
      <c r="H1260" s="4">
        <v>-6</v>
      </c>
      <c r="I1260" s="4">
        <v>71.5</v>
      </c>
      <c r="K1260" s="4">
        <v>2.0099999999999998</v>
      </c>
      <c r="L1260" s="4">
        <v>10</v>
      </c>
      <c r="M1260" s="4">
        <v>0.88590000000000002</v>
      </c>
      <c r="N1260" s="4">
        <v>11.6259</v>
      </c>
      <c r="O1260" s="4">
        <v>3.2000000000000002E-3</v>
      </c>
      <c r="P1260" s="4">
        <v>272.00349999999997</v>
      </c>
      <c r="Q1260" s="4">
        <v>0</v>
      </c>
      <c r="R1260" s="4">
        <v>272</v>
      </c>
      <c r="S1260" s="4">
        <v>217.1095</v>
      </c>
      <c r="T1260" s="4">
        <v>0</v>
      </c>
      <c r="U1260" s="4">
        <v>217.1</v>
      </c>
      <c r="V1260" s="4">
        <v>71.450500000000005</v>
      </c>
      <c r="Y1260" s="4">
        <v>9.2759999999999998</v>
      </c>
      <c r="Z1260" s="4">
        <v>0</v>
      </c>
      <c r="AA1260" s="4">
        <v>1.7791999999999999</v>
      </c>
      <c r="AB1260" s="4" t="s">
        <v>384</v>
      </c>
      <c r="AC1260" s="4">
        <v>0</v>
      </c>
      <c r="AD1260" s="4">
        <v>11.6</v>
      </c>
      <c r="AE1260" s="4">
        <v>851</v>
      </c>
      <c r="AF1260" s="4">
        <v>870</v>
      </c>
      <c r="AG1260" s="4">
        <v>822</v>
      </c>
      <c r="AH1260" s="4">
        <v>78</v>
      </c>
      <c r="AI1260" s="4">
        <v>21.2</v>
      </c>
      <c r="AJ1260" s="4">
        <v>0.49</v>
      </c>
      <c r="AK1260" s="4">
        <v>982</v>
      </c>
      <c r="AL1260" s="4">
        <v>0</v>
      </c>
      <c r="AM1260" s="4">
        <v>0</v>
      </c>
      <c r="AN1260" s="4">
        <v>19</v>
      </c>
      <c r="AO1260" s="4">
        <v>190</v>
      </c>
      <c r="AP1260" s="4">
        <v>190.6</v>
      </c>
      <c r="AQ1260" s="4">
        <v>2.2000000000000002</v>
      </c>
      <c r="AR1260" s="4">
        <v>195</v>
      </c>
      <c r="AS1260" s="4" t="s">
        <v>155</v>
      </c>
      <c r="AT1260" s="4">
        <v>2</v>
      </c>
      <c r="AU1260" s="5">
        <v>0.73841435185185189</v>
      </c>
      <c r="AV1260" s="4">
        <v>47.164256999999999</v>
      </c>
      <c r="AW1260" s="4">
        <v>-88.487555</v>
      </c>
      <c r="AX1260" s="4">
        <v>318.8</v>
      </c>
      <c r="AY1260" s="4">
        <v>28.5</v>
      </c>
      <c r="AZ1260" s="4">
        <v>12</v>
      </c>
      <c r="BA1260" s="4">
        <v>10</v>
      </c>
      <c r="BB1260" s="4" t="s">
        <v>429</v>
      </c>
      <c r="BC1260" s="4">
        <v>1.1000000000000001</v>
      </c>
      <c r="BD1260" s="4">
        <v>1.901</v>
      </c>
      <c r="BE1260" s="4">
        <v>2.2010000000000001</v>
      </c>
      <c r="BF1260" s="4">
        <v>14.063000000000001</v>
      </c>
      <c r="BG1260" s="4">
        <v>16.11</v>
      </c>
      <c r="BH1260" s="4">
        <v>1.1499999999999999</v>
      </c>
      <c r="BI1260" s="4">
        <v>12.875999999999999</v>
      </c>
      <c r="BJ1260" s="4">
        <v>3031.2890000000002</v>
      </c>
      <c r="BK1260" s="4">
        <v>0.53200000000000003</v>
      </c>
      <c r="BL1260" s="4">
        <v>7.4269999999999996</v>
      </c>
      <c r="BM1260" s="4">
        <v>0</v>
      </c>
      <c r="BN1260" s="4">
        <v>7.4269999999999996</v>
      </c>
      <c r="BO1260" s="4">
        <v>5.9279999999999999</v>
      </c>
      <c r="BP1260" s="4">
        <v>0</v>
      </c>
      <c r="BQ1260" s="4">
        <v>5.9279999999999999</v>
      </c>
      <c r="BR1260" s="4">
        <v>0.61599999999999999</v>
      </c>
      <c r="BU1260" s="4">
        <v>0.48</v>
      </c>
      <c r="BW1260" s="4">
        <v>337.31299999999999</v>
      </c>
      <c r="BX1260" s="4">
        <v>0.14911199999999999</v>
      </c>
      <c r="BY1260" s="4">
        <v>-5</v>
      </c>
      <c r="BZ1260" s="4">
        <v>0.79738900000000001</v>
      </c>
      <c r="CA1260" s="4">
        <v>3.6439240000000002</v>
      </c>
      <c r="CB1260" s="4">
        <v>16.107258000000002</v>
      </c>
    </row>
    <row r="1261" spans="1:80">
      <c r="A1261" s="2">
        <v>42439</v>
      </c>
      <c r="B1261" s="32">
        <v>0.53051604166666666</v>
      </c>
      <c r="C1261" s="4">
        <v>13.816000000000001</v>
      </c>
      <c r="D1261" s="4">
        <v>2.5999999999999999E-3</v>
      </c>
      <c r="E1261" s="4" t="s">
        <v>155</v>
      </c>
      <c r="F1261" s="4">
        <v>25.532426000000001</v>
      </c>
      <c r="G1261" s="4">
        <v>291.8</v>
      </c>
      <c r="H1261" s="4">
        <v>-6</v>
      </c>
      <c r="I1261" s="4">
        <v>82.1</v>
      </c>
      <c r="K1261" s="4">
        <v>2.27</v>
      </c>
      <c r="L1261" s="4">
        <v>11</v>
      </c>
      <c r="M1261" s="4">
        <v>0.88060000000000005</v>
      </c>
      <c r="N1261" s="4">
        <v>12.1668</v>
      </c>
      <c r="O1261" s="4">
        <v>2.2000000000000001E-3</v>
      </c>
      <c r="P1261" s="4">
        <v>256.98579999999998</v>
      </c>
      <c r="Q1261" s="4">
        <v>0</v>
      </c>
      <c r="R1261" s="4">
        <v>257</v>
      </c>
      <c r="S1261" s="4">
        <v>205.1225</v>
      </c>
      <c r="T1261" s="4">
        <v>0</v>
      </c>
      <c r="U1261" s="4">
        <v>205.1</v>
      </c>
      <c r="V1261" s="4">
        <v>82.127300000000005</v>
      </c>
      <c r="Y1261" s="4">
        <v>9.5749999999999993</v>
      </c>
      <c r="Z1261" s="4">
        <v>0</v>
      </c>
      <c r="AA1261" s="4">
        <v>1.9946999999999999</v>
      </c>
      <c r="AB1261" s="4" t="s">
        <v>384</v>
      </c>
      <c r="AC1261" s="4">
        <v>0</v>
      </c>
      <c r="AD1261" s="4">
        <v>11.7</v>
      </c>
      <c r="AE1261" s="4">
        <v>851</v>
      </c>
      <c r="AF1261" s="4">
        <v>870</v>
      </c>
      <c r="AG1261" s="4">
        <v>823</v>
      </c>
      <c r="AH1261" s="4">
        <v>78</v>
      </c>
      <c r="AI1261" s="4">
        <v>21.2</v>
      </c>
      <c r="AJ1261" s="4">
        <v>0.49</v>
      </c>
      <c r="AK1261" s="4">
        <v>982</v>
      </c>
      <c r="AL1261" s="4">
        <v>0</v>
      </c>
      <c r="AM1261" s="4">
        <v>0</v>
      </c>
      <c r="AN1261" s="4">
        <v>19</v>
      </c>
      <c r="AO1261" s="4">
        <v>190</v>
      </c>
      <c r="AP1261" s="4">
        <v>190.4</v>
      </c>
      <c r="AQ1261" s="4">
        <v>2.5</v>
      </c>
      <c r="AR1261" s="4">
        <v>195</v>
      </c>
      <c r="AS1261" s="4" t="s">
        <v>155</v>
      </c>
      <c r="AT1261" s="4">
        <v>2</v>
      </c>
      <c r="AU1261" s="5">
        <v>0.73842592592592593</v>
      </c>
      <c r="AV1261" s="4">
        <v>47.164222000000002</v>
      </c>
      <c r="AW1261" s="4">
        <v>-88.487712999999999</v>
      </c>
      <c r="AX1261" s="4">
        <v>318.8</v>
      </c>
      <c r="AY1261" s="4">
        <v>26.9</v>
      </c>
      <c r="AZ1261" s="4">
        <v>12</v>
      </c>
      <c r="BA1261" s="4">
        <v>10</v>
      </c>
      <c r="BB1261" s="4" t="s">
        <v>429</v>
      </c>
      <c r="BC1261" s="4">
        <v>1.1040000000000001</v>
      </c>
      <c r="BD1261" s="4">
        <v>1.99</v>
      </c>
      <c r="BE1261" s="4">
        <v>2.3029999999999999</v>
      </c>
      <c r="BF1261" s="4">
        <v>14.063000000000001</v>
      </c>
      <c r="BG1261" s="4">
        <v>15.36</v>
      </c>
      <c r="BH1261" s="4">
        <v>1.0900000000000001</v>
      </c>
      <c r="BI1261" s="4">
        <v>13.555</v>
      </c>
      <c r="BJ1261" s="4">
        <v>3030.92</v>
      </c>
      <c r="BK1261" s="4">
        <v>0.35699999999999998</v>
      </c>
      <c r="BL1261" s="4">
        <v>6.7039999999999997</v>
      </c>
      <c r="BM1261" s="4">
        <v>0</v>
      </c>
      <c r="BN1261" s="4">
        <v>6.7039999999999997</v>
      </c>
      <c r="BO1261" s="4">
        <v>5.351</v>
      </c>
      <c r="BP1261" s="4">
        <v>0</v>
      </c>
      <c r="BQ1261" s="4">
        <v>5.351</v>
      </c>
      <c r="BR1261" s="4">
        <v>0.67649999999999999</v>
      </c>
      <c r="BU1261" s="4">
        <v>0.47299999999999998</v>
      </c>
      <c r="BW1261" s="4">
        <v>361.29700000000003</v>
      </c>
      <c r="BX1261" s="4">
        <v>0.13866800000000001</v>
      </c>
      <c r="BY1261" s="4">
        <v>-5</v>
      </c>
      <c r="BZ1261" s="4">
        <v>0.79822199999999999</v>
      </c>
      <c r="CA1261" s="4">
        <v>3.3886989999999999</v>
      </c>
      <c r="CB1261" s="4">
        <v>16.124084</v>
      </c>
    </row>
    <row r="1262" spans="1:80">
      <c r="A1262" s="2">
        <v>42439</v>
      </c>
      <c r="B1262" s="32">
        <v>0.5305276157407407</v>
      </c>
      <c r="C1262" s="4">
        <v>13.754</v>
      </c>
      <c r="D1262" s="4">
        <v>1E-3</v>
      </c>
      <c r="E1262" s="4" t="s">
        <v>155</v>
      </c>
      <c r="F1262" s="4">
        <v>10.254237</v>
      </c>
      <c r="G1262" s="4">
        <v>270.3</v>
      </c>
      <c r="H1262" s="4">
        <v>-6</v>
      </c>
      <c r="I1262" s="4">
        <v>114.2</v>
      </c>
      <c r="K1262" s="4">
        <v>2.08</v>
      </c>
      <c r="L1262" s="4">
        <v>11</v>
      </c>
      <c r="M1262" s="4">
        <v>0.88109999999999999</v>
      </c>
      <c r="N1262" s="4">
        <v>12.1182</v>
      </c>
      <c r="O1262" s="4">
        <v>8.9999999999999998E-4</v>
      </c>
      <c r="P1262" s="4">
        <v>238.1891</v>
      </c>
      <c r="Q1262" s="4">
        <v>0</v>
      </c>
      <c r="R1262" s="4">
        <v>238.2</v>
      </c>
      <c r="S1262" s="4">
        <v>190.11920000000001</v>
      </c>
      <c r="T1262" s="4">
        <v>0</v>
      </c>
      <c r="U1262" s="4">
        <v>190.1</v>
      </c>
      <c r="V1262" s="4">
        <v>114.18300000000001</v>
      </c>
      <c r="Y1262" s="4">
        <v>9.9329999999999998</v>
      </c>
      <c r="Z1262" s="4">
        <v>0</v>
      </c>
      <c r="AA1262" s="4">
        <v>1.8308</v>
      </c>
      <c r="AB1262" s="4" t="s">
        <v>384</v>
      </c>
      <c r="AC1262" s="4">
        <v>0</v>
      </c>
      <c r="AD1262" s="4">
        <v>11.6</v>
      </c>
      <c r="AE1262" s="4">
        <v>851</v>
      </c>
      <c r="AF1262" s="4">
        <v>870</v>
      </c>
      <c r="AG1262" s="4">
        <v>824</v>
      </c>
      <c r="AH1262" s="4">
        <v>78</v>
      </c>
      <c r="AI1262" s="4">
        <v>21.2</v>
      </c>
      <c r="AJ1262" s="4">
        <v>0.49</v>
      </c>
      <c r="AK1262" s="4">
        <v>982</v>
      </c>
      <c r="AL1262" s="4">
        <v>0</v>
      </c>
      <c r="AM1262" s="4">
        <v>0</v>
      </c>
      <c r="AN1262" s="4">
        <v>19</v>
      </c>
      <c r="AO1262" s="4">
        <v>190</v>
      </c>
      <c r="AP1262" s="4">
        <v>190</v>
      </c>
      <c r="AQ1262" s="4">
        <v>2.5</v>
      </c>
      <c r="AR1262" s="4">
        <v>195</v>
      </c>
      <c r="AS1262" s="4" t="s">
        <v>155</v>
      </c>
      <c r="AT1262" s="4">
        <v>2</v>
      </c>
      <c r="AU1262" s="5">
        <v>0.73844907407407412</v>
      </c>
      <c r="AV1262" s="4">
        <v>47.164180000000002</v>
      </c>
      <c r="AW1262" s="4">
        <v>-88.488005000000001</v>
      </c>
      <c r="AX1262" s="4">
        <v>319.2</v>
      </c>
      <c r="AY1262" s="4">
        <v>25.8</v>
      </c>
      <c r="AZ1262" s="4">
        <v>12</v>
      </c>
      <c r="BA1262" s="4">
        <v>10</v>
      </c>
      <c r="BB1262" s="4" t="s">
        <v>429</v>
      </c>
      <c r="BC1262" s="4">
        <v>1.5</v>
      </c>
      <c r="BD1262" s="4">
        <v>1.002</v>
      </c>
      <c r="BE1262" s="4">
        <v>2.601</v>
      </c>
      <c r="BF1262" s="4">
        <v>14.063000000000001</v>
      </c>
      <c r="BG1262" s="4">
        <v>15.42</v>
      </c>
      <c r="BH1262" s="4">
        <v>1.1000000000000001</v>
      </c>
      <c r="BI1262" s="4">
        <v>13.496</v>
      </c>
      <c r="BJ1262" s="4">
        <v>3030.4830000000002</v>
      </c>
      <c r="BK1262" s="4">
        <v>0.14399999999999999</v>
      </c>
      <c r="BL1262" s="4">
        <v>6.2380000000000004</v>
      </c>
      <c r="BM1262" s="4">
        <v>0</v>
      </c>
      <c r="BN1262" s="4">
        <v>6.2380000000000004</v>
      </c>
      <c r="BO1262" s="4">
        <v>4.9790000000000001</v>
      </c>
      <c r="BP1262" s="4">
        <v>0</v>
      </c>
      <c r="BQ1262" s="4">
        <v>4.9790000000000001</v>
      </c>
      <c r="BR1262" s="4">
        <v>0.94420000000000004</v>
      </c>
      <c r="BU1262" s="4">
        <v>0.49299999999999999</v>
      </c>
      <c r="BW1262" s="4">
        <v>332.89800000000002</v>
      </c>
      <c r="BX1262" s="4">
        <v>0.124835</v>
      </c>
      <c r="BY1262" s="4">
        <v>-5</v>
      </c>
      <c r="BZ1262" s="4">
        <v>0.79838900000000002</v>
      </c>
      <c r="CA1262" s="4">
        <v>3.0506549999999999</v>
      </c>
      <c r="CB1262" s="4">
        <v>16.127458000000001</v>
      </c>
    </row>
    <row r="1263" spans="1:80">
      <c r="A1263" s="2">
        <v>42439</v>
      </c>
      <c r="B1263" s="32">
        <v>0.53053918981481485</v>
      </c>
      <c r="C1263" s="4">
        <v>13.288</v>
      </c>
      <c r="D1263" s="4">
        <v>1.9E-3</v>
      </c>
      <c r="E1263" s="4" t="s">
        <v>155</v>
      </c>
      <c r="F1263" s="4">
        <v>18.728814</v>
      </c>
      <c r="G1263" s="4">
        <v>199.4</v>
      </c>
      <c r="H1263" s="4">
        <v>-6</v>
      </c>
      <c r="I1263" s="4">
        <v>153.5</v>
      </c>
      <c r="K1263" s="4">
        <v>1.42</v>
      </c>
      <c r="L1263" s="4">
        <v>11</v>
      </c>
      <c r="M1263" s="4">
        <v>0.88460000000000005</v>
      </c>
      <c r="N1263" s="4">
        <v>11.754899999999999</v>
      </c>
      <c r="O1263" s="4">
        <v>1.6999999999999999E-3</v>
      </c>
      <c r="P1263" s="4">
        <v>176.39510000000001</v>
      </c>
      <c r="Q1263" s="4">
        <v>0</v>
      </c>
      <c r="R1263" s="4">
        <v>176.4</v>
      </c>
      <c r="S1263" s="4">
        <v>140.7962</v>
      </c>
      <c r="T1263" s="4">
        <v>0</v>
      </c>
      <c r="U1263" s="4">
        <v>140.80000000000001</v>
      </c>
      <c r="V1263" s="4">
        <v>153.51920000000001</v>
      </c>
      <c r="Y1263" s="4">
        <v>10.067</v>
      </c>
      <c r="Z1263" s="4">
        <v>0</v>
      </c>
      <c r="AA1263" s="4">
        <v>1.2537</v>
      </c>
      <c r="AB1263" s="4" t="s">
        <v>384</v>
      </c>
      <c r="AC1263" s="4">
        <v>0</v>
      </c>
      <c r="AD1263" s="4">
        <v>11.6</v>
      </c>
      <c r="AE1263" s="4">
        <v>852</v>
      </c>
      <c r="AF1263" s="4">
        <v>870</v>
      </c>
      <c r="AG1263" s="4">
        <v>823</v>
      </c>
      <c r="AH1263" s="4">
        <v>78</v>
      </c>
      <c r="AI1263" s="4">
        <v>21.2</v>
      </c>
      <c r="AJ1263" s="4">
        <v>0.49</v>
      </c>
      <c r="AK1263" s="4">
        <v>982</v>
      </c>
      <c r="AL1263" s="4">
        <v>0</v>
      </c>
      <c r="AM1263" s="4">
        <v>0</v>
      </c>
      <c r="AN1263" s="4">
        <v>19</v>
      </c>
      <c r="AO1263" s="4">
        <v>190</v>
      </c>
      <c r="AP1263" s="4">
        <v>190.6</v>
      </c>
      <c r="AQ1263" s="4">
        <v>2.2999999999999998</v>
      </c>
      <c r="AR1263" s="4">
        <v>195</v>
      </c>
      <c r="AS1263" s="4" t="s">
        <v>155</v>
      </c>
      <c r="AT1263" s="4">
        <v>2</v>
      </c>
      <c r="AU1263" s="5">
        <v>0.73844907407407412</v>
      </c>
      <c r="AV1263" s="4">
        <v>47.164180000000002</v>
      </c>
      <c r="AW1263" s="4">
        <v>-88.488005999999999</v>
      </c>
      <c r="AX1263" s="4">
        <v>319.2</v>
      </c>
      <c r="AY1263" s="4">
        <v>24.1</v>
      </c>
      <c r="AZ1263" s="4">
        <v>12</v>
      </c>
      <c r="BA1263" s="4">
        <v>10</v>
      </c>
      <c r="BB1263" s="4" t="s">
        <v>429</v>
      </c>
      <c r="BC1263" s="4">
        <v>1.5009999999999999</v>
      </c>
      <c r="BD1263" s="4">
        <v>1.198</v>
      </c>
      <c r="BE1263" s="4">
        <v>2.7</v>
      </c>
      <c r="BF1263" s="4">
        <v>14.063000000000001</v>
      </c>
      <c r="BG1263" s="4">
        <v>15.92</v>
      </c>
      <c r="BH1263" s="4">
        <v>1.1299999999999999</v>
      </c>
      <c r="BI1263" s="4">
        <v>13.044</v>
      </c>
      <c r="BJ1263" s="4">
        <v>3029.4850000000001</v>
      </c>
      <c r="BK1263" s="4">
        <v>0.27200000000000002</v>
      </c>
      <c r="BL1263" s="4">
        <v>4.7610000000000001</v>
      </c>
      <c r="BM1263" s="4">
        <v>0</v>
      </c>
      <c r="BN1263" s="4">
        <v>4.7610000000000001</v>
      </c>
      <c r="BO1263" s="4">
        <v>3.8</v>
      </c>
      <c r="BP1263" s="4">
        <v>0</v>
      </c>
      <c r="BQ1263" s="4">
        <v>3.8</v>
      </c>
      <c r="BR1263" s="4">
        <v>1.3083</v>
      </c>
      <c r="BU1263" s="4">
        <v>0.51500000000000001</v>
      </c>
      <c r="BW1263" s="4">
        <v>234.92400000000001</v>
      </c>
      <c r="BX1263" s="4">
        <v>0.111057</v>
      </c>
      <c r="BY1263" s="4">
        <v>-5</v>
      </c>
      <c r="BZ1263" s="4">
        <v>0.79861099999999996</v>
      </c>
      <c r="CA1263" s="4">
        <v>2.7139549999999999</v>
      </c>
      <c r="CB1263" s="4">
        <v>16.131941999999999</v>
      </c>
    </row>
    <row r="1264" spans="1:80">
      <c r="A1264" s="2">
        <v>42439</v>
      </c>
      <c r="B1264" s="32">
        <v>0.53055076388888889</v>
      </c>
      <c r="C1264" s="4">
        <v>12.765000000000001</v>
      </c>
      <c r="D1264" s="4">
        <v>4.1000000000000003E-3</v>
      </c>
      <c r="E1264" s="4" t="s">
        <v>155</v>
      </c>
      <c r="F1264" s="4">
        <v>40.748576</v>
      </c>
      <c r="G1264" s="4">
        <v>140.6</v>
      </c>
      <c r="H1264" s="4">
        <v>-6</v>
      </c>
      <c r="I1264" s="4">
        <v>157.80000000000001</v>
      </c>
      <c r="K1264" s="4">
        <v>1.22</v>
      </c>
      <c r="L1264" s="4">
        <v>11</v>
      </c>
      <c r="M1264" s="4">
        <v>0.88870000000000005</v>
      </c>
      <c r="N1264" s="4">
        <v>11.3444</v>
      </c>
      <c r="O1264" s="4">
        <v>3.5999999999999999E-3</v>
      </c>
      <c r="P1264" s="4">
        <v>124.9521</v>
      </c>
      <c r="Q1264" s="4">
        <v>0</v>
      </c>
      <c r="R1264" s="4">
        <v>125</v>
      </c>
      <c r="S1264" s="4">
        <v>99.735100000000003</v>
      </c>
      <c r="T1264" s="4">
        <v>0</v>
      </c>
      <c r="U1264" s="4">
        <v>99.7</v>
      </c>
      <c r="V1264" s="4">
        <v>157.8117</v>
      </c>
      <c r="Y1264" s="4">
        <v>10.037000000000001</v>
      </c>
      <c r="Z1264" s="4">
        <v>0</v>
      </c>
      <c r="AA1264" s="4">
        <v>1.0818000000000001</v>
      </c>
      <c r="AB1264" s="4" t="s">
        <v>384</v>
      </c>
      <c r="AC1264" s="4">
        <v>0</v>
      </c>
      <c r="AD1264" s="4">
        <v>11.6</v>
      </c>
      <c r="AE1264" s="4">
        <v>851</v>
      </c>
      <c r="AF1264" s="4">
        <v>870</v>
      </c>
      <c r="AG1264" s="4">
        <v>822</v>
      </c>
      <c r="AH1264" s="4">
        <v>78</v>
      </c>
      <c r="AI1264" s="4">
        <v>21.2</v>
      </c>
      <c r="AJ1264" s="4">
        <v>0.49</v>
      </c>
      <c r="AK1264" s="4">
        <v>982</v>
      </c>
      <c r="AL1264" s="4">
        <v>0</v>
      </c>
      <c r="AM1264" s="4">
        <v>0</v>
      </c>
      <c r="AN1264" s="4">
        <v>19</v>
      </c>
      <c r="AO1264" s="4">
        <v>190</v>
      </c>
      <c r="AP1264" s="4">
        <v>190.4</v>
      </c>
      <c r="AQ1264" s="4">
        <v>2.2999999999999998</v>
      </c>
      <c r="AR1264" s="4">
        <v>195</v>
      </c>
      <c r="AS1264" s="4" t="s">
        <v>155</v>
      </c>
      <c r="AT1264" s="4">
        <v>2</v>
      </c>
      <c r="AU1264" s="5">
        <v>0.73846064814814805</v>
      </c>
      <c r="AV1264" s="4">
        <v>47.164194999999999</v>
      </c>
      <c r="AW1264" s="4">
        <v>-88.488144000000005</v>
      </c>
      <c r="AX1264" s="4">
        <v>319.3</v>
      </c>
      <c r="AY1264" s="4">
        <v>21.9</v>
      </c>
      <c r="AZ1264" s="4">
        <v>12</v>
      </c>
      <c r="BA1264" s="4">
        <v>10</v>
      </c>
      <c r="BB1264" s="4" t="s">
        <v>429</v>
      </c>
      <c r="BC1264" s="4">
        <v>1.597</v>
      </c>
      <c r="BD1264" s="4">
        <v>1.0009999999999999</v>
      </c>
      <c r="BE1264" s="4">
        <v>2.6989999999999998</v>
      </c>
      <c r="BF1264" s="4">
        <v>14.063000000000001</v>
      </c>
      <c r="BG1264" s="4">
        <v>16.53</v>
      </c>
      <c r="BH1264" s="4">
        <v>1.18</v>
      </c>
      <c r="BI1264" s="4">
        <v>12.526</v>
      </c>
      <c r="BJ1264" s="4">
        <v>3029.0569999999998</v>
      </c>
      <c r="BK1264" s="4">
        <v>0.61499999999999999</v>
      </c>
      <c r="BL1264" s="4">
        <v>3.4940000000000002</v>
      </c>
      <c r="BM1264" s="4">
        <v>0</v>
      </c>
      <c r="BN1264" s="4">
        <v>3.4940000000000002</v>
      </c>
      <c r="BO1264" s="4">
        <v>2.7890000000000001</v>
      </c>
      <c r="BP1264" s="4">
        <v>0</v>
      </c>
      <c r="BQ1264" s="4">
        <v>2.7890000000000001</v>
      </c>
      <c r="BR1264" s="4">
        <v>1.3934</v>
      </c>
      <c r="BU1264" s="4">
        <v>0.53200000000000003</v>
      </c>
      <c r="BW1264" s="4">
        <v>210.03200000000001</v>
      </c>
      <c r="BX1264" s="4">
        <v>0.112721</v>
      </c>
      <c r="BY1264" s="4">
        <v>-5</v>
      </c>
      <c r="BZ1264" s="4">
        <v>0.79900000000000004</v>
      </c>
      <c r="CA1264" s="4">
        <v>2.7546200000000001</v>
      </c>
      <c r="CB1264" s="4">
        <v>16.139800000000001</v>
      </c>
    </row>
    <row r="1265" spans="1:80">
      <c r="A1265" s="2">
        <v>42439</v>
      </c>
      <c r="B1265" s="32">
        <v>0.53056233796296293</v>
      </c>
      <c r="C1265" s="4">
        <v>12.551</v>
      </c>
      <c r="D1265" s="4">
        <v>6.1000000000000004E-3</v>
      </c>
      <c r="E1265" s="4" t="s">
        <v>155</v>
      </c>
      <c r="F1265" s="4">
        <v>60.543294000000003</v>
      </c>
      <c r="G1265" s="4">
        <v>162.19999999999999</v>
      </c>
      <c r="H1265" s="4">
        <v>-6</v>
      </c>
      <c r="I1265" s="4">
        <v>127.1</v>
      </c>
      <c r="K1265" s="4">
        <v>1.73</v>
      </c>
      <c r="L1265" s="4">
        <v>11</v>
      </c>
      <c r="M1265" s="4">
        <v>0.89039999999999997</v>
      </c>
      <c r="N1265" s="4">
        <v>11.1755</v>
      </c>
      <c r="O1265" s="4">
        <v>5.4000000000000003E-3</v>
      </c>
      <c r="P1265" s="4">
        <v>144.37860000000001</v>
      </c>
      <c r="Q1265" s="4">
        <v>0</v>
      </c>
      <c r="R1265" s="4">
        <v>144.4</v>
      </c>
      <c r="S1265" s="4">
        <v>115.241</v>
      </c>
      <c r="T1265" s="4">
        <v>0</v>
      </c>
      <c r="U1265" s="4">
        <v>115.2</v>
      </c>
      <c r="V1265" s="4">
        <v>127.08459999999999</v>
      </c>
      <c r="Y1265" s="4">
        <v>9.9009999999999998</v>
      </c>
      <c r="Z1265" s="4">
        <v>0</v>
      </c>
      <c r="AA1265" s="4">
        <v>1.5418000000000001</v>
      </c>
      <c r="AB1265" s="4" t="s">
        <v>384</v>
      </c>
      <c r="AC1265" s="4">
        <v>0</v>
      </c>
      <c r="AD1265" s="4">
        <v>11.6</v>
      </c>
      <c r="AE1265" s="4">
        <v>851</v>
      </c>
      <c r="AF1265" s="4">
        <v>871</v>
      </c>
      <c r="AG1265" s="4">
        <v>822</v>
      </c>
      <c r="AH1265" s="4">
        <v>78</v>
      </c>
      <c r="AI1265" s="4">
        <v>21.2</v>
      </c>
      <c r="AJ1265" s="4">
        <v>0.49</v>
      </c>
      <c r="AK1265" s="4">
        <v>982</v>
      </c>
      <c r="AL1265" s="4">
        <v>0</v>
      </c>
      <c r="AM1265" s="4">
        <v>0</v>
      </c>
      <c r="AN1265" s="4">
        <v>19</v>
      </c>
      <c r="AO1265" s="4">
        <v>190</v>
      </c>
      <c r="AP1265" s="4">
        <v>190</v>
      </c>
      <c r="AQ1265" s="4">
        <v>2.2999999999999998</v>
      </c>
      <c r="AR1265" s="4">
        <v>195</v>
      </c>
      <c r="AS1265" s="4" t="s">
        <v>155</v>
      </c>
      <c r="AT1265" s="4">
        <v>2</v>
      </c>
      <c r="AU1265" s="5">
        <v>0.73848379629629635</v>
      </c>
      <c r="AV1265" s="4">
        <v>47.164242999999999</v>
      </c>
      <c r="AW1265" s="4">
        <v>-88.488365000000002</v>
      </c>
      <c r="AX1265" s="4">
        <v>319.2</v>
      </c>
      <c r="AY1265" s="4">
        <v>20.3</v>
      </c>
      <c r="AZ1265" s="4">
        <v>12</v>
      </c>
      <c r="BA1265" s="4">
        <v>10</v>
      </c>
      <c r="BB1265" s="4" t="s">
        <v>429</v>
      </c>
      <c r="BC1265" s="4">
        <v>1.3</v>
      </c>
      <c r="BD1265" s="4">
        <v>1.101</v>
      </c>
      <c r="BE1265" s="4">
        <v>2.5979999999999999</v>
      </c>
      <c r="BF1265" s="4">
        <v>14.063000000000001</v>
      </c>
      <c r="BG1265" s="4">
        <v>16.79</v>
      </c>
      <c r="BH1265" s="4">
        <v>1.19</v>
      </c>
      <c r="BI1265" s="4">
        <v>12.311</v>
      </c>
      <c r="BJ1265" s="4">
        <v>3029.4929999999999</v>
      </c>
      <c r="BK1265" s="4">
        <v>0.93</v>
      </c>
      <c r="BL1265" s="4">
        <v>4.0990000000000002</v>
      </c>
      <c r="BM1265" s="4">
        <v>0</v>
      </c>
      <c r="BN1265" s="4">
        <v>4.0990000000000002</v>
      </c>
      <c r="BO1265" s="4">
        <v>3.2709999999999999</v>
      </c>
      <c r="BP1265" s="4">
        <v>0</v>
      </c>
      <c r="BQ1265" s="4">
        <v>3.2709999999999999</v>
      </c>
      <c r="BR1265" s="4">
        <v>1.1392</v>
      </c>
      <c r="BU1265" s="4">
        <v>0.53300000000000003</v>
      </c>
      <c r="BW1265" s="4">
        <v>303.89299999999997</v>
      </c>
      <c r="BX1265" s="4">
        <v>0.126165</v>
      </c>
      <c r="BY1265" s="4">
        <v>-5</v>
      </c>
      <c r="BZ1265" s="4">
        <v>0.79777799999999999</v>
      </c>
      <c r="CA1265" s="4">
        <v>3.0831569999999999</v>
      </c>
      <c r="CB1265" s="4">
        <v>16.115116</v>
      </c>
    </row>
    <row r="1266" spans="1:80">
      <c r="A1266" s="2">
        <v>42439</v>
      </c>
      <c r="B1266" s="32">
        <v>0.53057391203703708</v>
      </c>
      <c r="C1266" s="4">
        <v>12.999000000000001</v>
      </c>
      <c r="D1266" s="4">
        <v>6.3E-3</v>
      </c>
      <c r="E1266" s="4" t="s">
        <v>155</v>
      </c>
      <c r="F1266" s="4">
        <v>62.737704999999998</v>
      </c>
      <c r="G1266" s="4">
        <v>219.3</v>
      </c>
      <c r="H1266" s="4">
        <v>-6</v>
      </c>
      <c r="I1266" s="4">
        <v>81.5</v>
      </c>
      <c r="K1266" s="4">
        <v>2.31</v>
      </c>
      <c r="L1266" s="4">
        <v>11</v>
      </c>
      <c r="M1266" s="4">
        <v>0.88700000000000001</v>
      </c>
      <c r="N1266" s="4">
        <v>11.53</v>
      </c>
      <c r="O1266" s="4">
        <v>5.5999999999999999E-3</v>
      </c>
      <c r="P1266" s="4">
        <v>194.55789999999999</v>
      </c>
      <c r="Q1266" s="4">
        <v>0</v>
      </c>
      <c r="R1266" s="4">
        <v>194.6</v>
      </c>
      <c r="S1266" s="4">
        <v>155.29339999999999</v>
      </c>
      <c r="T1266" s="4">
        <v>0</v>
      </c>
      <c r="U1266" s="4">
        <v>155.30000000000001</v>
      </c>
      <c r="V1266" s="4">
        <v>81.507900000000006</v>
      </c>
      <c r="Y1266" s="4">
        <v>9.9730000000000008</v>
      </c>
      <c r="Z1266" s="4">
        <v>0</v>
      </c>
      <c r="AA1266" s="4">
        <v>2.0524</v>
      </c>
      <c r="AB1266" s="4" t="s">
        <v>384</v>
      </c>
      <c r="AC1266" s="4">
        <v>0</v>
      </c>
      <c r="AD1266" s="4">
        <v>11.6</v>
      </c>
      <c r="AE1266" s="4">
        <v>851</v>
      </c>
      <c r="AF1266" s="4">
        <v>870</v>
      </c>
      <c r="AG1266" s="4">
        <v>821</v>
      </c>
      <c r="AH1266" s="4">
        <v>78</v>
      </c>
      <c r="AI1266" s="4">
        <v>21.2</v>
      </c>
      <c r="AJ1266" s="4">
        <v>0.49</v>
      </c>
      <c r="AK1266" s="4">
        <v>982</v>
      </c>
      <c r="AL1266" s="4">
        <v>0</v>
      </c>
      <c r="AM1266" s="4">
        <v>0</v>
      </c>
      <c r="AN1266" s="4">
        <v>19</v>
      </c>
      <c r="AO1266" s="4">
        <v>190</v>
      </c>
      <c r="AP1266" s="4">
        <v>190.6</v>
      </c>
      <c r="AQ1266" s="4">
        <v>2.7</v>
      </c>
      <c r="AR1266" s="4">
        <v>195</v>
      </c>
      <c r="AS1266" s="4" t="s">
        <v>155</v>
      </c>
      <c r="AT1266" s="4">
        <v>2</v>
      </c>
      <c r="AU1266" s="5">
        <v>0.73848379629629635</v>
      </c>
      <c r="AV1266" s="4">
        <v>47.164242999999999</v>
      </c>
      <c r="AW1266" s="4">
        <v>-88.488365999999999</v>
      </c>
      <c r="AX1266" s="4">
        <v>319.2</v>
      </c>
      <c r="AY1266" s="4">
        <v>19.3</v>
      </c>
      <c r="AZ1266" s="4">
        <v>12</v>
      </c>
      <c r="BA1266" s="4">
        <v>10</v>
      </c>
      <c r="BB1266" s="4" t="s">
        <v>429</v>
      </c>
      <c r="BC1266" s="4">
        <v>1.3029999999999999</v>
      </c>
      <c r="BD1266" s="4">
        <v>1.198</v>
      </c>
      <c r="BE1266" s="4">
        <v>2.4009999999999998</v>
      </c>
      <c r="BF1266" s="4">
        <v>14.063000000000001</v>
      </c>
      <c r="BG1266" s="4">
        <v>16.25</v>
      </c>
      <c r="BH1266" s="4">
        <v>1.1599999999999999</v>
      </c>
      <c r="BI1266" s="4">
        <v>12.737</v>
      </c>
      <c r="BJ1266" s="4">
        <v>3030.4670000000001</v>
      </c>
      <c r="BK1266" s="4">
        <v>0.93100000000000005</v>
      </c>
      <c r="BL1266" s="4">
        <v>5.3550000000000004</v>
      </c>
      <c r="BM1266" s="4">
        <v>0</v>
      </c>
      <c r="BN1266" s="4">
        <v>5.3550000000000004</v>
      </c>
      <c r="BO1266" s="4">
        <v>4.274</v>
      </c>
      <c r="BP1266" s="4">
        <v>0</v>
      </c>
      <c r="BQ1266" s="4">
        <v>4.274</v>
      </c>
      <c r="BR1266" s="4">
        <v>0.70840000000000003</v>
      </c>
      <c r="BU1266" s="4">
        <v>0.52</v>
      </c>
      <c r="BW1266" s="4">
        <v>392.22699999999998</v>
      </c>
      <c r="BX1266" s="4">
        <v>0.166216</v>
      </c>
      <c r="BY1266" s="4">
        <v>-5</v>
      </c>
      <c r="BZ1266" s="4">
        <v>0.79822199999999999</v>
      </c>
      <c r="CA1266" s="4">
        <v>4.061903</v>
      </c>
      <c r="CB1266" s="4">
        <v>16.124084</v>
      </c>
    </row>
    <row r="1267" spans="1:80">
      <c r="A1267" s="2">
        <v>42439</v>
      </c>
      <c r="B1267" s="32">
        <v>0.53058548611111112</v>
      </c>
      <c r="C1267" s="4">
        <v>13.327999999999999</v>
      </c>
      <c r="D1267" s="4">
        <v>4.5999999999999999E-3</v>
      </c>
      <c r="E1267" s="4" t="s">
        <v>155</v>
      </c>
      <c r="F1267" s="4">
        <v>46.145203000000002</v>
      </c>
      <c r="G1267" s="4">
        <v>364.3</v>
      </c>
      <c r="H1267" s="4">
        <v>6.4</v>
      </c>
      <c r="I1267" s="4">
        <v>67.5</v>
      </c>
      <c r="K1267" s="4">
        <v>2.6</v>
      </c>
      <c r="L1267" s="4">
        <v>11</v>
      </c>
      <c r="M1267" s="4">
        <v>0.88449999999999995</v>
      </c>
      <c r="N1267" s="4">
        <v>11.788500000000001</v>
      </c>
      <c r="O1267" s="4">
        <v>4.1000000000000003E-3</v>
      </c>
      <c r="P1267" s="4">
        <v>322.1755</v>
      </c>
      <c r="Q1267" s="4">
        <v>5.6391</v>
      </c>
      <c r="R1267" s="4">
        <v>327.8</v>
      </c>
      <c r="S1267" s="4">
        <v>257.15600000000001</v>
      </c>
      <c r="T1267" s="4">
        <v>4.5010000000000003</v>
      </c>
      <c r="U1267" s="4">
        <v>261.7</v>
      </c>
      <c r="V1267" s="4">
        <v>67.545299999999997</v>
      </c>
      <c r="Y1267" s="4">
        <v>10.042</v>
      </c>
      <c r="Z1267" s="4">
        <v>0</v>
      </c>
      <c r="AA1267" s="4">
        <v>2.2997000000000001</v>
      </c>
      <c r="AB1267" s="4" t="s">
        <v>384</v>
      </c>
      <c r="AC1267" s="4">
        <v>0</v>
      </c>
      <c r="AD1267" s="4">
        <v>11.7</v>
      </c>
      <c r="AE1267" s="4">
        <v>850</v>
      </c>
      <c r="AF1267" s="4">
        <v>868</v>
      </c>
      <c r="AG1267" s="4">
        <v>819</v>
      </c>
      <c r="AH1267" s="4">
        <v>78</v>
      </c>
      <c r="AI1267" s="4">
        <v>21.2</v>
      </c>
      <c r="AJ1267" s="4">
        <v>0.49</v>
      </c>
      <c r="AK1267" s="4">
        <v>982</v>
      </c>
      <c r="AL1267" s="4">
        <v>0</v>
      </c>
      <c r="AM1267" s="4">
        <v>0</v>
      </c>
      <c r="AN1267" s="4">
        <v>19</v>
      </c>
      <c r="AO1267" s="4">
        <v>190.6</v>
      </c>
      <c r="AP1267" s="4">
        <v>191</v>
      </c>
      <c r="AQ1267" s="4">
        <v>2.7</v>
      </c>
      <c r="AR1267" s="4">
        <v>195</v>
      </c>
      <c r="AS1267" s="4" t="s">
        <v>155</v>
      </c>
      <c r="AT1267" s="4">
        <v>2</v>
      </c>
      <c r="AU1267" s="5">
        <v>0.73849537037037039</v>
      </c>
      <c r="AV1267" s="4">
        <v>47.164257999999997</v>
      </c>
      <c r="AW1267" s="4">
        <v>-88.488476000000006</v>
      </c>
      <c r="AX1267" s="4">
        <v>319.2</v>
      </c>
      <c r="AY1267" s="4">
        <v>19.3</v>
      </c>
      <c r="AZ1267" s="4">
        <v>12</v>
      </c>
      <c r="BA1267" s="4">
        <v>10</v>
      </c>
      <c r="BB1267" s="4" t="s">
        <v>429</v>
      </c>
      <c r="BC1267" s="4">
        <v>1.6</v>
      </c>
      <c r="BD1267" s="4">
        <v>1</v>
      </c>
      <c r="BE1267" s="4">
        <v>2.5</v>
      </c>
      <c r="BF1267" s="4">
        <v>14.063000000000001</v>
      </c>
      <c r="BG1267" s="4">
        <v>15.88</v>
      </c>
      <c r="BH1267" s="4">
        <v>1.1299999999999999</v>
      </c>
      <c r="BI1267" s="4">
        <v>13.061</v>
      </c>
      <c r="BJ1267" s="4">
        <v>3031.058</v>
      </c>
      <c r="BK1267" s="4">
        <v>0.66800000000000004</v>
      </c>
      <c r="BL1267" s="4">
        <v>8.6750000000000007</v>
      </c>
      <c r="BM1267" s="4">
        <v>0.152</v>
      </c>
      <c r="BN1267" s="4">
        <v>8.827</v>
      </c>
      <c r="BO1267" s="4">
        <v>6.9240000000000004</v>
      </c>
      <c r="BP1267" s="4">
        <v>0.121</v>
      </c>
      <c r="BQ1267" s="4">
        <v>7.0449999999999999</v>
      </c>
      <c r="BR1267" s="4">
        <v>0.57430000000000003</v>
      </c>
      <c r="BU1267" s="4">
        <v>0.51200000000000001</v>
      </c>
      <c r="BW1267" s="4">
        <v>429.92899999999997</v>
      </c>
      <c r="BX1267" s="4">
        <v>0.182501</v>
      </c>
      <c r="BY1267" s="4">
        <v>-5</v>
      </c>
      <c r="BZ1267" s="4">
        <v>0.80144400000000005</v>
      </c>
      <c r="CA1267" s="4">
        <v>4.4598680000000002</v>
      </c>
      <c r="CB1267" s="4">
        <v>16.189169</v>
      </c>
    </row>
    <row r="1268" spans="1:80">
      <c r="A1268" s="2">
        <v>42439</v>
      </c>
      <c r="B1268" s="32">
        <v>0.53059706018518515</v>
      </c>
      <c r="C1268" s="4">
        <v>12.977</v>
      </c>
      <c r="D1268" s="4">
        <v>3.0999999999999999E-3</v>
      </c>
      <c r="E1268" s="4" t="s">
        <v>155</v>
      </c>
      <c r="F1268" s="4">
        <v>30.556024000000001</v>
      </c>
      <c r="G1268" s="4">
        <v>418.3</v>
      </c>
      <c r="H1268" s="4">
        <v>8.1999999999999993</v>
      </c>
      <c r="I1268" s="4">
        <v>69.900000000000006</v>
      </c>
      <c r="K1268" s="4">
        <v>2.2799999999999998</v>
      </c>
      <c r="L1268" s="4">
        <v>11</v>
      </c>
      <c r="M1268" s="4">
        <v>0.88719999999999999</v>
      </c>
      <c r="N1268" s="4">
        <v>11.513</v>
      </c>
      <c r="O1268" s="4">
        <v>2.7000000000000001E-3</v>
      </c>
      <c r="P1268" s="4">
        <v>371.08330000000001</v>
      </c>
      <c r="Q1268" s="4">
        <v>7.2864000000000004</v>
      </c>
      <c r="R1268" s="4">
        <v>378.4</v>
      </c>
      <c r="S1268" s="4">
        <v>296.19349999999997</v>
      </c>
      <c r="T1268" s="4">
        <v>5.8159000000000001</v>
      </c>
      <c r="U1268" s="4">
        <v>302</v>
      </c>
      <c r="V1268" s="4">
        <v>69.897599999999997</v>
      </c>
      <c r="Y1268" s="4">
        <v>10.013</v>
      </c>
      <c r="Z1268" s="4">
        <v>0</v>
      </c>
      <c r="AA1268" s="4">
        <v>2.0270999999999999</v>
      </c>
      <c r="AB1268" s="4" t="s">
        <v>384</v>
      </c>
      <c r="AC1268" s="4">
        <v>0</v>
      </c>
      <c r="AD1268" s="4">
        <v>11.9</v>
      </c>
      <c r="AE1268" s="4">
        <v>849</v>
      </c>
      <c r="AF1268" s="4">
        <v>868</v>
      </c>
      <c r="AG1268" s="4">
        <v>819</v>
      </c>
      <c r="AH1268" s="4">
        <v>78</v>
      </c>
      <c r="AI1268" s="4">
        <v>21.2</v>
      </c>
      <c r="AJ1268" s="4">
        <v>0.49</v>
      </c>
      <c r="AK1268" s="4">
        <v>982</v>
      </c>
      <c r="AL1268" s="4">
        <v>0</v>
      </c>
      <c r="AM1268" s="4">
        <v>0</v>
      </c>
      <c r="AN1268" s="4">
        <v>19</v>
      </c>
      <c r="AO1268" s="4">
        <v>191</v>
      </c>
      <c r="AP1268" s="4">
        <v>191</v>
      </c>
      <c r="AQ1268" s="4">
        <v>2.5</v>
      </c>
      <c r="AR1268" s="4">
        <v>195</v>
      </c>
      <c r="AS1268" s="4" t="s">
        <v>155</v>
      </c>
      <c r="AT1268" s="4">
        <v>2</v>
      </c>
      <c r="AU1268" s="5">
        <v>0.73850694444444442</v>
      </c>
      <c r="AV1268" s="4">
        <v>47.164273000000001</v>
      </c>
      <c r="AW1268" s="4">
        <v>-88.488587999999993</v>
      </c>
      <c r="AX1268" s="4">
        <v>319.2</v>
      </c>
      <c r="AY1268" s="4">
        <v>19.3</v>
      </c>
      <c r="AZ1268" s="4">
        <v>12</v>
      </c>
      <c r="BA1268" s="4">
        <v>10</v>
      </c>
      <c r="BB1268" s="4" t="s">
        <v>429</v>
      </c>
      <c r="BC1268" s="4">
        <v>1.6</v>
      </c>
      <c r="BD1268" s="4">
        <v>1</v>
      </c>
      <c r="BE1268" s="4">
        <v>2.5</v>
      </c>
      <c r="BF1268" s="4">
        <v>14.063000000000001</v>
      </c>
      <c r="BG1268" s="4">
        <v>16.29</v>
      </c>
      <c r="BH1268" s="4">
        <v>1.1599999999999999</v>
      </c>
      <c r="BI1268" s="4">
        <v>12.718999999999999</v>
      </c>
      <c r="BJ1268" s="4">
        <v>3031.5360000000001</v>
      </c>
      <c r="BK1268" s="4">
        <v>0.45400000000000001</v>
      </c>
      <c r="BL1268" s="4">
        <v>10.233000000000001</v>
      </c>
      <c r="BM1268" s="4">
        <v>0.20100000000000001</v>
      </c>
      <c r="BN1268" s="4">
        <v>10.433</v>
      </c>
      <c r="BO1268" s="4">
        <v>8.1669999999999998</v>
      </c>
      <c r="BP1268" s="4">
        <v>0.16</v>
      </c>
      <c r="BQ1268" s="4">
        <v>8.3279999999999994</v>
      </c>
      <c r="BR1268" s="4">
        <v>0.60860000000000003</v>
      </c>
      <c r="BU1268" s="4">
        <v>0.52300000000000002</v>
      </c>
      <c r="BW1268" s="4">
        <v>388.10500000000002</v>
      </c>
      <c r="BX1268" s="4">
        <v>0.16189200000000001</v>
      </c>
      <c r="BY1268" s="4">
        <v>-5</v>
      </c>
      <c r="BZ1268" s="4">
        <v>0.80483300000000002</v>
      </c>
      <c r="CA1268" s="4">
        <v>3.9562349999999999</v>
      </c>
      <c r="CB1268" s="4">
        <v>16.257626999999999</v>
      </c>
    </row>
    <row r="1269" spans="1:80">
      <c r="A1269" s="2">
        <v>42439</v>
      </c>
      <c r="B1269" s="32">
        <v>0.53060863425925919</v>
      </c>
      <c r="C1269" s="4">
        <v>12.64</v>
      </c>
      <c r="D1269" s="4">
        <v>3.8999999999999998E-3</v>
      </c>
      <c r="E1269" s="4" t="s">
        <v>155</v>
      </c>
      <c r="F1269" s="4">
        <v>38.980623000000001</v>
      </c>
      <c r="G1269" s="4">
        <v>434.2</v>
      </c>
      <c r="H1269" s="4">
        <v>-4.3</v>
      </c>
      <c r="I1269" s="4">
        <v>72.7</v>
      </c>
      <c r="K1269" s="4">
        <v>2</v>
      </c>
      <c r="L1269" s="4">
        <v>11</v>
      </c>
      <c r="M1269" s="4">
        <v>0.88980000000000004</v>
      </c>
      <c r="N1269" s="4">
        <v>11.2475</v>
      </c>
      <c r="O1269" s="4">
        <v>3.5000000000000001E-3</v>
      </c>
      <c r="P1269" s="4">
        <v>386.36489999999998</v>
      </c>
      <c r="Q1269" s="4">
        <v>0</v>
      </c>
      <c r="R1269" s="4">
        <v>386.4</v>
      </c>
      <c r="S1269" s="4">
        <v>308.39120000000003</v>
      </c>
      <c r="T1269" s="4">
        <v>0</v>
      </c>
      <c r="U1269" s="4">
        <v>308.39999999999998</v>
      </c>
      <c r="V1269" s="4">
        <v>72.669300000000007</v>
      </c>
      <c r="Y1269" s="4">
        <v>9.8569999999999993</v>
      </c>
      <c r="Z1269" s="4">
        <v>0</v>
      </c>
      <c r="AA1269" s="4">
        <v>1.7796000000000001</v>
      </c>
      <c r="AB1269" s="4" t="s">
        <v>384</v>
      </c>
      <c r="AC1269" s="4">
        <v>0</v>
      </c>
      <c r="AD1269" s="4">
        <v>11.8</v>
      </c>
      <c r="AE1269" s="4">
        <v>850</v>
      </c>
      <c r="AF1269" s="4">
        <v>868</v>
      </c>
      <c r="AG1269" s="4">
        <v>820</v>
      </c>
      <c r="AH1269" s="4">
        <v>78</v>
      </c>
      <c r="AI1269" s="4">
        <v>21.2</v>
      </c>
      <c r="AJ1269" s="4">
        <v>0.49</v>
      </c>
      <c r="AK1269" s="4">
        <v>982</v>
      </c>
      <c r="AL1269" s="4">
        <v>0</v>
      </c>
      <c r="AM1269" s="4">
        <v>0</v>
      </c>
      <c r="AN1269" s="4">
        <v>19</v>
      </c>
      <c r="AO1269" s="4">
        <v>191</v>
      </c>
      <c r="AP1269" s="4">
        <v>191</v>
      </c>
      <c r="AQ1269" s="4">
        <v>2.5</v>
      </c>
      <c r="AR1269" s="4">
        <v>195</v>
      </c>
      <c r="AS1269" s="4" t="s">
        <v>155</v>
      </c>
      <c r="AT1269" s="4">
        <v>2</v>
      </c>
      <c r="AU1269" s="5">
        <v>0.73851851851851846</v>
      </c>
      <c r="AV1269" s="4">
        <v>47.164287000000002</v>
      </c>
      <c r="AW1269" s="4">
        <v>-88.488708000000003</v>
      </c>
      <c r="AX1269" s="4">
        <v>319.2</v>
      </c>
      <c r="AY1269" s="4">
        <v>19.7</v>
      </c>
      <c r="AZ1269" s="4">
        <v>12</v>
      </c>
      <c r="BA1269" s="4">
        <v>10</v>
      </c>
      <c r="BB1269" s="4" t="s">
        <v>429</v>
      </c>
      <c r="BC1269" s="4">
        <v>1.599099</v>
      </c>
      <c r="BD1269" s="4">
        <v>1.000901</v>
      </c>
      <c r="BE1269" s="4">
        <v>2.5</v>
      </c>
      <c r="BF1269" s="4">
        <v>14.063000000000001</v>
      </c>
      <c r="BG1269" s="4">
        <v>16.690000000000001</v>
      </c>
      <c r="BH1269" s="4">
        <v>1.19</v>
      </c>
      <c r="BI1269" s="4">
        <v>12.384</v>
      </c>
      <c r="BJ1269" s="4">
        <v>3031.444</v>
      </c>
      <c r="BK1269" s="4">
        <v>0.59499999999999997</v>
      </c>
      <c r="BL1269" s="4">
        <v>10.904999999999999</v>
      </c>
      <c r="BM1269" s="4">
        <v>0</v>
      </c>
      <c r="BN1269" s="4">
        <v>10.904999999999999</v>
      </c>
      <c r="BO1269" s="4">
        <v>8.7040000000000006</v>
      </c>
      <c r="BP1269" s="4">
        <v>0</v>
      </c>
      <c r="BQ1269" s="4">
        <v>8.7040000000000006</v>
      </c>
      <c r="BR1269" s="4">
        <v>0.64770000000000005</v>
      </c>
      <c r="BU1269" s="4">
        <v>0.52700000000000002</v>
      </c>
      <c r="BW1269" s="4">
        <v>348.75200000000001</v>
      </c>
      <c r="BX1269" s="4">
        <v>0.17482900000000001</v>
      </c>
      <c r="BY1269" s="4">
        <v>-5</v>
      </c>
      <c r="BZ1269" s="4">
        <v>0.80355600000000005</v>
      </c>
      <c r="CA1269" s="4">
        <v>4.2723829999999996</v>
      </c>
      <c r="CB1269" s="4">
        <v>16.231831</v>
      </c>
    </row>
    <row r="1270" spans="1:80">
      <c r="A1270" s="2">
        <v>42439</v>
      </c>
      <c r="B1270" s="32">
        <v>0.53062020833333334</v>
      </c>
      <c r="C1270" s="4">
        <v>12.49</v>
      </c>
      <c r="D1270" s="4">
        <v>4.7000000000000002E-3</v>
      </c>
      <c r="E1270" s="4" t="s">
        <v>155</v>
      </c>
      <c r="F1270" s="4">
        <v>47.015163999999999</v>
      </c>
      <c r="G1270" s="4">
        <v>454.7</v>
      </c>
      <c r="H1270" s="4">
        <v>-4.9000000000000004</v>
      </c>
      <c r="I1270" s="4">
        <v>70.3</v>
      </c>
      <c r="K1270" s="4">
        <v>2.12</v>
      </c>
      <c r="L1270" s="4">
        <v>11</v>
      </c>
      <c r="M1270" s="4">
        <v>0.89100000000000001</v>
      </c>
      <c r="N1270" s="4">
        <v>11.129200000000001</v>
      </c>
      <c r="O1270" s="4">
        <v>4.1999999999999997E-3</v>
      </c>
      <c r="P1270" s="4">
        <v>405.18770000000001</v>
      </c>
      <c r="Q1270" s="4">
        <v>0</v>
      </c>
      <c r="R1270" s="4">
        <v>405.2</v>
      </c>
      <c r="S1270" s="4">
        <v>323.4153</v>
      </c>
      <c r="T1270" s="4">
        <v>0</v>
      </c>
      <c r="U1270" s="4">
        <v>323.39999999999998</v>
      </c>
      <c r="V1270" s="4">
        <v>70.256500000000003</v>
      </c>
      <c r="Y1270" s="4">
        <v>9.8019999999999996</v>
      </c>
      <c r="Z1270" s="4">
        <v>0</v>
      </c>
      <c r="AA1270" s="4">
        <v>1.8864000000000001</v>
      </c>
      <c r="AB1270" s="4" t="s">
        <v>384</v>
      </c>
      <c r="AC1270" s="4">
        <v>0</v>
      </c>
      <c r="AD1270" s="4">
        <v>11.8</v>
      </c>
      <c r="AE1270" s="4">
        <v>850</v>
      </c>
      <c r="AF1270" s="4">
        <v>867</v>
      </c>
      <c r="AG1270" s="4">
        <v>820</v>
      </c>
      <c r="AH1270" s="4">
        <v>78</v>
      </c>
      <c r="AI1270" s="4">
        <v>21.2</v>
      </c>
      <c r="AJ1270" s="4">
        <v>0.49</v>
      </c>
      <c r="AK1270" s="4">
        <v>982</v>
      </c>
      <c r="AL1270" s="4">
        <v>0</v>
      </c>
      <c r="AM1270" s="4">
        <v>0</v>
      </c>
      <c r="AN1270" s="4">
        <v>19</v>
      </c>
      <c r="AO1270" s="4">
        <v>191</v>
      </c>
      <c r="AP1270" s="4">
        <v>191</v>
      </c>
      <c r="AQ1270" s="4">
        <v>2.6</v>
      </c>
      <c r="AR1270" s="4">
        <v>195</v>
      </c>
      <c r="AS1270" s="4" t="s">
        <v>155</v>
      </c>
      <c r="AT1270" s="4">
        <v>2</v>
      </c>
      <c r="AU1270" s="5">
        <v>0.73853009259259261</v>
      </c>
      <c r="AV1270" s="4">
        <v>47.164282999999998</v>
      </c>
      <c r="AW1270" s="4">
        <v>-88.488849000000002</v>
      </c>
      <c r="AX1270" s="4">
        <v>319.10000000000002</v>
      </c>
      <c r="AY1270" s="4">
        <v>23.6</v>
      </c>
      <c r="AZ1270" s="4">
        <v>12</v>
      </c>
      <c r="BA1270" s="4">
        <v>10</v>
      </c>
      <c r="BB1270" s="4" t="s">
        <v>429</v>
      </c>
      <c r="BC1270" s="4">
        <v>1.5</v>
      </c>
      <c r="BD1270" s="4">
        <v>1.1000000000000001</v>
      </c>
      <c r="BE1270" s="4">
        <v>2.5</v>
      </c>
      <c r="BF1270" s="4">
        <v>14.063000000000001</v>
      </c>
      <c r="BG1270" s="4">
        <v>16.88</v>
      </c>
      <c r="BH1270" s="4">
        <v>1.2</v>
      </c>
      <c r="BI1270" s="4">
        <v>12.227</v>
      </c>
      <c r="BJ1270" s="4">
        <v>3031.3969999999999</v>
      </c>
      <c r="BK1270" s="4">
        <v>0.72599999999999998</v>
      </c>
      <c r="BL1270" s="4">
        <v>11.558</v>
      </c>
      <c r="BM1270" s="4">
        <v>0</v>
      </c>
      <c r="BN1270" s="4">
        <v>11.558</v>
      </c>
      <c r="BO1270" s="4">
        <v>9.2249999999999996</v>
      </c>
      <c r="BP1270" s="4">
        <v>0</v>
      </c>
      <c r="BQ1270" s="4">
        <v>9.2249999999999996</v>
      </c>
      <c r="BR1270" s="4">
        <v>0.63280000000000003</v>
      </c>
      <c r="BU1270" s="4">
        <v>0.53</v>
      </c>
      <c r="BW1270" s="4">
        <v>373.61399999999998</v>
      </c>
      <c r="BX1270" s="4">
        <v>0.211364</v>
      </c>
      <c r="BY1270" s="4">
        <v>-5</v>
      </c>
      <c r="BZ1270" s="4">
        <v>0.80505199999999999</v>
      </c>
      <c r="CA1270" s="4">
        <v>5.1651990000000003</v>
      </c>
      <c r="CB1270" s="4">
        <v>16.262049000000001</v>
      </c>
    </row>
    <row r="1271" spans="1:80">
      <c r="A1271" s="2">
        <v>42439</v>
      </c>
      <c r="B1271" s="32">
        <v>0.53063178240740738</v>
      </c>
      <c r="C1271" s="4">
        <v>12.551</v>
      </c>
      <c r="D1271" s="4">
        <v>5.0000000000000001E-3</v>
      </c>
      <c r="E1271" s="4" t="s">
        <v>155</v>
      </c>
      <c r="F1271" s="4">
        <v>50</v>
      </c>
      <c r="G1271" s="4">
        <v>512.5</v>
      </c>
      <c r="H1271" s="4">
        <v>2</v>
      </c>
      <c r="I1271" s="4">
        <v>72.8</v>
      </c>
      <c r="K1271" s="4">
        <v>2.56</v>
      </c>
      <c r="L1271" s="4">
        <v>11</v>
      </c>
      <c r="M1271" s="4">
        <v>0.89059999999999995</v>
      </c>
      <c r="N1271" s="4">
        <v>11.178900000000001</v>
      </c>
      <c r="O1271" s="4">
        <v>4.4999999999999997E-3</v>
      </c>
      <c r="P1271" s="4">
        <v>456.4982</v>
      </c>
      <c r="Q1271" s="4">
        <v>1.7813000000000001</v>
      </c>
      <c r="R1271" s="4">
        <v>458.3</v>
      </c>
      <c r="S1271" s="4">
        <v>364.37060000000002</v>
      </c>
      <c r="T1271" s="4">
        <v>1.4218</v>
      </c>
      <c r="U1271" s="4">
        <v>365.8</v>
      </c>
      <c r="V1271" s="4">
        <v>72.783000000000001</v>
      </c>
      <c r="Y1271" s="4">
        <v>9.7970000000000006</v>
      </c>
      <c r="Z1271" s="4">
        <v>0</v>
      </c>
      <c r="AA1271" s="4">
        <v>2.2841999999999998</v>
      </c>
      <c r="AB1271" s="4" t="s">
        <v>384</v>
      </c>
      <c r="AC1271" s="4">
        <v>0</v>
      </c>
      <c r="AD1271" s="4">
        <v>11.8</v>
      </c>
      <c r="AE1271" s="4">
        <v>850</v>
      </c>
      <c r="AF1271" s="4">
        <v>868</v>
      </c>
      <c r="AG1271" s="4">
        <v>821</v>
      </c>
      <c r="AH1271" s="4">
        <v>78</v>
      </c>
      <c r="AI1271" s="4">
        <v>21.2</v>
      </c>
      <c r="AJ1271" s="4">
        <v>0.49</v>
      </c>
      <c r="AK1271" s="4">
        <v>982</v>
      </c>
      <c r="AL1271" s="4">
        <v>0</v>
      </c>
      <c r="AM1271" s="4">
        <v>0</v>
      </c>
      <c r="AN1271" s="4">
        <v>19</v>
      </c>
      <c r="AO1271" s="4">
        <v>191</v>
      </c>
      <c r="AP1271" s="4">
        <v>190.4</v>
      </c>
      <c r="AQ1271" s="4">
        <v>2.9</v>
      </c>
      <c r="AR1271" s="4">
        <v>195</v>
      </c>
      <c r="AS1271" s="4" t="s">
        <v>155</v>
      </c>
      <c r="AT1271" s="4">
        <v>2</v>
      </c>
      <c r="AU1271" s="5">
        <v>0.73854166666666676</v>
      </c>
      <c r="AV1271" s="4">
        <v>47.164282999999998</v>
      </c>
      <c r="AW1271" s="4">
        <v>-88.488989000000004</v>
      </c>
      <c r="AX1271" s="4">
        <v>319.2</v>
      </c>
      <c r="AY1271" s="4">
        <v>25</v>
      </c>
      <c r="AZ1271" s="4">
        <v>12</v>
      </c>
      <c r="BA1271" s="4">
        <v>10</v>
      </c>
      <c r="BB1271" s="4" t="s">
        <v>429</v>
      </c>
      <c r="BC1271" s="4">
        <v>1.496</v>
      </c>
      <c r="BD1271" s="4">
        <v>1.1000000000000001</v>
      </c>
      <c r="BE1271" s="4">
        <v>2.4940000000000002</v>
      </c>
      <c r="BF1271" s="4">
        <v>14.063000000000001</v>
      </c>
      <c r="BG1271" s="4">
        <v>16.8</v>
      </c>
      <c r="BH1271" s="4">
        <v>1.19</v>
      </c>
      <c r="BI1271" s="4">
        <v>12.278</v>
      </c>
      <c r="BJ1271" s="4">
        <v>3031.2220000000002</v>
      </c>
      <c r="BK1271" s="4">
        <v>0.76900000000000002</v>
      </c>
      <c r="BL1271" s="4">
        <v>12.962999999999999</v>
      </c>
      <c r="BM1271" s="4">
        <v>5.0999999999999997E-2</v>
      </c>
      <c r="BN1271" s="4">
        <v>13.013</v>
      </c>
      <c r="BO1271" s="4">
        <v>10.347</v>
      </c>
      <c r="BP1271" s="4">
        <v>0.04</v>
      </c>
      <c r="BQ1271" s="4">
        <v>10.387</v>
      </c>
      <c r="BR1271" s="4">
        <v>0.65259999999999996</v>
      </c>
      <c r="BU1271" s="4">
        <v>0.52700000000000002</v>
      </c>
      <c r="BW1271" s="4">
        <v>450.34399999999999</v>
      </c>
      <c r="BX1271" s="4">
        <v>0.23477000000000001</v>
      </c>
      <c r="BY1271" s="4">
        <v>-5</v>
      </c>
      <c r="BZ1271" s="4">
        <v>0.80394699999999997</v>
      </c>
      <c r="CA1271" s="4">
        <v>5.7371860000000003</v>
      </c>
      <c r="CB1271" s="4">
        <v>16.239727999999999</v>
      </c>
    </row>
    <row r="1272" spans="1:80">
      <c r="A1272" s="2">
        <v>42439</v>
      </c>
      <c r="B1272" s="32">
        <v>0.53064335648148153</v>
      </c>
      <c r="C1272" s="4">
        <v>12.82</v>
      </c>
      <c r="D1272" s="4">
        <v>4.5999999999999999E-3</v>
      </c>
      <c r="E1272" s="4" t="s">
        <v>155</v>
      </c>
      <c r="F1272" s="4">
        <v>46.353909000000002</v>
      </c>
      <c r="G1272" s="4">
        <v>490.4</v>
      </c>
      <c r="H1272" s="4">
        <v>2</v>
      </c>
      <c r="I1272" s="4">
        <v>69.400000000000006</v>
      </c>
      <c r="K1272" s="4">
        <v>2.81</v>
      </c>
      <c r="L1272" s="4">
        <v>11</v>
      </c>
      <c r="M1272" s="4">
        <v>0.88849999999999996</v>
      </c>
      <c r="N1272" s="4">
        <v>11.3909</v>
      </c>
      <c r="O1272" s="4">
        <v>4.1000000000000003E-3</v>
      </c>
      <c r="P1272" s="4">
        <v>435.72329999999999</v>
      </c>
      <c r="Q1272" s="4">
        <v>1.7770999999999999</v>
      </c>
      <c r="R1272" s="4">
        <v>437.5</v>
      </c>
      <c r="S1272" s="4">
        <v>347.78840000000002</v>
      </c>
      <c r="T1272" s="4">
        <v>1.4184000000000001</v>
      </c>
      <c r="U1272" s="4">
        <v>349.2</v>
      </c>
      <c r="V1272" s="4">
        <v>69.409499999999994</v>
      </c>
      <c r="Y1272" s="4">
        <v>9.8369999999999997</v>
      </c>
      <c r="Z1272" s="4">
        <v>0</v>
      </c>
      <c r="AA1272" s="4">
        <v>2.4969999999999999</v>
      </c>
      <c r="AB1272" s="4" t="s">
        <v>384</v>
      </c>
      <c r="AC1272" s="4">
        <v>0</v>
      </c>
      <c r="AD1272" s="4">
        <v>11.6</v>
      </c>
      <c r="AE1272" s="4">
        <v>850</v>
      </c>
      <c r="AF1272" s="4">
        <v>869</v>
      </c>
      <c r="AG1272" s="4">
        <v>822</v>
      </c>
      <c r="AH1272" s="4">
        <v>78</v>
      </c>
      <c r="AI1272" s="4">
        <v>21.2</v>
      </c>
      <c r="AJ1272" s="4">
        <v>0.49</v>
      </c>
      <c r="AK1272" s="4">
        <v>982</v>
      </c>
      <c r="AL1272" s="4">
        <v>0</v>
      </c>
      <c r="AM1272" s="4">
        <v>0</v>
      </c>
      <c r="AN1272" s="4">
        <v>19</v>
      </c>
      <c r="AO1272" s="4">
        <v>191</v>
      </c>
      <c r="AP1272" s="4">
        <v>190</v>
      </c>
      <c r="AQ1272" s="4">
        <v>2.9</v>
      </c>
      <c r="AR1272" s="4">
        <v>195</v>
      </c>
      <c r="AS1272" s="4" t="s">
        <v>155</v>
      </c>
      <c r="AT1272" s="4">
        <v>2</v>
      </c>
      <c r="AU1272" s="5">
        <v>0.73855324074074069</v>
      </c>
      <c r="AV1272" s="4">
        <v>47.164257999999997</v>
      </c>
      <c r="AW1272" s="4">
        <v>-88.489134000000007</v>
      </c>
      <c r="AX1272" s="4">
        <v>319.39999999999998</v>
      </c>
      <c r="AY1272" s="4">
        <v>24.5</v>
      </c>
      <c r="AZ1272" s="4">
        <v>12</v>
      </c>
      <c r="BA1272" s="4">
        <v>10</v>
      </c>
      <c r="BB1272" s="4" t="s">
        <v>429</v>
      </c>
      <c r="BC1272" s="4">
        <v>1.1000000000000001</v>
      </c>
      <c r="BD1272" s="4">
        <v>1.101</v>
      </c>
      <c r="BE1272" s="4">
        <v>1.901</v>
      </c>
      <c r="BF1272" s="4">
        <v>14.063000000000001</v>
      </c>
      <c r="BG1272" s="4">
        <v>16.47</v>
      </c>
      <c r="BH1272" s="4">
        <v>1.17</v>
      </c>
      <c r="BI1272" s="4">
        <v>12.545999999999999</v>
      </c>
      <c r="BJ1272" s="4">
        <v>3031.259</v>
      </c>
      <c r="BK1272" s="4">
        <v>0.69799999999999995</v>
      </c>
      <c r="BL1272" s="4">
        <v>12.143000000000001</v>
      </c>
      <c r="BM1272" s="4">
        <v>0.05</v>
      </c>
      <c r="BN1272" s="4">
        <v>12.192</v>
      </c>
      <c r="BO1272" s="4">
        <v>9.6920000000000002</v>
      </c>
      <c r="BP1272" s="4">
        <v>0.04</v>
      </c>
      <c r="BQ1272" s="4">
        <v>9.7319999999999993</v>
      </c>
      <c r="BR1272" s="4">
        <v>0.61080000000000001</v>
      </c>
      <c r="BU1272" s="4">
        <v>0.51900000000000002</v>
      </c>
      <c r="BW1272" s="4">
        <v>483.154</v>
      </c>
      <c r="BX1272" s="4">
        <v>0.209839</v>
      </c>
      <c r="BY1272" s="4">
        <v>-5</v>
      </c>
      <c r="BZ1272" s="4">
        <v>0.80016699999999996</v>
      </c>
      <c r="CA1272" s="4">
        <v>5.1279399999999997</v>
      </c>
      <c r="CB1272" s="4">
        <v>16.163373</v>
      </c>
    </row>
    <row r="1273" spans="1:80">
      <c r="A1273" s="2">
        <v>42439</v>
      </c>
      <c r="B1273" s="32">
        <v>0.53065493055555557</v>
      </c>
      <c r="C1273" s="4">
        <v>12.82</v>
      </c>
      <c r="D1273" s="4">
        <v>4.0000000000000001E-3</v>
      </c>
      <c r="E1273" s="4" t="s">
        <v>155</v>
      </c>
      <c r="F1273" s="4">
        <v>40</v>
      </c>
      <c r="G1273" s="4">
        <v>451.2</v>
      </c>
      <c r="H1273" s="4">
        <v>1.9</v>
      </c>
      <c r="I1273" s="4">
        <v>78.7</v>
      </c>
      <c r="K1273" s="4">
        <v>2.9</v>
      </c>
      <c r="L1273" s="4">
        <v>11</v>
      </c>
      <c r="M1273" s="4">
        <v>0.88859999999999995</v>
      </c>
      <c r="N1273" s="4">
        <v>11.391299999999999</v>
      </c>
      <c r="O1273" s="4">
        <v>3.5999999999999999E-3</v>
      </c>
      <c r="P1273" s="4">
        <v>400.93630000000002</v>
      </c>
      <c r="Q1273" s="4">
        <v>1.6882999999999999</v>
      </c>
      <c r="R1273" s="4">
        <v>402.6</v>
      </c>
      <c r="S1273" s="4">
        <v>320.02190000000002</v>
      </c>
      <c r="T1273" s="4">
        <v>1.3475999999999999</v>
      </c>
      <c r="U1273" s="4">
        <v>321.39999999999998</v>
      </c>
      <c r="V1273" s="4">
        <v>78.727599999999995</v>
      </c>
      <c r="Y1273" s="4">
        <v>9.8629999999999995</v>
      </c>
      <c r="Z1273" s="4">
        <v>0</v>
      </c>
      <c r="AA1273" s="4">
        <v>2.5768</v>
      </c>
      <c r="AB1273" s="4" t="s">
        <v>384</v>
      </c>
      <c r="AC1273" s="4">
        <v>0</v>
      </c>
      <c r="AD1273" s="4">
        <v>11.6</v>
      </c>
      <c r="AE1273" s="4">
        <v>851</v>
      </c>
      <c r="AF1273" s="4">
        <v>869</v>
      </c>
      <c r="AG1273" s="4">
        <v>823</v>
      </c>
      <c r="AH1273" s="4">
        <v>78</v>
      </c>
      <c r="AI1273" s="4">
        <v>21.2</v>
      </c>
      <c r="AJ1273" s="4">
        <v>0.49</v>
      </c>
      <c r="AK1273" s="4">
        <v>982</v>
      </c>
      <c r="AL1273" s="4">
        <v>0</v>
      </c>
      <c r="AM1273" s="4">
        <v>0</v>
      </c>
      <c r="AN1273" s="4">
        <v>19</v>
      </c>
      <c r="AO1273" s="4">
        <v>191</v>
      </c>
      <c r="AP1273" s="4">
        <v>190</v>
      </c>
      <c r="AQ1273" s="4">
        <v>3</v>
      </c>
      <c r="AR1273" s="4">
        <v>195</v>
      </c>
      <c r="AS1273" s="4" t="s">
        <v>155</v>
      </c>
      <c r="AT1273" s="4">
        <v>2</v>
      </c>
      <c r="AU1273" s="5">
        <v>0.73856481481481484</v>
      </c>
      <c r="AV1273" s="4">
        <v>47.164230000000003</v>
      </c>
      <c r="AW1273" s="4">
        <v>-88.489276000000004</v>
      </c>
      <c r="AX1273" s="4">
        <v>319.39999999999998</v>
      </c>
      <c r="AY1273" s="4">
        <v>26.4</v>
      </c>
      <c r="AZ1273" s="4">
        <v>12</v>
      </c>
      <c r="BA1273" s="4">
        <v>10</v>
      </c>
      <c r="BB1273" s="4" t="s">
        <v>429</v>
      </c>
      <c r="BC1273" s="4">
        <v>1.1000000000000001</v>
      </c>
      <c r="BD1273" s="4">
        <v>1.2010000000000001</v>
      </c>
      <c r="BE1273" s="4">
        <v>2</v>
      </c>
      <c r="BF1273" s="4">
        <v>14.063000000000001</v>
      </c>
      <c r="BG1273" s="4">
        <v>16.47</v>
      </c>
      <c r="BH1273" s="4">
        <v>1.17</v>
      </c>
      <c r="BI1273" s="4">
        <v>12.542</v>
      </c>
      <c r="BJ1273" s="4">
        <v>3031.1610000000001</v>
      </c>
      <c r="BK1273" s="4">
        <v>0.60199999999999998</v>
      </c>
      <c r="BL1273" s="4">
        <v>11.172000000000001</v>
      </c>
      <c r="BM1273" s="4">
        <v>4.7E-2</v>
      </c>
      <c r="BN1273" s="4">
        <v>11.218999999999999</v>
      </c>
      <c r="BO1273" s="4">
        <v>8.9179999999999993</v>
      </c>
      <c r="BP1273" s="4">
        <v>3.7999999999999999E-2</v>
      </c>
      <c r="BQ1273" s="4">
        <v>8.9550000000000001</v>
      </c>
      <c r="BR1273" s="4">
        <v>0.69269999999999998</v>
      </c>
      <c r="BU1273" s="4">
        <v>0.52100000000000002</v>
      </c>
      <c r="BW1273" s="4">
        <v>498.56</v>
      </c>
      <c r="BX1273" s="4">
        <v>0.180224</v>
      </c>
      <c r="BY1273" s="4">
        <v>-5</v>
      </c>
      <c r="BZ1273" s="4">
        <v>0.79961099999999996</v>
      </c>
      <c r="CA1273" s="4">
        <v>4.4042240000000001</v>
      </c>
      <c r="CB1273" s="4">
        <v>16.152142000000001</v>
      </c>
    </row>
    <row r="1274" spans="1:80">
      <c r="A1274" s="2">
        <v>42439</v>
      </c>
      <c r="B1274" s="32">
        <v>0.53066650462962961</v>
      </c>
      <c r="C1274" s="4">
        <v>12.842000000000001</v>
      </c>
      <c r="D1274" s="4">
        <v>4.0000000000000001E-3</v>
      </c>
      <c r="E1274" s="4" t="s">
        <v>155</v>
      </c>
      <c r="F1274" s="4">
        <v>40</v>
      </c>
      <c r="G1274" s="4">
        <v>441</v>
      </c>
      <c r="H1274" s="4">
        <v>1.9</v>
      </c>
      <c r="I1274" s="4">
        <v>82.5</v>
      </c>
      <c r="K1274" s="4">
        <v>2.69</v>
      </c>
      <c r="L1274" s="4">
        <v>11</v>
      </c>
      <c r="M1274" s="4">
        <v>0.88839999999999997</v>
      </c>
      <c r="N1274" s="4">
        <v>11.4086</v>
      </c>
      <c r="O1274" s="4">
        <v>3.5999999999999999E-3</v>
      </c>
      <c r="P1274" s="4">
        <v>391.8177</v>
      </c>
      <c r="Q1274" s="4">
        <v>1.6879</v>
      </c>
      <c r="R1274" s="4">
        <v>393.5</v>
      </c>
      <c r="S1274" s="4">
        <v>312.74349999999998</v>
      </c>
      <c r="T1274" s="4">
        <v>1.3472999999999999</v>
      </c>
      <c r="U1274" s="4">
        <v>314.10000000000002</v>
      </c>
      <c r="V1274" s="4">
        <v>82.452500000000001</v>
      </c>
      <c r="Y1274" s="4">
        <v>9.8940000000000001</v>
      </c>
      <c r="Z1274" s="4">
        <v>0</v>
      </c>
      <c r="AA1274" s="4">
        <v>2.3938999999999999</v>
      </c>
      <c r="AB1274" s="4" t="s">
        <v>384</v>
      </c>
      <c r="AC1274" s="4">
        <v>0</v>
      </c>
      <c r="AD1274" s="4">
        <v>11.7</v>
      </c>
      <c r="AE1274" s="4">
        <v>851</v>
      </c>
      <c r="AF1274" s="4">
        <v>869</v>
      </c>
      <c r="AG1274" s="4">
        <v>824</v>
      </c>
      <c r="AH1274" s="4">
        <v>78</v>
      </c>
      <c r="AI1274" s="4">
        <v>21.2</v>
      </c>
      <c r="AJ1274" s="4">
        <v>0.49</v>
      </c>
      <c r="AK1274" s="4">
        <v>982</v>
      </c>
      <c r="AL1274" s="4">
        <v>0</v>
      </c>
      <c r="AM1274" s="4">
        <v>0</v>
      </c>
      <c r="AN1274" s="4">
        <v>19</v>
      </c>
      <c r="AO1274" s="4">
        <v>191</v>
      </c>
      <c r="AP1274" s="4">
        <v>190</v>
      </c>
      <c r="AQ1274" s="4">
        <v>3</v>
      </c>
      <c r="AR1274" s="4">
        <v>195</v>
      </c>
      <c r="AS1274" s="4" t="s">
        <v>155</v>
      </c>
      <c r="AT1274" s="4">
        <v>2</v>
      </c>
      <c r="AU1274" s="5">
        <v>0.73857638888888888</v>
      </c>
      <c r="AV1274" s="4">
        <v>47.164180999999999</v>
      </c>
      <c r="AW1274" s="4">
        <v>-88.489418999999998</v>
      </c>
      <c r="AX1274" s="4">
        <v>319.3</v>
      </c>
      <c r="AY1274" s="4">
        <v>27.2</v>
      </c>
      <c r="AZ1274" s="4">
        <v>12</v>
      </c>
      <c r="BA1274" s="4">
        <v>10</v>
      </c>
      <c r="BB1274" s="4" t="s">
        <v>429</v>
      </c>
      <c r="BC1274" s="4">
        <v>1.099</v>
      </c>
      <c r="BD1274" s="4">
        <v>1.3</v>
      </c>
      <c r="BE1274" s="4">
        <v>1.9990000000000001</v>
      </c>
      <c r="BF1274" s="4">
        <v>14.063000000000001</v>
      </c>
      <c r="BG1274" s="4">
        <v>16.440000000000001</v>
      </c>
      <c r="BH1274" s="4">
        <v>1.17</v>
      </c>
      <c r="BI1274" s="4">
        <v>12.564</v>
      </c>
      <c r="BJ1274" s="4">
        <v>3031.05</v>
      </c>
      <c r="BK1274" s="4">
        <v>0.60099999999999998</v>
      </c>
      <c r="BL1274" s="4">
        <v>10.901</v>
      </c>
      <c r="BM1274" s="4">
        <v>4.7E-2</v>
      </c>
      <c r="BN1274" s="4">
        <v>10.948</v>
      </c>
      <c r="BO1274" s="4">
        <v>8.7010000000000005</v>
      </c>
      <c r="BP1274" s="4">
        <v>3.6999999999999998E-2</v>
      </c>
      <c r="BQ1274" s="4">
        <v>8.7390000000000008</v>
      </c>
      <c r="BR1274" s="4">
        <v>0.72440000000000004</v>
      </c>
      <c r="BU1274" s="4">
        <v>0.52200000000000002</v>
      </c>
      <c r="BW1274" s="4">
        <v>462.45800000000003</v>
      </c>
      <c r="BX1274" s="4">
        <v>0.20393900000000001</v>
      </c>
      <c r="BY1274" s="4">
        <v>-5</v>
      </c>
      <c r="BZ1274" s="4">
        <v>0.8</v>
      </c>
      <c r="CA1274" s="4">
        <v>4.9837590000000001</v>
      </c>
      <c r="CB1274" s="4">
        <v>16.16</v>
      </c>
    </row>
    <row r="1275" spans="1:80">
      <c r="A1275" s="2">
        <v>42439</v>
      </c>
      <c r="B1275" s="32">
        <v>0.53067807870370365</v>
      </c>
      <c r="C1275" s="4">
        <v>12.894</v>
      </c>
      <c r="D1275" s="4">
        <v>4.0000000000000001E-3</v>
      </c>
      <c r="E1275" s="4" t="s">
        <v>155</v>
      </c>
      <c r="F1275" s="4">
        <v>40</v>
      </c>
      <c r="G1275" s="4">
        <v>430.7</v>
      </c>
      <c r="H1275" s="4">
        <v>1.9</v>
      </c>
      <c r="I1275" s="4">
        <v>73.5</v>
      </c>
      <c r="K1275" s="4">
        <v>2.6</v>
      </c>
      <c r="L1275" s="4">
        <v>11</v>
      </c>
      <c r="M1275" s="4">
        <v>0.88800000000000001</v>
      </c>
      <c r="N1275" s="4">
        <v>11.449199999999999</v>
      </c>
      <c r="O1275" s="4">
        <v>3.5999999999999999E-3</v>
      </c>
      <c r="P1275" s="4">
        <v>382.43150000000003</v>
      </c>
      <c r="Q1275" s="4">
        <v>1.6871</v>
      </c>
      <c r="R1275" s="4">
        <v>384.1</v>
      </c>
      <c r="S1275" s="4">
        <v>305.2516</v>
      </c>
      <c r="T1275" s="4">
        <v>1.3466</v>
      </c>
      <c r="U1275" s="4">
        <v>306.60000000000002</v>
      </c>
      <c r="V1275" s="4">
        <v>73.528700000000001</v>
      </c>
      <c r="Y1275" s="4">
        <v>9.9450000000000003</v>
      </c>
      <c r="Z1275" s="4">
        <v>0</v>
      </c>
      <c r="AA1275" s="4">
        <v>2.3087</v>
      </c>
      <c r="AB1275" s="4" t="s">
        <v>384</v>
      </c>
      <c r="AC1275" s="4">
        <v>0</v>
      </c>
      <c r="AD1275" s="4">
        <v>11.7</v>
      </c>
      <c r="AE1275" s="4">
        <v>851</v>
      </c>
      <c r="AF1275" s="4">
        <v>870</v>
      </c>
      <c r="AG1275" s="4">
        <v>824</v>
      </c>
      <c r="AH1275" s="4">
        <v>78</v>
      </c>
      <c r="AI1275" s="4">
        <v>21.2</v>
      </c>
      <c r="AJ1275" s="4">
        <v>0.49</v>
      </c>
      <c r="AK1275" s="4">
        <v>982</v>
      </c>
      <c r="AL1275" s="4">
        <v>0</v>
      </c>
      <c r="AM1275" s="4">
        <v>0</v>
      </c>
      <c r="AN1275" s="4">
        <v>19</v>
      </c>
      <c r="AO1275" s="4">
        <v>191</v>
      </c>
      <c r="AP1275" s="4">
        <v>189.4</v>
      </c>
      <c r="AQ1275" s="4">
        <v>2.9</v>
      </c>
      <c r="AR1275" s="4">
        <v>195</v>
      </c>
      <c r="AS1275" s="4" t="s">
        <v>155</v>
      </c>
      <c r="AT1275" s="4">
        <v>2</v>
      </c>
      <c r="AU1275" s="5">
        <v>0.73858796296296303</v>
      </c>
      <c r="AV1275" s="4">
        <v>47.164116999999997</v>
      </c>
      <c r="AW1275" s="4">
        <v>-88.489558000000002</v>
      </c>
      <c r="AX1275" s="4">
        <v>319.3</v>
      </c>
      <c r="AY1275" s="4">
        <v>27.2</v>
      </c>
      <c r="AZ1275" s="4">
        <v>12</v>
      </c>
      <c r="BA1275" s="4">
        <v>10</v>
      </c>
      <c r="BB1275" s="4" t="s">
        <v>429</v>
      </c>
      <c r="BC1275" s="4">
        <v>1</v>
      </c>
      <c r="BD1275" s="4">
        <v>1.3</v>
      </c>
      <c r="BE1275" s="4">
        <v>1.9</v>
      </c>
      <c r="BF1275" s="4">
        <v>14.063000000000001</v>
      </c>
      <c r="BG1275" s="4">
        <v>16.38</v>
      </c>
      <c r="BH1275" s="4">
        <v>1.1599999999999999</v>
      </c>
      <c r="BI1275" s="4">
        <v>12.618</v>
      </c>
      <c r="BJ1275" s="4">
        <v>3031.261</v>
      </c>
      <c r="BK1275" s="4">
        <v>0.59899999999999998</v>
      </c>
      <c r="BL1275" s="4">
        <v>10.603</v>
      </c>
      <c r="BM1275" s="4">
        <v>4.7E-2</v>
      </c>
      <c r="BN1275" s="4">
        <v>10.65</v>
      </c>
      <c r="BO1275" s="4">
        <v>8.4629999999999992</v>
      </c>
      <c r="BP1275" s="4">
        <v>3.6999999999999998E-2</v>
      </c>
      <c r="BQ1275" s="4">
        <v>8.5009999999999994</v>
      </c>
      <c r="BR1275" s="4">
        <v>0.64370000000000005</v>
      </c>
      <c r="BU1275" s="4">
        <v>0.52200000000000002</v>
      </c>
      <c r="BW1275" s="4">
        <v>444.43700000000001</v>
      </c>
      <c r="BX1275" s="4">
        <v>0.184507</v>
      </c>
      <c r="BY1275" s="4">
        <v>-5</v>
      </c>
      <c r="BZ1275" s="4">
        <v>0.80061099999999996</v>
      </c>
      <c r="CA1275" s="4">
        <v>4.5088900000000001</v>
      </c>
      <c r="CB1275" s="4">
        <v>16.172342</v>
      </c>
    </row>
    <row r="1276" spans="1:80">
      <c r="A1276" s="2">
        <v>42439</v>
      </c>
      <c r="B1276" s="32">
        <v>0.5306896527777778</v>
      </c>
      <c r="C1276" s="4">
        <v>12.933999999999999</v>
      </c>
      <c r="D1276" s="4">
        <v>3.3E-3</v>
      </c>
      <c r="E1276" s="4" t="s">
        <v>155</v>
      </c>
      <c r="F1276" s="4">
        <v>33.025478</v>
      </c>
      <c r="G1276" s="4">
        <v>418.3</v>
      </c>
      <c r="H1276" s="4">
        <v>0.8</v>
      </c>
      <c r="I1276" s="4">
        <v>69.8</v>
      </c>
      <c r="K1276" s="4">
        <v>2.5</v>
      </c>
      <c r="L1276" s="4">
        <v>11</v>
      </c>
      <c r="M1276" s="4">
        <v>0.88770000000000004</v>
      </c>
      <c r="N1276" s="4">
        <v>11.4808</v>
      </c>
      <c r="O1276" s="4">
        <v>2.8999999999999998E-3</v>
      </c>
      <c r="P1276" s="4">
        <v>371.28109999999998</v>
      </c>
      <c r="Q1276" s="4">
        <v>0.73850000000000005</v>
      </c>
      <c r="R1276" s="4">
        <v>372</v>
      </c>
      <c r="S1276" s="4">
        <v>296.35140000000001</v>
      </c>
      <c r="T1276" s="4">
        <v>0.58950000000000002</v>
      </c>
      <c r="U1276" s="4">
        <v>296.89999999999998</v>
      </c>
      <c r="V1276" s="4">
        <v>69.849599999999995</v>
      </c>
      <c r="Y1276" s="4">
        <v>9.9420000000000002</v>
      </c>
      <c r="Z1276" s="4">
        <v>0</v>
      </c>
      <c r="AA1276" s="4">
        <v>2.2191999999999998</v>
      </c>
      <c r="AB1276" s="4" t="s">
        <v>384</v>
      </c>
      <c r="AC1276" s="4">
        <v>0</v>
      </c>
      <c r="AD1276" s="4">
        <v>11.7</v>
      </c>
      <c r="AE1276" s="4">
        <v>852</v>
      </c>
      <c r="AF1276" s="4">
        <v>870</v>
      </c>
      <c r="AG1276" s="4">
        <v>823</v>
      </c>
      <c r="AH1276" s="4">
        <v>78</v>
      </c>
      <c r="AI1276" s="4">
        <v>21.2</v>
      </c>
      <c r="AJ1276" s="4">
        <v>0.49</v>
      </c>
      <c r="AK1276" s="4">
        <v>982</v>
      </c>
      <c r="AL1276" s="4">
        <v>0</v>
      </c>
      <c r="AM1276" s="4">
        <v>0</v>
      </c>
      <c r="AN1276" s="4">
        <v>19</v>
      </c>
      <c r="AO1276" s="4">
        <v>191</v>
      </c>
      <c r="AP1276" s="4">
        <v>189.6</v>
      </c>
      <c r="AQ1276" s="4">
        <v>3</v>
      </c>
      <c r="AR1276" s="4">
        <v>195</v>
      </c>
      <c r="AS1276" s="4" t="s">
        <v>155</v>
      </c>
      <c r="AT1276" s="4">
        <v>2</v>
      </c>
      <c r="AU1276" s="5">
        <v>0.73861111111111111</v>
      </c>
      <c r="AV1276" s="4">
        <v>47.163981</v>
      </c>
      <c r="AW1276" s="4">
        <v>-88.489807999999996</v>
      </c>
      <c r="AX1276" s="4">
        <v>319</v>
      </c>
      <c r="AY1276" s="4">
        <v>26.9</v>
      </c>
      <c r="AZ1276" s="4">
        <v>12</v>
      </c>
      <c r="BA1276" s="4">
        <v>10</v>
      </c>
      <c r="BB1276" s="4" t="s">
        <v>429</v>
      </c>
      <c r="BC1276" s="4">
        <v>1</v>
      </c>
      <c r="BD1276" s="4">
        <v>1.3009999999999999</v>
      </c>
      <c r="BE1276" s="4">
        <v>1.9</v>
      </c>
      <c r="BF1276" s="4">
        <v>14.063000000000001</v>
      </c>
      <c r="BG1276" s="4">
        <v>16.34</v>
      </c>
      <c r="BH1276" s="4">
        <v>1.1599999999999999</v>
      </c>
      <c r="BI1276" s="4">
        <v>12.654</v>
      </c>
      <c r="BJ1276" s="4">
        <v>3031.502</v>
      </c>
      <c r="BK1276" s="4">
        <v>0.49299999999999999</v>
      </c>
      <c r="BL1276" s="4">
        <v>10.266999999999999</v>
      </c>
      <c r="BM1276" s="4">
        <v>0.02</v>
      </c>
      <c r="BN1276" s="4">
        <v>10.287000000000001</v>
      </c>
      <c r="BO1276" s="4">
        <v>8.1950000000000003</v>
      </c>
      <c r="BP1276" s="4">
        <v>1.6E-2</v>
      </c>
      <c r="BQ1276" s="4">
        <v>8.2110000000000003</v>
      </c>
      <c r="BR1276" s="4">
        <v>0.6099</v>
      </c>
      <c r="BU1276" s="4">
        <v>0.52100000000000002</v>
      </c>
      <c r="BW1276" s="4">
        <v>426.06400000000002</v>
      </c>
      <c r="BX1276" s="4">
        <v>0.16305500000000001</v>
      </c>
      <c r="BY1276" s="4">
        <v>-5</v>
      </c>
      <c r="BZ1276" s="4">
        <v>0.80222199999999999</v>
      </c>
      <c r="CA1276" s="4">
        <v>3.9846569999999999</v>
      </c>
      <c r="CB1276" s="4">
        <v>16.204884</v>
      </c>
    </row>
    <row r="1277" spans="1:80">
      <c r="A1277" s="2">
        <v>42439</v>
      </c>
      <c r="B1277" s="32">
        <v>0.53070122685185184</v>
      </c>
      <c r="C1277" s="4">
        <v>12.997999999999999</v>
      </c>
      <c r="D1277" s="4">
        <v>3.0000000000000001E-3</v>
      </c>
      <c r="E1277" s="4" t="s">
        <v>155</v>
      </c>
      <c r="F1277" s="4">
        <v>30</v>
      </c>
      <c r="G1277" s="4">
        <v>477.7</v>
      </c>
      <c r="H1277" s="4">
        <v>-0.4</v>
      </c>
      <c r="I1277" s="4">
        <v>63.1</v>
      </c>
      <c r="K1277" s="4">
        <v>2.4</v>
      </c>
      <c r="L1277" s="4">
        <v>11</v>
      </c>
      <c r="M1277" s="4">
        <v>0.8871</v>
      </c>
      <c r="N1277" s="4">
        <v>11.5313</v>
      </c>
      <c r="O1277" s="4">
        <v>2.7000000000000001E-3</v>
      </c>
      <c r="P1277" s="4">
        <v>423.78550000000001</v>
      </c>
      <c r="Q1277" s="4">
        <v>0</v>
      </c>
      <c r="R1277" s="4">
        <v>423.8</v>
      </c>
      <c r="S1277" s="4">
        <v>338.25970000000001</v>
      </c>
      <c r="T1277" s="4">
        <v>0</v>
      </c>
      <c r="U1277" s="4">
        <v>338.3</v>
      </c>
      <c r="V1277" s="4">
        <v>63.090899999999998</v>
      </c>
      <c r="Y1277" s="4">
        <v>9.9359999999999999</v>
      </c>
      <c r="Z1277" s="4">
        <v>0</v>
      </c>
      <c r="AA1277" s="4">
        <v>2.1291000000000002</v>
      </c>
      <c r="AB1277" s="4" t="s">
        <v>384</v>
      </c>
      <c r="AC1277" s="4">
        <v>0</v>
      </c>
      <c r="AD1277" s="4">
        <v>11.6</v>
      </c>
      <c r="AE1277" s="4">
        <v>851</v>
      </c>
      <c r="AF1277" s="4">
        <v>869</v>
      </c>
      <c r="AG1277" s="4">
        <v>823</v>
      </c>
      <c r="AH1277" s="4">
        <v>78</v>
      </c>
      <c r="AI1277" s="4">
        <v>21.2</v>
      </c>
      <c r="AJ1277" s="4">
        <v>0.49</v>
      </c>
      <c r="AK1277" s="4">
        <v>982</v>
      </c>
      <c r="AL1277" s="4">
        <v>0</v>
      </c>
      <c r="AM1277" s="4">
        <v>0</v>
      </c>
      <c r="AN1277" s="4">
        <v>19</v>
      </c>
      <c r="AO1277" s="4">
        <v>191.6</v>
      </c>
      <c r="AP1277" s="4">
        <v>190</v>
      </c>
      <c r="AQ1277" s="4">
        <v>2.9</v>
      </c>
      <c r="AR1277" s="4">
        <v>195</v>
      </c>
      <c r="AS1277" s="4" t="s">
        <v>155</v>
      </c>
      <c r="AT1277" s="4">
        <v>2</v>
      </c>
      <c r="AU1277" s="5">
        <v>0.73862268518518526</v>
      </c>
      <c r="AV1277" s="4">
        <v>47.163907999999999</v>
      </c>
      <c r="AW1277" s="4">
        <v>-88.489935000000003</v>
      </c>
      <c r="AX1277" s="4">
        <v>318.89999999999998</v>
      </c>
      <c r="AY1277" s="4">
        <v>27.7</v>
      </c>
      <c r="AZ1277" s="4">
        <v>12</v>
      </c>
      <c r="BA1277" s="4">
        <v>10</v>
      </c>
      <c r="BB1277" s="4" t="s">
        <v>429</v>
      </c>
      <c r="BC1277" s="4">
        <v>0.999</v>
      </c>
      <c r="BD1277" s="4">
        <v>1.4</v>
      </c>
      <c r="BE1277" s="4">
        <v>1.8979999999999999</v>
      </c>
      <c r="BF1277" s="4">
        <v>14.063000000000001</v>
      </c>
      <c r="BG1277" s="4">
        <v>16.260000000000002</v>
      </c>
      <c r="BH1277" s="4">
        <v>1.1599999999999999</v>
      </c>
      <c r="BI1277" s="4">
        <v>12.721</v>
      </c>
      <c r="BJ1277" s="4">
        <v>3031.7159999999999</v>
      </c>
      <c r="BK1277" s="4">
        <v>0.44500000000000001</v>
      </c>
      <c r="BL1277" s="4">
        <v>11.667999999999999</v>
      </c>
      <c r="BM1277" s="4">
        <v>0</v>
      </c>
      <c r="BN1277" s="4">
        <v>11.667999999999999</v>
      </c>
      <c r="BO1277" s="4">
        <v>9.3130000000000006</v>
      </c>
      <c r="BP1277" s="4">
        <v>0</v>
      </c>
      <c r="BQ1277" s="4">
        <v>9.3130000000000006</v>
      </c>
      <c r="BR1277" s="4">
        <v>0.54849999999999999</v>
      </c>
      <c r="BU1277" s="4">
        <v>0.51800000000000002</v>
      </c>
      <c r="BW1277" s="4">
        <v>407.017</v>
      </c>
      <c r="BX1277" s="4">
        <v>0.18944</v>
      </c>
      <c r="BY1277" s="4">
        <v>-5</v>
      </c>
      <c r="BZ1277" s="4">
        <v>0.80238900000000002</v>
      </c>
      <c r="CA1277" s="4">
        <v>4.6294409999999999</v>
      </c>
      <c r="CB1277" s="4">
        <v>16.208258000000001</v>
      </c>
    </row>
    <row r="1278" spans="1:80">
      <c r="A1278" s="2">
        <v>42439</v>
      </c>
      <c r="B1278" s="32">
        <v>0.53071280092592599</v>
      </c>
      <c r="C1278" s="4">
        <v>13.24</v>
      </c>
      <c r="D1278" s="4">
        <v>2.5999999999999999E-3</v>
      </c>
      <c r="E1278" s="4" t="s">
        <v>155</v>
      </c>
      <c r="F1278" s="4">
        <v>26.294498000000001</v>
      </c>
      <c r="G1278" s="4">
        <v>654.1</v>
      </c>
      <c r="H1278" s="4">
        <v>2.7</v>
      </c>
      <c r="I1278" s="4">
        <v>60.9</v>
      </c>
      <c r="K1278" s="4">
        <v>2.39</v>
      </c>
      <c r="L1278" s="4">
        <v>11</v>
      </c>
      <c r="M1278" s="4">
        <v>0.88519999999999999</v>
      </c>
      <c r="N1278" s="4">
        <v>11.720700000000001</v>
      </c>
      <c r="O1278" s="4">
        <v>2.3E-3</v>
      </c>
      <c r="P1278" s="4">
        <v>579.02170000000001</v>
      </c>
      <c r="Q1278" s="4">
        <v>2.3952</v>
      </c>
      <c r="R1278" s="4">
        <v>581.4</v>
      </c>
      <c r="S1278" s="4">
        <v>462.16719999999998</v>
      </c>
      <c r="T1278" s="4">
        <v>1.9117999999999999</v>
      </c>
      <c r="U1278" s="4">
        <v>464.1</v>
      </c>
      <c r="V1278" s="4">
        <v>60.906700000000001</v>
      </c>
      <c r="Y1278" s="4">
        <v>10.038</v>
      </c>
      <c r="Z1278" s="4">
        <v>0</v>
      </c>
      <c r="AA1278" s="4">
        <v>2.1190000000000002</v>
      </c>
      <c r="AB1278" s="4" t="s">
        <v>384</v>
      </c>
      <c r="AC1278" s="4">
        <v>0</v>
      </c>
      <c r="AD1278" s="4">
        <v>11.7</v>
      </c>
      <c r="AE1278" s="4">
        <v>850</v>
      </c>
      <c r="AF1278" s="4">
        <v>868</v>
      </c>
      <c r="AG1278" s="4">
        <v>822</v>
      </c>
      <c r="AH1278" s="4">
        <v>78</v>
      </c>
      <c r="AI1278" s="4">
        <v>21.2</v>
      </c>
      <c r="AJ1278" s="4">
        <v>0.49</v>
      </c>
      <c r="AK1278" s="4">
        <v>982</v>
      </c>
      <c r="AL1278" s="4">
        <v>0</v>
      </c>
      <c r="AM1278" s="4">
        <v>0</v>
      </c>
      <c r="AN1278" s="4">
        <v>19</v>
      </c>
      <c r="AO1278" s="4">
        <v>192</v>
      </c>
      <c r="AP1278" s="4">
        <v>189.4</v>
      </c>
      <c r="AQ1278" s="4">
        <v>2.9</v>
      </c>
      <c r="AR1278" s="4">
        <v>195</v>
      </c>
      <c r="AS1278" s="4" t="s">
        <v>155</v>
      </c>
      <c r="AT1278" s="4">
        <v>2</v>
      </c>
      <c r="AU1278" s="5">
        <v>0.73862268518518526</v>
      </c>
      <c r="AV1278" s="4">
        <v>47.163907000000002</v>
      </c>
      <c r="AW1278" s="4">
        <v>-88.489937999999995</v>
      </c>
      <c r="AX1278" s="4">
        <v>318.89999999999998</v>
      </c>
      <c r="AY1278" s="4">
        <v>28.2</v>
      </c>
      <c r="AZ1278" s="4">
        <v>12</v>
      </c>
      <c r="BA1278" s="4">
        <v>10</v>
      </c>
      <c r="BB1278" s="4" t="s">
        <v>429</v>
      </c>
      <c r="BC1278" s="4">
        <v>0.90400000000000003</v>
      </c>
      <c r="BD1278" s="4">
        <v>1.3959999999999999</v>
      </c>
      <c r="BE1278" s="4">
        <v>1.7030000000000001</v>
      </c>
      <c r="BF1278" s="4">
        <v>14.063000000000001</v>
      </c>
      <c r="BG1278" s="4">
        <v>15.98</v>
      </c>
      <c r="BH1278" s="4">
        <v>1.1399999999999999</v>
      </c>
      <c r="BI1278" s="4">
        <v>12.962999999999999</v>
      </c>
      <c r="BJ1278" s="4">
        <v>3031.7280000000001</v>
      </c>
      <c r="BK1278" s="4">
        <v>0.38300000000000001</v>
      </c>
      <c r="BL1278" s="4">
        <v>15.683999999999999</v>
      </c>
      <c r="BM1278" s="4">
        <v>6.5000000000000002E-2</v>
      </c>
      <c r="BN1278" s="4">
        <v>15.749000000000001</v>
      </c>
      <c r="BO1278" s="4">
        <v>12.519</v>
      </c>
      <c r="BP1278" s="4">
        <v>5.1999999999999998E-2</v>
      </c>
      <c r="BQ1278" s="4">
        <v>12.571</v>
      </c>
      <c r="BR1278" s="4">
        <v>0.52100000000000002</v>
      </c>
      <c r="BU1278" s="4">
        <v>0.51500000000000001</v>
      </c>
      <c r="BW1278" s="4">
        <v>398.53699999999998</v>
      </c>
      <c r="BX1278" s="4">
        <v>0.20561099999999999</v>
      </c>
      <c r="BY1278" s="4">
        <v>-5</v>
      </c>
      <c r="BZ1278" s="4">
        <v>0.80261099999999996</v>
      </c>
      <c r="CA1278" s="4">
        <v>5.0246190000000004</v>
      </c>
      <c r="CB1278" s="4">
        <v>16.212741999999999</v>
      </c>
    </row>
    <row r="1279" spans="1:80">
      <c r="A1279" s="2">
        <v>42439</v>
      </c>
      <c r="B1279" s="32">
        <v>0.53072437500000003</v>
      </c>
      <c r="C1279" s="4">
        <v>13.24</v>
      </c>
      <c r="D1279" s="4">
        <v>2E-3</v>
      </c>
      <c r="E1279" s="4" t="s">
        <v>155</v>
      </c>
      <c r="F1279" s="4">
        <v>20</v>
      </c>
      <c r="G1279" s="4">
        <v>818.2</v>
      </c>
      <c r="H1279" s="4">
        <v>4.4000000000000004</v>
      </c>
      <c r="I1279" s="4">
        <v>63.4</v>
      </c>
      <c r="K1279" s="4">
        <v>2.2000000000000002</v>
      </c>
      <c r="L1279" s="4">
        <v>11</v>
      </c>
      <c r="M1279" s="4">
        <v>0.88529999999999998</v>
      </c>
      <c r="N1279" s="4">
        <v>11.7212</v>
      </c>
      <c r="O1279" s="4">
        <v>1.8E-3</v>
      </c>
      <c r="P1279" s="4">
        <v>724.30510000000004</v>
      </c>
      <c r="Q1279" s="4">
        <v>3.8952</v>
      </c>
      <c r="R1279" s="4">
        <v>728.2</v>
      </c>
      <c r="S1279" s="4">
        <v>578.13030000000003</v>
      </c>
      <c r="T1279" s="4">
        <v>3.1091000000000002</v>
      </c>
      <c r="U1279" s="4">
        <v>581.20000000000005</v>
      </c>
      <c r="V1279" s="4">
        <v>63.449599999999997</v>
      </c>
      <c r="Y1279" s="4">
        <v>10.092000000000001</v>
      </c>
      <c r="Z1279" s="4">
        <v>0</v>
      </c>
      <c r="AA1279" s="4">
        <v>1.9476</v>
      </c>
      <c r="AB1279" s="4" t="s">
        <v>384</v>
      </c>
      <c r="AC1279" s="4">
        <v>0</v>
      </c>
      <c r="AD1279" s="4">
        <v>11.7</v>
      </c>
      <c r="AE1279" s="4">
        <v>849</v>
      </c>
      <c r="AF1279" s="4">
        <v>867</v>
      </c>
      <c r="AG1279" s="4">
        <v>821</v>
      </c>
      <c r="AH1279" s="4">
        <v>78</v>
      </c>
      <c r="AI1279" s="4">
        <v>21.2</v>
      </c>
      <c r="AJ1279" s="4">
        <v>0.49</v>
      </c>
      <c r="AK1279" s="4">
        <v>982</v>
      </c>
      <c r="AL1279" s="4">
        <v>0</v>
      </c>
      <c r="AM1279" s="4">
        <v>0</v>
      </c>
      <c r="AN1279" s="4">
        <v>19</v>
      </c>
      <c r="AO1279" s="4">
        <v>192</v>
      </c>
      <c r="AP1279" s="4">
        <v>189</v>
      </c>
      <c r="AQ1279" s="4">
        <v>3</v>
      </c>
      <c r="AR1279" s="4">
        <v>195</v>
      </c>
      <c r="AS1279" s="4" t="s">
        <v>155</v>
      </c>
      <c r="AT1279" s="4">
        <v>2</v>
      </c>
      <c r="AU1279" s="5">
        <v>0.73864583333333333</v>
      </c>
      <c r="AV1279" s="4">
        <v>47.163778999999998</v>
      </c>
      <c r="AW1279" s="4">
        <v>-88.490227000000004</v>
      </c>
      <c r="AX1279" s="4">
        <v>318.60000000000002</v>
      </c>
      <c r="AY1279" s="4">
        <v>28.7</v>
      </c>
      <c r="AZ1279" s="4">
        <v>12</v>
      </c>
      <c r="BA1279" s="4">
        <v>10</v>
      </c>
      <c r="BB1279" s="4" t="s">
        <v>429</v>
      </c>
      <c r="BC1279" s="4">
        <v>1.3</v>
      </c>
      <c r="BD1279" s="4">
        <v>1.0009999999999999</v>
      </c>
      <c r="BE1279" s="4">
        <v>2</v>
      </c>
      <c r="BF1279" s="4">
        <v>14.063000000000001</v>
      </c>
      <c r="BG1279" s="4">
        <v>15.98</v>
      </c>
      <c r="BH1279" s="4">
        <v>1.1399999999999999</v>
      </c>
      <c r="BI1279" s="4">
        <v>12.958</v>
      </c>
      <c r="BJ1279" s="4">
        <v>3031.806</v>
      </c>
      <c r="BK1279" s="4">
        <v>0.29099999999999998</v>
      </c>
      <c r="BL1279" s="4">
        <v>19.62</v>
      </c>
      <c r="BM1279" s="4">
        <v>0.106</v>
      </c>
      <c r="BN1279" s="4">
        <v>19.725000000000001</v>
      </c>
      <c r="BO1279" s="4">
        <v>15.66</v>
      </c>
      <c r="BP1279" s="4">
        <v>8.4000000000000005E-2</v>
      </c>
      <c r="BQ1279" s="4">
        <v>15.744</v>
      </c>
      <c r="BR1279" s="4">
        <v>0.54269999999999996</v>
      </c>
      <c r="BU1279" s="4">
        <v>0.51800000000000002</v>
      </c>
      <c r="BW1279" s="4">
        <v>366.298</v>
      </c>
      <c r="BX1279" s="4">
        <v>0.21149899999999999</v>
      </c>
      <c r="BY1279" s="4">
        <v>-5</v>
      </c>
      <c r="BZ1279" s="4">
        <v>0.80422199999999999</v>
      </c>
      <c r="CA1279" s="4">
        <v>5.168507</v>
      </c>
      <c r="CB1279" s="4">
        <v>16.245284000000002</v>
      </c>
    </row>
    <row r="1280" spans="1:80">
      <c r="A1280" s="2">
        <v>42439</v>
      </c>
      <c r="B1280" s="32">
        <v>0.53073594907407406</v>
      </c>
      <c r="C1280" s="4">
        <v>13.254</v>
      </c>
      <c r="D1280" s="4">
        <v>2E-3</v>
      </c>
      <c r="E1280" s="4" t="s">
        <v>155</v>
      </c>
      <c r="F1280" s="4">
        <v>20</v>
      </c>
      <c r="G1280" s="4">
        <v>827.6</v>
      </c>
      <c r="H1280" s="4">
        <v>4.4000000000000004</v>
      </c>
      <c r="I1280" s="4">
        <v>60.6</v>
      </c>
      <c r="K1280" s="4">
        <v>2.09</v>
      </c>
      <c r="L1280" s="4">
        <v>11</v>
      </c>
      <c r="M1280" s="4">
        <v>0.8851</v>
      </c>
      <c r="N1280" s="4">
        <v>11.731400000000001</v>
      </c>
      <c r="O1280" s="4">
        <v>1.8E-3</v>
      </c>
      <c r="P1280" s="4">
        <v>732.53089999999997</v>
      </c>
      <c r="Q1280" s="4">
        <v>3.8946000000000001</v>
      </c>
      <c r="R1280" s="4">
        <v>736.4</v>
      </c>
      <c r="S1280" s="4">
        <v>584.6961</v>
      </c>
      <c r="T1280" s="4">
        <v>3.1086</v>
      </c>
      <c r="U1280" s="4">
        <v>587.79999999999995</v>
      </c>
      <c r="V1280" s="4">
        <v>60.6496</v>
      </c>
      <c r="Y1280" s="4">
        <v>10.09</v>
      </c>
      <c r="Z1280" s="4">
        <v>0</v>
      </c>
      <c r="AA1280" s="4">
        <v>1.8535999999999999</v>
      </c>
      <c r="AB1280" s="4" t="s">
        <v>384</v>
      </c>
      <c r="AC1280" s="4">
        <v>0</v>
      </c>
      <c r="AD1280" s="4">
        <v>11.7</v>
      </c>
      <c r="AE1280" s="4">
        <v>849</v>
      </c>
      <c r="AF1280" s="4">
        <v>867</v>
      </c>
      <c r="AG1280" s="4">
        <v>821</v>
      </c>
      <c r="AH1280" s="4">
        <v>78</v>
      </c>
      <c r="AI1280" s="4">
        <v>21.2</v>
      </c>
      <c r="AJ1280" s="4">
        <v>0.49</v>
      </c>
      <c r="AK1280" s="4">
        <v>982</v>
      </c>
      <c r="AL1280" s="4">
        <v>0</v>
      </c>
      <c r="AM1280" s="4">
        <v>0</v>
      </c>
      <c r="AN1280" s="4">
        <v>19</v>
      </c>
      <c r="AO1280" s="4">
        <v>191.4</v>
      </c>
      <c r="AP1280" s="4">
        <v>189</v>
      </c>
      <c r="AQ1280" s="4">
        <v>2.8</v>
      </c>
      <c r="AR1280" s="4">
        <v>195</v>
      </c>
      <c r="AS1280" s="4" t="s">
        <v>155</v>
      </c>
      <c r="AT1280" s="4">
        <v>2</v>
      </c>
      <c r="AU1280" s="5">
        <v>0.73865740740740737</v>
      </c>
      <c r="AV1280" s="4">
        <v>47.163727999999999</v>
      </c>
      <c r="AW1280" s="4">
        <v>-88.490392</v>
      </c>
      <c r="AX1280" s="4">
        <v>318.5</v>
      </c>
      <c r="AY1280" s="4">
        <v>30</v>
      </c>
      <c r="AZ1280" s="4">
        <v>12</v>
      </c>
      <c r="BA1280" s="4">
        <v>10</v>
      </c>
      <c r="BB1280" s="4" t="s">
        <v>429</v>
      </c>
      <c r="BC1280" s="4">
        <v>1.298</v>
      </c>
      <c r="BD1280" s="4">
        <v>1.1000000000000001</v>
      </c>
      <c r="BE1280" s="4">
        <v>1.9990000000000001</v>
      </c>
      <c r="BF1280" s="4">
        <v>14.063000000000001</v>
      </c>
      <c r="BG1280" s="4">
        <v>15.97</v>
      </c>
      <c r="BH1280" s="4">
        <v>1.1399999999999999</v>
      </c>
      <c r="BI1280" s="4">
        <v>12.978</v>
      </c>
      <c r="BJ1280" s="4">
        <v>3031.8719999999998</v>
      </c>
      <c r="BK1280" s="4">
        <v>0.29099999999999998</v>
      </c>
      <c r="BL1280" s="4">
        <v>19.824999999999999</v>
      </c>
      <c r="BM1280" s="4">
        <v>0.105</v>
      </c>
      <c r="BN1280" s="4">
        <v>19.931000000000001</v>
      </c>
      <c r="BO1280" s="4">
        <v>15.824</v>
      </c>
      <c r="BP1280" s="4">
        <v>8.4000000000000005E-2</v>
      </c>
      <c r="BQ1280" s="4">
        <v>15.909000000000001</v>
      </c>
      <c r="BR1280" s="4">
        <v>0.51829999999999998</v>
      </c>
      <c r="BU1280" s="4">
        <v>0.51700000000000002</v>
      </c>
      <c r="BW1280" s="4">
        <v>348.322</v>
      </c>
      <c r="BX1280" s="4">
        <v>0.215</v>
      </c>
      <c r="BY1280" s="4">
        <v>-5</v>
      </c>
      <c r="BZ1280" s="4">
        <v>0.80377799999999999</v>
      </c>
      <c r="CA1280" s="4">
        <v>5.2540620000000002</v>
      </c>
      <c r="CB1280" s="4">
        <v>16.236315999999999</v>
      </c>
    </row>
    <row r="1281" spans="1:80">
      <c r="A1281" s="2">
        <v>42439</v>
      </c>
      <c r="B1281" s="32">
        <v>0.5307475231481481</v>
      </c>
      <c r="C1281" s="4">
        <v>13.234</v>
      </c>
      <c r="D1281" s="4">
        <v>2E-3</v>
      </c>
      <c r="E1281" s="4" t="s">
        <v>155</v>
      </c>
      <c r="F1281" s="4">
        <v>20</v>
      </c>
      <c r="G1281" s="4">
        <v>910.7</v>
      </c>
      <c r="H1281" s="4">
        <v>7.4</v>
      </c>
      <c r="I1281" s="4">
        <v>65.099999999999994</v>
      </c>
      <c r="K1281" s="4">
        <v>1.94</v>
      </c>
      <c r="L1281" s="4">
        <v>11</v>
      </c>
      <c r="M1281" s="4">
        <v>0.88519999999999999</v>
      </c>
      <c r="N1281" s="4">
        <v>11.7149</v>
      </c>
      <c r="O1281" s="4">
        <v>1.8E-3</v>
      </c>
      <c r="P1281" s="4">
        <v>806.18230000000005</v>
      </c>
      <c r="Q1281" s="4">
        <v>6.5843999999999996</v>
      </c>
      <c r="R1281" s="4">
        <v>812.8</v>
      </c>
      <c r="S1281" s="4">
        <v>643.48360000000002</v>
      </c>
      <c r="T1281" s="4">
        <v>5.2556000000000003</v>
      </c>
      <c r="U1281" s="4">
        <v>648.70000000000005</v>
      </c>
      <c r="V1281" s="4">
        <v>65.062899999999999</v>
      </c>
      <c r="Y1281" s="4">
        <v>10.074999999999999</v>
      </c>
      <c r="Z1281" s="4">
        <v>0</v>
      </c>
      <c r="AA1281" s="4">
        <v>1.7172000000000001</v>
      </c>
      <c r="AB1281" s="4" t="s">
        <v>384</v>
      </c>
      <c r="AC1281" s="4">
        <v>0</v>
      </c>
      <c r="AD1281" s="4">
        <v>11.7</v>
      </c>
      <c r="AE1281" s="4">
        <v>850</v>
      </c>
      <c r="AF1281" s="4">
        <v>868</v>
      </c>
      <c r="AG1281" s="4">
        <v>821</v>
      </c>
      <c r="AH1281" s="4">
        <v>78</v>
      </c>
      <c r="AI1281" s="4">
        <v>21.2</v>
      </c>
      <c r="AJ1281" s="4">
        <v>0.49</v>
      </c>
      <c r="AK1281" s="4">
        <v>982</v>
      </c>
      <c r="AL1281" s="4">
        <v>0</v>
      </c>
      <c r="AM1281" s="4">
        <v>0</v>
      </c>
      <c r="AN1281" s="4">
        <v>19</v>
      </c>
      <c r="AO1281" s="4">
        <v>191</v>
      </c>
      <c r="AP1281" s="4">
        <v>189.6</v>
      </c>
      <c r="AQ1281" s="4">
        <v>2.7</v>
      </c>
      <c r="AR1281" s="4">
        <v>195</v>
      </c>
      <c r="AS1281" s="4" t="s">
        <v>155</v>
      </c>
      <c r="AT1281" s="4">
        <v>2</v>
      </c>
      <c r="AU1281" s="5">
        <v>0.73866898148148152</v>
      </c>
      <c r="AV1281" s="4">
        <v>47.163693000000002</v>
      </c>
      <c r="AW1281" s="4">
        <v>-88.490562999999995</v>
      </c>
      <c r="AX1281" s="4">
        <v>318.39999999999998</v>
      </c>
      <c r="AY1281" s="4">
        <v>30</v>
      </c>
      <c r="AZ1281" s="4">
        <v>12</v>
      </c>
      <c r="BA1281" s="4">
        <v>10</v>
      </c>
      <c r="BB1281" s="4" t="s">
        <v>429</v>
      </c>
      <c r="BC1281" s="4">
        <v>1.103</v>
      </c>
      <c r="BD1281" s="4">
        <v>1.099</v>
      </c>
      <c r="BE1281" s="4">
        <v>1.903</v>
      </c>
      <c r="BF1281" s="4">
        <v>14.063000000000001</v>
      </c>
      <c r="BG1281" s="4">
        <v>15.99</v>
      </c>
      <c r="BH1281" s="4">
        <v>1.1399999999999999</v>
      </c>
      <c r="BI1281" s="4">
        <v>12.962999999999999</v>
      </c>
      <c r="BJ1281" s="4">
        <v>3031.7689999999998</v>
      </c>
      <c r="BK1281" s="4">
        <v>0.29199999999999998</v>
      </c>
      <c r="BL1281" s="4">
        <v>21.849</v>
      </c>
      <c r="BM1281" s="4">
        <v>0.17799999999999999</v>
      </c>
      <c r="BN1281" s="4">
        <v>22.027000000000001</v>
      </c>
      <c r="BO1281" s="4">
        <v>17.439</v>
      </c>
      <c r="BP1281" s="4">
        <v>0.14199999999999999</v>
      </c>
      <c r="BQ1281" s="4">
        <v>17.582000000000001</v>
      </c>
      <c r="BR1281" s="4">
        <v>0.55679999999999996</v>
      </c>
      <c r="BU1281" s="4">
        <v>0.51700000000000002</v>
      </c>
      <c r="BW1281" s="4">
        <v>323.137</v>
      </c>
      <c r="BX1281" s="4">
        <v>0.186894</v>
      </c>
      <c r="BY1281" s="4">
        <v>-5</v>
      </c>
      <c r="BZ1281" s="4">
        <v>0.80361099999999996</v>
      </c>
      <c r="CA1281" s="4">
        <v>4.5672220000000001</v>
      </c>
      <c r="CB1281" s="4">
        <v>16.232942000000001</v>
      </c>
    </row>
    <row r="1282" spans="1:80">
      <c r="A1282" s="2">
        <v>42439</v>
      </c>
      <c r="B1282" s="32">
        <v>0.53075909722222225</v>
      </c>
      <c r="C1282" s="4">
        <v>13.21</v>
      </c>
      <c r="D1282" s="4">
        <v>2E-3</v>
      </c>
      <c r="E1282" s="4" t="s">
        <v>155</v>
      </c>
      <c r="F1282" s="4">
        <v>20</v>
      </c>
      <c r="G1282" s="4">
        <v>910.5</v>
      </c>
      <c r="H1282" s="4">
        <v>10</v>
      </c>
      <c r="I1282" s="4">
        <v>62.9</v>
      </c>
      <c r="K1282" s="4">
        <v>1.9</v>
      </c>
      <c r="L1282" s="4">
        <v>11</v>
      </c>
      <c r="M1282" s="4">
        <v>0.88539999999999996</v>
      </c>
      <c r="N1282" s="4">
        <v>11.696</v>
      </c>
      <c r="O1282" s="4">
        <v>1.8E-3</v>
      </c>
      <c r="P1282" s="4">
        <v>806.16359999999997</v>
      </c>
      <c r="Q1282" s="4">
        <v>8.8390000000000004</v>
      </c>
      <c r="R1282" s="4">
        <v>815</v>
      </c>
      <c r="S1282" s="4">
        <v>643.46860000000004</v>
      </c>
      <c r="T1282" s="4">
        <v>7.0552000000000001</v>
      </c>
      <c r="U1282" s="4">
        <v>650.5</v>
      </c>
      <c r="V1282" s="4">
        <v>62.882100000000001</v>
      </c>
      <c r="Y1282" s="4">
        <v>10.003</v>
      </c>
      <c r="Z1282" s="4">
        <v>0</v>
      </c>
      <c r="AA1282" s="4">
        <v>1.6821999999999999</v>
      </c>
      <c r="AB1282" s="4" t="s">
        <v>384</v>
      </c>
      <c r="AC1282" s="4">
        <v>0</v>
      </c>
      <c r="AD1282" s="4">
        <v>11.7</v>
      </c>
      <c r="AE1282" s="4">
        <v>850</v>
      </c>
      <c r="AF1282" s="4">
        <v>868</v>
      </c>
      <c r="AG1282" s="4">
        <v>821</v>
      </c>
      <c r="AH1282" s="4">
        <v>78</v>
      </c>
      <c r="AI1282" s="4">
        <v>21.2</v>
      </c>
      <c r="AJ1282" s="4">
        <v>0.49</v>
      </c>
      <c r="AK1282" s="4">
        <v>982</v>
      </c>
      <c r="AL1282" s="4">
        <v>0</v>
      </c>
      <c r="AM1282" s="4">
        <v>0</v>
      </c>
      <c r="AN1282" s="4">
        <v>19</v>
      </c>
      <c r="AO1282" s="4">
        <v>191</v>
      </c>
      <c r="AP1282" s="4">
        <v>190</v>
      </c>
      <c r="AQ1282" s="4">
        <v>2.6</v>
      </c>
      <c r="AR1282" s="4">
        <v>195</v>
      </c>
      <c r="AS1282" s="4" t="s">
        <v>155</v>
      </c>
      <c r="AT1282" s="4">
        <v>2</v>
      </c>
      <c r="AU1282" s="5">
        <v>0.73866898148148152</v>
      </c>
      <c r="AV1282" s="4">
        <v>47.163691999999998</v>
      </c>
      <c r="AW1282" s="4">
        <v>-88.490566999999999</v>
      </c>
      <c r="AX1282" s="4">
        <v>318.39999999999998</v>
      </c>
      <c r="AY1282" s="4">
        <v>30.7</v>
      </c>
      <c r="AZ1282" s="4">
        <v>12</v>
      </c>
      <c r="BA1282" s="4">
        <v>10</v>
      </c>
      <c r="BB1282" s="4" t="s">
        <v>429</v>
      </c>
      <c r="BC1282" s="4">
        <v>1.4</v>
      </c>
      <c r="BD1282" s="4">
        <v>1.0009999999999999</v>
      </c>
      <c r="BE1282" s="4">
        <v>2.2000000000000002</v>
      </c>
      <c r="BF1282" s="4">
        <v>14.063000000000001</v>
      </c>
      <c r="BG1282" s="4">
        <v>16.02</v>
      </c>
      <c r="BH1282" s="4">
        <v>1.1399999999999999</v>
      </c>
      <c r="BI1282" s="4">
        <v>12.945</v>
      </c>
      <c r="BJ1282" s="4">
        <v>3031.8389999999999</v>
      </c>
      <c r="BK1282" s="4">
        <v>0.29199999999999998</v>
      </c>
      <c r="BL1282" s="4">
        <v>21.884</v>
      </c>
      <c r="BM1282" s="4">
        <v>0.24</v>
      </c>
      <c r="BN1282" s="4">
        <v>22.123999999999999</v>
      </c>
      <c r="BO1282" s="4">
        <v>17.468</v>
      </c>
      <c r="BP1282" s="4">
        <v>0.192</v>
      </c>
      <c r="BQ1282" s="4">
        <v>17.658999999999999</v>
      </c>
      <c r="BR1282" s="4">
        <v>0.53900000000000003</v>
      </c>
      <c r="BU1282" s="4">
        <v>0.51400000000000001</v>
      </c>
      <c r="BW1282" s="4">
        <v>317.07</v>
      </c>
      <c r="BX1282" s="4">
        <v>0.23926500000000001</v>
      </c>
      <c r="BY1282" s="4">
        <v>-5</v>
      </c>
      <c r="BZ1282" s="4">
        <v>0.80338900000000002</v>
      </c>
      <c r="CA1282" s="4">
        <v>5.8470389999999997</v>
      </c>
      <c r="CB1282" s="4">
        <v>16.228458</v>
      </c>
    </row>
    <row r="1283" spans="1:80">
      <c r="A1283" s="2">
        <v>42439</v>
      </c>
      <c r="B1283" s="32">
        <v>0.53077067129629629</v>
      </c>
      <c r="C1283" s="4">
        <v>13.164999999999999</v>
      </c>
      <c r="D1283" s="4">
        <v>2E-3</v>
      </c>
      <c r="E1283" s="4" t="s">
        <v>155</v>
      </c>
      <c r="F1283" s="4">
        <v>20</v>
      </c>
      <c r="G1283" s="4">
        <v>1005.7</v>
      </c>
      <c r="H1283" s="4">
        <v>20.100000000000001</v>
      </c>
      <c r="I1283" s="4">
        <v>60.9</v>
      </c>
      <c r="K1283" s="4">
        <v>1.9</v>
      </c>
      <c r="L1283" s="4">
        <v>11</v>
      </c>
      <c r="M1283" s="4">
        <v>0.88570000000000004</v>
      </c>
      <c r="N1283" s="4">
        <v>11.659700000000001</v>
      </c>
      <c r="O1283" s="4">
        <v>1.8E-3</v>
      </c>
      <c r="P1283" s="4">
        <v>890.68629999999996</v>
      </c>
      <c r="Q1283" s="4">
        <v>17.8278</v>
      </c>
      <c r="R1283" s="4">
        <v>908.5</v>
      </c>
      <c r="S1283" s="4">
        <v>710.93349999999998</v>
      </c>
      <c r="T1283" s="4">
        <v>14.229900000000001</v>
      </c>
      <c r="U1283" s="4">
        <v>725.2</v>
      </c>
      <c r="V1283" s="4">
        <v>60.897599999999997</v>
      </c>
      <c r="Y1283" s="4">
        <v>9.9329999999999998</v>
      </c>
      <c r="Z1283" s="4">
        <v>0</v>
      </c>
      <c r="AA1283" s="4">
        <v>1.6828000000000001</v>
      </c>
      <c r="AB1283" s="4" t="s">
        <v>384</v>
      </c>
      <c r="AC1283" s="4">
        <v>0</v>
      </c>
      <c r="AD1283" s="4">
        <v>11.6</v>
      </c>
      <c r="AE1283" s="4">
        <v>850</v>
      </c>
      <c r="AF1283" s="4">
        <v>868</v>
      </c>
      <c r="AG1283" s="4">
        <v>822</v>
      </c>
      <c r="AH1283" s="4">
        <v>78</v>
      </c>
      <c r="AI1283" s="4">
        <v>21.2</v>
      </c>
      <c r="AJ1283" s="4">
        <v>0.49</v>
      </c>
      <c r="AK1283" s="4">
        <v>982</v>
      </c>
      <c r="AL1283" s="4">
        <v>0</v>
      </c>
      <c r="AM1283" s="4">
        <v>0</v>
      </c>
      <c r="AN1283" s="4">
        <v>19</v>
      </c>
      <c r="AO1283" s="4">
        <v>191</v>
      </c>
      <c r="AP1283" s="4">
        <v>190</v>
      </c>
      <c r="AQ1283" s="4">
        <v>2.4</v>
      </c>
      <c r="AR1283" s="4">
        <v>195</v>
      </c>
      <c r="AS1283" s="4" t="s">
        <v>155</v>
      </c>
      <c r="AT1283" s="4">
        <v>2</v>
      </c>
      <c r="AU1283" s="5">
        <v>0.7386921296296296</v>
      </c>
      <c r="AV1283" s="4">
        <v>47.163626999999998</v>
      </c>
      <c r="AW1283" s="4">
        <v>-88.490932000000001</v>
      </c>
      <c r="AX1283" s="4">
        <v>319.10000000000002</v>
      </c>
      <c r="AY1283" s="4">
        <v>31.2</v>
      </c>
      <c r="AZ1283" s="4">
        <v>12</v>
      </c>
      <c r="BA1283" s="4">
        <v>11</v>
      </c>
      <c r="BB1283" s="4" t="s">
        <v>424</v>
      </c>
      <c r="BC1283" s="4">
        <v>1.4039999999999999</v>
      </c>
      <c r="BD1283" s="4">
        <v>1.1040000000000001</v>
      </c>
      <c r="BE1283" s="4">
        <v>2.2050000000000001</v>
      </c>
      <c r="BF1283" s="4">
        <v>14.063000000000001</v>
      </c>
      <c r="BG1283" s="4">
        <v>16.07</v>
      </c>
      <c r="BH1283" s="4">
        <v>1.1399999999999999</v>
      </c>
      <c r="BI1283" s="4">
        <v>12.907999999999999</v>
      </c>
      <c r="BJ1283" s="4">
        <v>3031.9160000000002</v>
      </c>
      <c r="BK1283" s="4">
        <v>0.29299999999999998</v>
      </c>
      <c r="BL1283" s="4">
        <v>24.254000000000001</v>
      </c>
      <c r="BM1283" s="4">
        <v>0.48499999999999999</v>
      </c>
      <c r="BN1283" s="4">
        <v>24.74</v>
      </c>
      <c r="BO1283" s="4">
        <v>19.359000000000002</v>
      </c>
      <c r="BP1283" s="4">
        <v>0.38700000000000001</v>
      </c>
      <c r="BQ1283" s="4">
        <v>19.747</v>
      </c>
      <c r="BR1283" s="4">
        <v>0.52359999999999995</v>
      </c>
      <c r="BU1283" s="4">
        <v>0.51200000000000001</v>
      </c>
      <c r="BW1283" s="4">
        <v>318.16699999999997</v>
      </c>
      <c r="BX1283" s="4">
        <v>0.243063</v>
      </c>
      <c r="BY1283" s="4">
        <v>-5</v>
      </c>
      <c r="BZ1283" s="4">
        <v>0.80177799999999999</v>
      </c>
      <c r="CA1283" s="4">
        <v>5.9398520000000001</v>
      </c>
      <c r="CB1283" s="4">
        <v>16.195916</v>
      </c>
    </row>
    <row r="1284" spans="1:80">
      <c r="A1284" s="2">
        <v>42439</v>
      </c>
      <c r="B1284" s="32">
        <v>0.53078224537037044</v>
      </c>
      <c r="C1284" s="4">
        <v>13</v>
      </c>
      <c r="D1284" s="4">
        <v>2.7000000000000001E-3</v>
      </c>
      <c r="E1284" s="4" t="s">
        <v>155</v>
      </c>
      <c r="F1284" s="4">
        <v>27.220863999999999</v>
      </c>
      <c r="G1284" s="4">
        <v>1125.5999999999999</v>
      </c>
      <c r="H1284" s="4">
        <v>22</v>
      </c>
      <c r="I1284" s="4">
        <v>63</v>
      </c>
      <c r="K1284" s="4">
        <v>1.9</v>
      </c>
      <c r="L1284" s="4">
        <v>11</v>
      </c>
      <c r="M1284" s="4">
        <v>0.88700000000000001</v>
      </c>
      <c r="N1284" s="4">
        <v>11.530799999999999</v>
      </c>
      <c r="O1284" s="4">
        <v>2.3999999999999998E-3</v>
      </c>
      <c r="P1284" s="4">
        <v>998.41759999999999</v>
      </c>
      <c r="Q1284" s="4">
        <v>19.502199999999998</v>
      </c>
      <c r="R1284" s="4">
        <v>1017.9</v>
      </c>
      <c r="S1284" s="4">
        <v>796.92309999999998</v>
      </c>
      <c r="T1284" s="4">
        <v>15.5664</v>
      </c>
      <c r="U1284" s="4">
        <v>812.5</v>
      </c>
      <c r="V1284" s="4">
        <v>63.048000000000002</v>
      </c>
      <c r="Y1284" s="4">
        <v>9.9339999999999993</v>
      </c>
      <c r="Z1284" s="4">
        <v>0</v>
      </c>
      <c r="AA1284" s="4">
        <v>1.6853</v>
      </c>
      <c r="AB1284" s="4" t="s">
        <v>384</v>
      </c>
      <c r="AC1284" s="4">
        <v>0</v>
      </c>
      <c r="AD1284" s="4">
        <v>11.7</v>
      </c>
      <c r="AE1284" s="4">
        <v>849</v>
      </c>
      <c r="AF1284" s="4">
        <v>868</v>
      </c>
      <c r="AG1284" s="4">
        <v>821</v>
      </c>
      <c r="AH1284" s="4">
        <v>78</v>
      </c>
      <c r="AI1284" s="4">
        <v>21.2</v>
      </c>
      <c r="AJ1284" s="4">
        <v>0.49</v>
      </c>
      <c r="AK1284" s="4">
        <v>982</v>
      </c>
      <c r="AL1284" s="4">
        <v>0</v>
      </c>
      <c r="AM1284" s="4">
        <v>0</v>
      </c>
      <c r="AN1284" s="4">
        <v>19</v>
      </c>
      <c r="AO1284" s="4">
        <v>191.6</v>
      </c>
      <c r="AP1284" s="4">
        <v>190.6</v>
      </c>
      <c r="AQ1284" s="4">
        <v>2.5</v>
      </c>
      <c r="AR1284" s="4">
        <v>195</v>
      </c>
      <c r="AS1284" s="4" t="s">
        <v>155</v>
      </c>
      <c r="AT1284" s="4">
        <v>2</v>
      </c>
      <c r="AU1284" s="5">
        <v>0.73870370370370375</v>
      </c>
      <c r="AV1284" s="4">
        <v>47.163592000000001</v>
      </c>
      <c r="AW1284" s="4">
        <v>-88.491107999999997</v>
      </c>
      <c r="AX1284" s="4">
        <v>318.89999999999998</v>
      </c>
      <c r="AY1284" s="4">
        <v>31.2</v>
      </c>
      <c r="AZ1284" s="4">
        <v>12</v>
      </c>
      <c r="BA1284" s="4">
        <v>11</v>
      </c>
      <c r="BB1284" s="4" t="s">
        <v>424</v>
      </c>
      <c r="BC1284" s="4">
        <v>1.800999</v>
      </c>
      <c r="BD1284" s="4">
        <v>1.500999</v>
      </c>
      <c r="BE1284" s="4">
        <v>2.7009989999999999</v>
      </c>
      <c r="BF1284" s="4">
        <v>14.063000000000001</v>
      </c>
      <c r="BG1284" s="4">
        <v>16.260000000000002</v>
      </c>
      <c r="BH1284" s="4">
        <v>1.1599999999999999</v>
      </c>
      <c r="BI1284" s="4">
        <v>12.74</v>
      </c>
      <c r="BJ1284" s="4">
        <v>3031.7829999999999</v>
      </c>
      <c r="BK1284" s="4">
        <v>0.40400000000000003</v>
      </c>
      <c r="BL1284" s="4">
        <v>27.491</v>
      </c>
      <c r="BM1284" s="4">
        <v>0.53700000000000003</v>
      </c>
      <c r="BN1284" s="4">
        <v>28.027999999999999</v>
      </c>
      <c r="BO1284" s="4">
        <v>21.943000000000001</v>
      </c>
      <c r="BP1284" s="4">
        <v>0.42899999999999999</v>
      </c>
      <c r="BQ1284" s="4">
        <v>22.370999999999999</v>
      </c>
      <c r="BR1284" s="4">
        <v>0.54820000000000002</v>
      </c>
      <c r="BU1284" s="4">
        <v>0.51800000000000002</v>
      </c>
      <c r="BW1284" s="4">
        <v>322.19</v>
      </c>
      <c r="BX1284" s="4">
        <v>0.19133800000000001</v>
      </c>
      <c r="BY1284" s="4">
        <v>-5</v>
      </c>
      <c r="BZ1284" s="4">
        <v>0.80283300000000002</v>
      </c>
      <c r="CA1284" s="4">
        <v>4.6758220000000001</v>
      </c>
      <c r="CB1284" s="4">
        <v>16.217227000000001</v>
      </c>
    </row>
    <row r="1285" spans="1:80">
      <c r="A1285" s="2">
        <v>42439</v>
      </c>
      <c r="B1285" s="32">
        <v>0.53079381944444448</v>
      </c>
      <c r="C1285" s="4">
        <v>12.991</v>
      </c>
      <c r="D1285" s="4">
        <v>4.0000000000000001E-3</v>
      </c>
      <c r="E1285" s="4" t="s">
        <v>155</v>
      </c>
      <c r="F1285" s="4">
        <v>40</v>
      </c>
      <c r="G1285" s="4">
        <v>1072.2</v>
      </c>
      <c r="H1285" s="4">
        <v>24.5</v>
      </c>
      <c r="I1285" s="4">
        <v>56.1</v>
      </c>
      <c r="K1285" s="4">
        <v>2</v>
      </c>
      <c r="L1285" s="4">
        <v>11</v>
      </c>
      <c r="M1285" s="4">
        <v>0.88700000000000001</v>
      </c>
      <c r="N1285" s="4">
        <v>11.5235</v>
      </c>
      <c r="O1285" s="4">
        <v>3.5000000000000001E-3</v>
      </c>
      <c r="P1285" s="4">
        <v>951.03660000000002</v>
      </c>
      <c r="Q1285" s="4">
        <v>21.720199999999998</v>
      </c>
      <c r="R1285" s="4">
        <v>972.8</v>
      </c>
      <c r="S1285" s="4">
        <v>759.10429999999997</v>
      </c>
      <c r="T1285" s="4">
        <v>17.3368</v>
      </c>
      <c r="U1285" s="4">
        <v>776.4</v>
      </c>
      <c r="V1285" s="4">
        <v>56.074599999999997</v>
      </c>
      <c r="Y1285" s="4">
        <v>9.8870000000000005</v>
      </c>
      <c r="Z1285" s="4">
        <v>0</v>
      </c>
      <c r="AA1285" s="4">
        <v>1.774</v>
      </c>
      <c r="AB1285" s="4" t="s">
        <v>384</v>
      </c>
      <c r="AC1285" s="4">
        <v>0</v>
      </c>
      <c r="AD1285" s="4">
        <v>11.7</v>
      </c>
      <c r="AE1285" s="4">
        <v>849</v>
      </c>
      <c r="AF1285" s="4">
        <v>867</v>
      </c>
      <c r="AG1285" s="4">
        <v>820</v>
      </c>
      <c r="AH1285" s="4">
        <v>78</v>
      </c>
      <c r="AI1285" s="4">
        <v>21.2</v>
      </c>
      <c r="AJ1285" s="4">
        <v>0.49</v>
      </c>
      <c r="AK1285" s="4">
        <v>982</v>
      </c>
      <c r="AL1285" s="4">
        <v>0</v>
      </c>
      <c r="AM1285" s="4">
        <v>0</v>
      </c>
      <c r="AN1285" s="4">
        <v>19</v>
      </c>
      <c r="AO1285" s="4">
        <v>191.4</v>
      </c>
      <c r="AP1285" s="4">
        <v>191</v>
      </c>
      <c r="AQ1285" s="4">
        <v>2.4</v>
      </c>
      <c r="AR1285" s="4">
        <v>195</v>
      </c>
      <c r="AS1285" s="4" t="s">
        <v>155</v>
      </c>
      <c r="AT1285" s="4">
        <v>2</v>
      </c>
      <c r="AU1285" s="5">
        <v>0.73870370370370375</v>
      </c>
      <c r="AV1285" s="4">
        <v>47.163592000000001</v>
      </c>
      <c r="AW1285" s="4">
        <v>-88.491110000000006</v>
      </c>
      <c r="AX1285" s="4">
        <v>318.89999999999998</v>
      </c>
      <c r="AY1285" s="4">
        <v>32.1</v>
      </c>
      <c r="AZ1285" s="4">
        <v>12</v>
      </c>
      <c r="BA1285" s="4">
        <v>11</v>
      </c>
      <c r="BB1285" s="4" t="s">
        <v>424</v>
      </c>
      <c r="BC1285" s="4">
        <v>1.9</v>
      </c>
      <c r="BD1285" s="4">
        <v>1.6018019999999999</v>
      </c>
      <c r="BE1285" s="4">
        <v>2.8009010000000001</v>
      </c>
      <c r="BF1285" s="4">
        <v>14.063000000000001</v>
      </c>
      <c r="BG1285" s="4">
        <v>16.27</v>
      </c>
      <c r="BH1285" s="4">
        <v>1.1599999999999999</v>
      </c>
      <c r="BI1285" s="4">
        <v>12.737</v>
      </c>
      <c r="BJ1285" s="4">
        <v>3031.6729999999998</v>
      </c>
      <c r="BK1285" s="4">
        <v>0.59399999999999997</v>
      </c>
      <c r="BL1285" s="4">
        <v>26.202000000000002</v>
      </c>
      <c r="BM1285" s="4">
        <v>0.59799999999999998</v>
      </c>
      <c r="BN1285" s="4">
        <v>26.8</v>
      </c>
      <c r="BO1285" s="4">
        <v>20.914000000000001</v>
      </c>
      <c r="BP1285" s="4">
        <v>0.47799999999999998</v>
      </c>
      <c r="BQ1285" s="4">
        <v>21.391999999999999</v>
      </c>
      <c r="BR1285" s="4">
        <v>0.48780000000000001</v>
      </c>
      <c r="BU1285" s="4">
        <v>0.51600000000000001</v>
      </c>
      <c r="BW1285" s="4">
        <v>339.35899999999998</v>
      </c>
      <c r="BX1285" s="4">
        <v>0.21960299999999999</v>
      </c>
      <c r="BY1285" s="4">
        <v>-5</v>
      </c>
      <c r="BZ1285" s="4">
        <v>0.80277799999999999</v>
      </c>
      <c r="CA1285" s="4">
        <v>5.3665479999999999</v>
      </c>
      <c r="CB1285" s="4">
        <v>16.216116</v>
      </c>
    </row>
    <row r="1286" spans="1:80">
      <c r="A1286" s="2">
        <v>42439</v>
      </c>
      <c r="B1286" s="32">
        <v>0.53080539351851852</v>
      </c>
      <c r="C1286" s="4">
        <v>12.831</v>
      </c>
      <c r="D1286" s="4">
        <v>4.0000000000000001E-3</v>
      </c>
      <c r="E1286" s="4" t="s">
        <v>155</v>
      </c>
      <c r="F1286" s="4">
        <v>40.145423000000001</v>
      </c>
      <c r="G1286" s="4">
        <v>1075.8</v>
      </c>
      <c r="H1286" s="4">
        <v>24.4</v>
      </c>
      <c r="I1286" s="4">
        <v>60.9</v>
      </c>
      <c r="K1286" s="4">
        <v>2.1</v>
      </c>
      <c r="L1286" s="4">
        <v>11</v>
      </c>
      <c r="M1286" s="4">
        <v>0.88819999999999999</v>
      </c>
      <c r="N1286" s="4">
        <v>11.396699999999999</v>
      </c>
      <c r="O1286" s="4">
        <v>3.5999999999999999E-3</v>
      </c>
      <c r="P1286" s="4">
        <v>955.58989999999994</v>
      </c>
      <c r="Q1286" s="4">
        <v>21.6846</v>
      </c>
      <c r="R1286" s="4">
        <v>977.3</v>
      </c>
      <c r="S1286" s="4">
        <v>762.73869999999999</v>
      </c>
      <c r="T1286" s="4">
        <v>17.308299999999999</v>
      </c>
      <c r="U1286" s="4">
        <v>780</v>
      </c>
      <c r="V1286" s="4">
        <v>60.939399999999999</v>
      </c>
      <c r="Y1286" s="4">
        <v>9.859</v>
      </c>
      <c r="Z1286" s="4">
        <v>0</v>
      </c>
      <c r="AA1286" s="4">
        <v>1.8653</v>
      </c>
      <c r="AB1286" s="4" t="s">
        <v>384</v>
      </c>
      <c r="AC1286" s="4">
        <v>0</v>
      </c>
      <c r="AD1286" s="4">
        <v>11.7</v>
      </c>
      <c r="AE1286" s="4">
        <v>849</v>
      </c>
      <c r="AF1286" s="4">
        <v>866</v>
      </c>
      <c r="AG1286" s="4">
        <v>819</v>
      </c>
      <c r="AH1286" s="4">
        <v>78</v>
      </c>
      <c r="AI1286" s="4">
        <v>21.2</v>
      </c>
      <c r="AJ1286" s="4">
        <v>0.49</v>
      </c>
      <c r="AK1286" s="4">
        <v>982</v>
      </c>
      <c r="AL1286" s="4">
        <v>0</v>
      </c>
      <c r="AM1286" s="4">
        <v>0</v>
      </c>
      <c r="AN1286" s="4">
        <v>19</v>
      </c>
      <c r="AO1286" s="4">
        <v>191</v>
      </c>
      <c r="AP1286" s="4">
        <v>191</v>
      </c>
      <c r="AQ1286" s="4">
        <v>2.2000000000000002</v>
      </c>
      <c r="AR1286" s="4">
        <v>195</v>
      </c>
      <c r="AS1286" s="4" t="s">
        <v>155</v>
      </c>
      <c r="AT1286" s="4">
        <v>2</v>
      </c>
      <c r="AU1286" s="5">
        <v>0.73871527777777779</v>
      </c>
      <c r="AV1286" s="4">
        <v>47.163558000000002</v>
      </c>
      <c r="AW1286" s="4">
        <v>-88.491302000000005</v>
      </c>
      <c r="AX1286" s="4">
        <v>318.39999999999998</v>
      </c>
      <c r="AY1286" s="4">
        <v>32.1</v>
      </c>
      <c r="AZ1286" s="4">
        <v>12</v>
      </c>
      <c r="BA1286" s="4">
        <v>11</v>
      </c>
      <c r="BB1286" s="4" t="s">
        <v>424</v>
      </c>
      <c r="BC1286" s="4">
        <v>1.897</v>
      </c>
      <c r="BD1286" s="4">
        <v>1.8009999999999999</v>
      </c>
      <c r="BE1286" s="4">
        <v>2.9009999999999998</v>
      </c>
      <c r="BF1286" s="4">
        <v>14.063000000000001</v>
      </c>
      <c r="BG1286" s="4">
        <v>16.46</v>
      </c>
      <c r="BH1286" s="4">
        <v>1.17</v>
      </c>
      <c r="BI1286" s="4">
        <v>12.584</v>
      </c>
      <c r="BJ1286" s="4">
        <v>3031.6280000000002</v>
      </c>
      <c r="BK1286" s="4">
        <v>0.60399999999999998</v>
      </c>
      <c r="BL1286" s="4">
        <v>26.62</v>
      </c>
      <c r="BM1286" s="4">
        <v>0.60399999999999998</v>
      </c>
      <c r="BN1286" s="4">
        <v>27.224</v>
      </c>
      <c r="BO1286" s="4">
        <v>21.248000000000001</v>
      </c>
      <c r="BP1286" s="4">
        <v>0.48199999999999998</v>
      </c>
      <c r="BQ1286" s="4">
        <v>21.73</v>
      </c>
      <c r="BR1286" s="4">
        <v>0.53600000000000003</v>
      </c>
      <c r="BU1286" s="4">
        <v>0.52</v>
      </c>
      <c r="BW1286" s="4">
        <v>360.77600000000001</v>
      </c>
      <c r="BX1286" s="4">
        <v>0.30476599999999998</v>
      </c>
      <c r="BY1286" s="4">
        <v>-5</v>
      </c>
      <c r="BZ1286" s="4">
        <v>0.80322099999999996</v>
      </c>
      <c r="CA1286" s="4">
        <v>7.4477250000000002</v>
      </c>
      <c r="CB1286" s="4">
        <v>16.225059999999999</v>
      </c>
    </row>
    <row r="1287" spans="1:80">
      <c r="A1287" s="2">
        <v>42439</v>
      </c>
      <c r="B1287" s="32">
        <v>0.53081696759259256</v>
      </c>
      <c r="C1287" s="4">
        <v>12.749000000000001</v>
      </c>
      <c r="D1287" s="4">
        <v>4.8999999999999998E-3</v>
      </c>
      <c r="E1287" s="4" t="s">
        <v>155</v>
      </c>
      <c r="F1287" s="4">
        <v>48.699742999999998</v>
      </c>
      <c r="G1287" s="4">
        <v>1261.0999999999999</v>
      </c>
      <c r="H1287" s="4">
        <v>23.3</v>
      </c>
      <c r="I1287" s="4">
        <v>61.1</v>
      </c>
      <c r="K1287" s="4">
        <v>2.2599999999999998</v>
      </c>
      <c r="L1287" s="4">
        <v>11</v>
      </c>
      <c r="M1287" s="4">
        <v>0.88880000000000003</v>
      </c>
      <c r="N1287" s="4">
        <v>11.331899999999999</v>
      </c>
      <c r="O1287" s="4">
        <v>4.3E-3</v>
      </c>
      <c r="P1287" s="4">
        <v>1120.8544999999999</v>
      </c>
      <c r="Q1287" s="4">
        <v>20.709399999999999</v>
      </c>
      <c r="R1287" s="4">
        <v>1141.5999999999999</v>
      </c>
      <c r="S1287" s="4">
        <v>894.65060000000005</v>
      </c>
      <c r="T1287" s="4">
        <v>16.53</v>
      </c>
      <c r="U1287" s="4">
        <v>911.2</v>
      </c>
      <c r="V1287" s="4">
        <v>61.073300000000003</v>
      </c>
      <c r="Y1287" s="4">
        <v>9.8659999999999997</v>
      </c>
      <c r="Z1287" s="4">
        <v>0</v>
      </c>
      <c r="AA1287" s="4">
        <v>2.0083000000000002</v>
      </c>
      <c r="AB1287" s="4" t="s">
        <v>384</v>
      </c>
      <c r="AC1287" s="4">
        <v>0</v>
      </c>
      <c r="AD1287" s="4">
        <v>11.6</v>
      </c>
      <c r="AE1287" s="4">
        <v>849</v>
      </c>
      <c r="AF1287" s="4">
        <v>867</v>
      </c>
      <c r="AG1287" s="4">
        <v>818</v>
      </c>
      <c r="AH1287" s="4">
        <v>78</v>
      </c>
      <c r="AI1287" s="4">
        <v>21.2</v>
      </c>
      <c r="AJ1287" s="4">
        <v>0.49</v>
      </c>
      <c r="AK1287" s="4">
        <v>982</v>
      </c>
      <c r="AL1287" s="4">
        <v>0</v>
      </c>
      <c r="AM1287" s="4">
        <v>0</v>
      </c>
      <c r="AN1287" s="4">
        <v>19</v>
      </c>
      <c r="AO1287" s="4">
        <v>190.4</v>
      </c>
      <c r="AP1287" s="4">
        <v>190.4</v>
      </c>
      <c r="AQ1287" s="4">
        <v>2.1</v>
      </c>
      <c r="AR1287" s="4">
        <v>195</v>
      </c>
      <c r="AS1287" s="4" t="s">
        <v>155</v>
      </c>
      <c r="AT1287" s="4">
        <v>2</v>
      </c>
      <c r="AU1287" s="5">
        <v>0.73872685185185183</v>
      </c>
      <c r="AV1287" s="4">
        <v>47.163508999999998</v>
      </c>
      <c r="AW1287" s="4">
        <v>-88.491483000000002</v>
      </c>
      <c r="AX1287" s="4">
        <v>318.39999999999998</v>
      </c>
      <c r="AY1287" s="4">
        <v>32.299999999999997</v>
      </c>
      <c r="AZ1287" s="4">
        <v>12</v>
      </c>
      <c r="BA1287" s="4">
        <v>11</v>
      </c>
      <c r="BB1287" s="4" t="s">
        <v>424</v>
      </c>
      <c r="BC1287" s="4">
        <v>1.603</v>
      </c>
      <c r="BD1287" s="4">
        <v>1.891</v>
      </c>
      <c r="BE1287" s="4">
        <v>3.0009999999999999</v>
      </c>
      <c r="BF1287" s="4">
        <v>14.063000000000001</v>
      </c>
      <c r="BG1287" s="4">
        <v>16.559999999999999</v>
      </c>
      <c r="BH1287" s="4">
        <v>1.18</v>
      </c>
      <c r="BI1287" s="4">
        <v>12.509</v>
      </c>
      <c r="BJ1287" s="4">
        <v>3031.4659999999999</v>
      </c>
      <c r="BK1287" s="4">
        <v>0.73699999999999999</v>
      </c>
      <c r="BL1287" s="4">
        <v>31.4</v>
      </c>
      <c r="BM1287" s="4">
        <v>0.57999999999999996</v>
      </c>
      <c r="BN1287" s="4">
        <v>31.981000000000002</v>
      </c>
      <c r="BO1287" s="4">
        <v>25.062999999999999</v>
      </c>
      <c r="BP1287" s="4">
        <v>0.46300000000000002</v>
      </c>
      <c r="BQ1287" s="4">
        <v>25.526</v>
      </c>
      <c r="BR1287" s="4">
        <v>0.5403</v>
      </c>
      <c r="BU1287" s="4">
        <v>0.52400000000000002</v>
      </c>
      <c r="BW1287" s="4">
        <v>390.649</v>
      </c>
      <c r="BX1287" s="4">
        <v>0.29031899999999999</v>
      </c>
      <c r="BY1287" s="4">
        <v>-5</v>
      </c>
      <c r="BZ1287" s="4">
        <v>0.80155799999999999</v>
      </c>
      <c r="CA1287" s="4">
        <v>7.0946790000000002</v>
      </c>
      <c r="CB1287" s="4">
        <v>16.191462999999999</v>
      </c>
    </row>
    <row r="1288" spans="1:80">
      <c r="A1288" s="2">
        <v>42439</v>
      </c>
      <c r="B1288" s="32">
        <v>0.5308285416666666</v>
      </c>
      <c r="C1288" s="4">
        <v>12.631</v>
      </c>
      <c r="D1288" s="4">
        <v>5.0000000000000001E-3</v>
      </c>
      <c r="E1288" s="4" t="s">
        <v>155</v>
      </c>
      <c r="F1288" s="4">
        <v>50</v>
      </c>
      <c r="G1288" s="4">
        <v>1280.5</v>
      </c>
      <c r="H1288" s="4">
        <v>23.5</v>
      </c>
      <c r="I1288" s="4">
        <v>60.2</v>
      </c>
      <c r="K1288" s="4">
        <v>2.4</v>
      </c>
      <c r="L1288" s="4">
        <v>11</v>
      </c>
      <c r="M1288" s="4">
        <v>0.88970000000000005</v>
      </c>
      <c r="N1288" s="4">
        <v>11.238200000000001</v>
      </c>
      <c r="O1288" s="4">
        <v>4.4000000000000003E-3</v>
      </c>
      <c r="P1288" s="4">
        <v>1139.3181999999999</v>
      </c>
      <c r="Q1288" s="4">
        <v>20.896799999999999</v>
      </c>
      <c r="R1288" s="4">
        <v>1160.2</v>
      </c>
      <c r="S1288" s="4">
        <v>909.38810000000001</v>
      </c>
      <c r="T1288" s="4">
        <v>16.679500000000001</v>
      </c>
      <c r="U1288" s="4">
        <v>926.1</v>
      </c>
      <c r="V1288" s="4">
        <v>60.2</v>
      </c>
      <c r="Y1288" s="4">
        <v>9.8719999999999999</v>
      </c>
      <c r="Z1288" s="4">
        <v>0</v>
      </c>
      <c r="AA1288" s="4">
        <v>2.1353</v>
      </c>
      <c r="AB1288" s="4" t="s">
        <v>384</v>
      </c>
      <c r="AC1288" s="4">
        <v>0</v>
      </c>
      <c r="AD1288" s="4">
        <v>11.5</v>
      </c>
      <c r="AE1288" s="4">
        <v>850</v>
      </c>
      <c r="AF1288" s="4">
        <v>866</v>
      </c>
      <c r="AG1288" s="4">
        <v>819</v>
      </c>
      <c r="AH1288" s="4">
        <v>78</v>
      </c>
      <c r="AI1288" s="4">
        <v>21.2</v>
      </c>
      <c r="AJ1288" s="4">
        <v>0.49</v>
      </c>
      <c r="AK1288" s="4">
        <v>982</v>
      </c>
      <c r="AL1288" s="4">
        <v>0</v>
      </c>
      <c r="AM1288" s="4">
        <v>0</v>
      </c>
      <c r="AN1288" s="4">
        <v>19</v>
      </c>
      <c r="AO1288" s="4">
        <v>190</v>
      </c>
      <c r="AP1288" s="4">
        <v>190.6</v>
      </c>
      <c r="AQ1288" s="4">
        <v>2</v>
      </c>
      <c r="AR1288" s="4">
        <v>195</v>
      </c>
      <c r="AS1288" s="4" t="s">
        <v>155</v>
      </c>
      <c r="AT1288" s="4">
        <v>2</v>
      </c>
      <c r="AU1288" s="5">
        <v>0.73873842592592587</v>
      </c>
      <c r="AV1288" s="4">
        <v>47.163417000000003</v>
      </c>
      <c r="AW1288" s="4">
        <v>-88.491629000000003</v>
      </c>
      <c r="AX1288" s="4">
        <v>318.3</v>
      </c>
      <c r="AY1288" s="4">
        <v>32.6</v>
      </c>
      <c r="AZ1288" s="4">
        <v>12</v>
      </c>
      <c r="BA1288" s="4">
        <v>11</v>
      </c>
      <c r="BB1288" s="4" t="s">
        <v>424</v>
      </c>
      <c r="BC1288" s="4">
        <v>1.9</v>
      </c>
      <c r="BD1288" s="4">
        <v>1</v>
      </c>
      <c r="BE1288" s="4">
        <v>3.0920000000000001</v>
      </c>
      <c r="BF1288" s="4">
        <v>14.063000000000001</v>
      </c>
      <c r="BG1288" s="4">
        <v>16.7</v>
      </c>
      <c r="BH1288" s="4">
        <v>1.19</v>
      </c>
      <c r="BI1288" s="4">
        <v>12.394</v>
      </c>
      <c r="BJ1288" s="4">
        <v>3031.5230000000001</v>
      </c>
      <c r="BK1288" s="4">
        <v>0.76400000000000001</v>
      </c>
      <c r="BL1288" s="4">
        <v>32.183999999999997</v>
      </c>
      <c r="BM1288" s="4">
        <v>0.59</v>
      </c>
      <c r="BN1288" s="4">
        <v>32.774999999999999</v>
      </c>
      <c r="BO1288" s="4">
        <v>25.689</v>
      </c>
      <c r="BP1288" s="4">
        <v>0.47099999999999997</v>
      </c>
      <c r="BQ1288" s="4">
        <v>26.16</v>
      </c>
      <c r="BR1288" s="4">
        <v>0.53700000000000003</v>
      </c>
      <c r="BU1288" s="4">
        <v>0.52800000000000002</v>
      </c>
      <c r="BW1288" s="4">
        <v>418.82</v>
      </c>
      <c r="BX1288" s="4">
        <v>0.22989399999999999</v>
      </c>
      <c r="BY1288" s="4">
        <v>-5</v>
      </c>
      <c r="BZ1288" s="4">
        <v>0.79938900000000002</v>
      </c>
      <c r="CA1288" s="4">
        <v>5.6180349999999999</v>
      </c>
      <c r="CB1288" s="4">
        <v>16.147658</v>
      </c>
    </row>
    <row r="1289" spans="1:80">
      <c r="A1289" s="2">
        <v>42439</v>
      </c>
      <c r="B1289" s="32">
        <v>0.53084011574074075</v>
      </c>
      <c r="C1289" s="4">
        <v>12.579000000000001</v>
      </c>
      <c r="D1289" s="4">
        <v>6.6E-3</v>
      </c>
      <c r="E1289" s="4" t="s">
        <v>155</v>
      </c>
      <c r="F1289" s="4">
        <v>66.392508000000007</v>
      </c>
      <c r="G1289" s="4">
        <v>1245.7</v>
      </c>
      <c r="H1289" s="4">
        <v>23.5</v>
      </c>
      <c r="I1289" s="4">
        <v>59.5</v>
      </c>
      <c r="K1289" s="4">
        <v>2.5</v>
      </c>
      <c r="L1289" s="4">
        <v>11</v>
      </c>
      <c r="M1289" s="4">
        <v>0.89019999999999999</v>
      </c>
      <c r="N1289" s="4">
        <v>11.1975</v>
      </c>
      <c r="O1289" s="4">
        <v>5.8999999999999999E-3</v>
      </c>
      <c r="P1289" s="4">
        <v>1108.9201</v>
      </c>
      <c r="Q1289" s="4">
        <v>20.9194</v>
      </c>
      <c r="R1289" s="4">
        <v>1129.8</v>
      </c>
      <c r="S1289" s="4">
        <v>885.12469999999996</v>
      </c>
      <c r="T1289" s="4">
        <v>16.697600000000001</v>
      </c>
      <c r="U1289" s="4">
        <v>901.8</v>
      </c>
      <c r="V1289" s="4">
        <v>59.494500000000002</v>
      </c>
      <c r="Y1289" s="4">
        <v>9.7279999999999998</v>
      </c>
      <c r="Z1289" s="4">
        <v>0</v>
      </c>
      <c r="AA1289" s="4">
        <v>2.2254999999999998</v>
      </c>
      <c r="AB1289" s="4" t="s">
        <v>384</v>
      </c>
      <c r="AC1289" s="4">
        <v>0</v>
      </c>
      <c r="AD1289" s="4">
        <v>11.6</v>
      </c>
      <c r="AE1289" s="4">
        <v>849</v>
      </c>
      <c r="AF1289" s="4">
        <v>867</v>
      </c>
      <c r="AG1289" s="4">
        <v>819</v>
      </c>
      <c r="AH1289" s="4">
        <v>78</v>
      </c>
      <c r="AI1289" s="4">
        <v>21.2</v>
      </c>
      <c r="AJ1289" s="4">
        <v>0.49</v>
      </c>
      <c r="AK1289" s="4">
        <v>982</v>
      </c>
      <c r="AL1289" s="4">
        <v>0</v>
      </c>
      <c r="AM1289" s="4">
        <v>0</v>
      </c>
      <c r="AN1289" s="4">
        <v>19</v>
      </c>
      <c r="AO1289" s="4">
        <v>190</v>
      </c>
      <c r="AP1289" s="4">
        <v>190.4</v>
      </c>
      <c r="AQ1289" s="4">
        <v>2.2000000000000002</v>
      </c>
      <c r="AR1289" s="4">
        <v>195</v>
      </c>
      <c r="AS1289" s="4" t="s">
        <v>155</v>
      </c>
      <c r="AT1289" s="4">
        <v>2</v>
      </c>
      <c r="AU1289" s="5">
        <v>0.73875000000000002</v>
      </c>
      <c r="AV1289" s="4">
        <v>47.163303999999997</v>
      </c>
      <c r="AW1289" s="4">
        <v>-88.491750999999994</v>
      </c>
      <c r="AX1289" s="4">
        <v>318.10000000000002</v>
      </c>
      <c r="AY1289" s="4">
        <v>33</v>
      </c>
      <c r="AZ1289" s="4">
        <v>12</v>
      </c>
      <c r="BA1289" s="4">
        <v>11</v>
      </c>
      <c r="BB1289" s="4" t="s">
        <v>424</v>
      </c>
      <c r="BC1289" s="4">
        <v>1.8919999999999999</v>
      </c>
      <c r="BD1289" s="4">
        <v>1.0009999999999999</v>
      </c>
      <c r="BE1289" s="4">
        <v>2.2959999999999998</v>
      </c>
      <c r="BF1289" s="4">
        <v>14.063000000000001</v>
      </c>
      <c r="BG1289" s="4">
        <v>16.77</v>
      </c>
      <c r="BH1289" s="4">
        <v>1.19</v>
      </c>
      <c r="BI1289" s="4">
        <v>12.336</v>
      </c>
      <c r="BJ1289" s="4">
        <v>3031.174</v>
      </c>
      <c r="BK1289" s="4">
        <v>1.018</v>
      </c>
      <c r="BL1289" s="4">
        <v>31.436</v>
      </c>
      <c r="BM1289" s="4">
        <v>0.59299999999999997</v>
      </c>
      <c r="BN1289" s="4">
        <v>32.029000000000003</v>
      </c>
      <c r="BO1289" s="4">
        <v>25.091999999999999</v>
      </c>
      <c r="BP1289" s="4">
        <v>0.47299999999999998</v>
      </c>
      <c r="BQ1289" s="4">
        <v>25.565000000000001</v>
      </c>
      <c r="BR1289" s="4">
        <v>0.53259999999999996</v>
      </c>
      <c r="BU1289" s="4">
        <v>0.52200000000000002</v>
      </c>
      <c r="BW1289" s="4">
        <v>438.03399999999999</v>
      </c>
      <c r="BX1289" s="4">
        <v>0.25171500000000002</v>
      </c>
      <c r="BY1289" s="4">
        <v>-5</v>
      </c>
      <c r="BZ1289" s="4">
        <v>0.79961099999999996</v>
      </c>
      <c r="CA1289" s="4">
        <v>6.1512859999999998</v>
      </c>
      <c r="CB1289" s="4">
        <v>16.152142000000001</v>
      </c>
    </row>
    <row r="1290" spans="1:80">
      <c r="A1290" s="2">
        <v>42439</v>
      </c>
      <c r="B1290" s="32">
        <v>0.53085168981481479</v>
      </c>
      <c r="C1290" s="4">
        <v>13.198</v>
      </c>
      <c r="D1290" s="4">
        <v>7.6E-3</v>
      </c>
      <c r="E1290" s="4" t="s">
        <v>155</v>
      </c>
      <c r="F1290" s="4">
        <v>76.326700000000002</v>
      </c>
      <c r="G1290" s="4">
        <v>1368.7</v>
      </c>
      <c r="H1290" s="4">
        <v>23.5</v>
      </c>
      <c r="I1290" s="4">
        <v>57.9</v>
      </c>
      <c r="K1290" s="4">
        <v>2.71</v>
      </c>
      <c r="L1290" s="4">
        <v>11</v>
      </c>
      <c r="M1290" s="4">
        <v>0.88529999999999998</v>
      </c>
      <c r="N1290" s="4">
        <v>11.684799999999999</v>
      </c>
      <c r="O1290" s="4">
        <v>6.7999999999999996E-3</v>
      </c>
      <c r="P1290" s="4">
        <v>1211.7509</v>
      </c>
      <c r="Q1290" s="4">
        <v>20.805499999999999</v>
      </c>
      <c r="R1290" s="4">
        <v>1232.5999999999999</v>
      </c>
      <c r="S1290" s="4">
        <v>967.2029</v>
      </c>
      <c r="T1290" s="4">
        <v>16.6067</v>
      </c>
      <c r="U1290" s="4">
        <v>983.8</v>
      </c>
      <c r="V1290" s="4">
        <v>57.9026</v>
      </c>
      <c r="Y1290" s="4">
        <v>9.7769999999999992</v>
      </c>
      <c r="Z1290" s="4">
        <v>0</v>
      </c>
      <c r="AA1290" s="4">
        <v>2.3961000000000001</v>
      </c>
      <c r="AB1290" s="4" t="s">
        <v>384</v>
      </c>
      <c r="AC1290" s="4">
        <v>0</v>
      </c>
      <c r="AD1290" s="4">
        <v>11.6</v>
      </c>
      <c r="AE1290" s="4">
        <v>848</v>
      </c>
      <c r="AF1290" s="4">
        <v>866</v>
      </c>
      <c r="AG1290" s="4">
        <v>819</v>
      </c>
      <c r="AH1290" s="4">
        <v>78</v>
      </c>
      <c r="AI1290" s="4">
        <v>21.2</v>
      </c>
      <c r="AJ1290" s="4">
        <v>0.49</v>
      </c>
      <c r="AK1290" s="4">
        <v>982</v>
      </c>
      <c r="AL1290" s="4">
        <v>0</v>
      </c>
      <c r="AM1290" s="4">
        <v>0</v>
      </c>
      <c r="AN1290" s="4">
        <v>19</v>
      </c>
      <c r="AO1290" s="4">
        <v>190.6</v>
      </c>
      <c r="AP1290" s="4">
        <v>189.4</v>
      </c>
      <c r="AQ1290" s="4">
        <v>2.2999999999999998</v>
      </c>
      <c r="AR1290" s="4">
        <v>195</v>
      </c>
      <c r="AS1290" s="4" t="s">
        <v>155</v>
      </c>
      <c r="AT1290" s="4">
        <v>2</v>
      </c>
      <c r="AU1290" s="5">
        <v>0.73876157407407417</v>
      </c>
      <c r="AV1290" s="4">
        <v>47.163190999999998</v>
      </c>
      <c r="AW1290" s="4">
        <v>-88.491855999999999</v>
      </c>
      <c r="AX1290" s="4">
        <v>318</v>
      </c>
      <c r="AY1290" s="4">
        <v>33</v>
      </c>
      <c r="AZ1290" s="4">
        <v>12</v>
      </c>
      <c r="BA1290" s="4">
        <v>11</v>
      </c>
      <c r="BB1290" s="4" t="s">
        <v>424</v>
      </c>
      <c r="BC1290" s="4">
        <v>1.1020000000000001</v>
      </c>
      <c r="BD1290" s="4">
        <v>1.1020000000000001</v>
      </c>
      <c r="BE1290" s="4">
        <v>1.9019999999999999</v>
      </c>
      <c r="BF1290" s="4">
        <v>14.063000000000001</v>
      </c>
      <c r="BG1290" s="4">
        <v>16.03</v>
      </c>
      <c r="BH1290" s="4">
        <v>1.1399999999999999</v>
      </c>
      <c r="BI1290" s="4">
        <v>12.951000000000001</v>
      </c>
      <c r="BJ1290" s="4">
        <v>3030.6790000000001</v>
      </c>
      <c r="BK1290" s="4">
        <v>1.1160000000000001</v>
      </c>
      <c r="BL1290" s="4">
        <v>32.912999999999997</v>
      </c>
      <c r="BM1290" s="4">
        <v>0.56499999999999995</v>
      </c>
      <c r="BN1290" s="4">
        <v>33.478000000000002</v>
      </c>
      <c r="BO1290" s="4">
        <v>26.271000000000001</v>
      </c>
      <c r="BP1290" s="4">
        <v>0.45100000000000001</v>
      </c>
      <c r="BQ1290" s="4">
        <v>26.722000000000001</v>
      </c>
      <c r="BR1290" s="4">
        <v>0.49659999999999999</v>
      </c>
      <c r="BU1290" s="4">
        <v>0.503</v>
      </c>
      <c r="BW1290" s="4">
        <v>451.887</v>
      </c>
      <c r="BX1290" s="4">
        <v>0.33993299999999999</v>
      </c>
      <c r="BY1290" s="4">
        <v>-5</v>
      </c>
      <c r="BZ1290" s="4">
        <v>0.79938900000000002</v>
      </c>
      <c r="CA1290" s="4">
        <v>8.3071129999999993</v>
      </c>
      <c r="CB1290" s="4">
        <v>16.147658</v>
      </c>
    </row>
    <row r="1291" spans="1:80">
      <c r="A1291" s="2">
        <v>42439</v>
      </c>
      <c r="B1291" s="32">
        <v>0.53086326388888894</v>
      </c>
      <c r="C1291" s="4">
        <v>13.548</v>
      </c>
      <c r="D1291" s="4">
        <v>6.7999999999999996E-3</v>
      </c>
      <c r="E1291" s="4" t="s">
        <v>155</v>
      </c>
      <c r="F1291" s="4">
        <v>68.050987000000006</v>
      </c>
      <c r="G1291" s="4">
        <v>1801.6</v>
      </c>
      <c r="H1291" s="4">
        <v>23.6</v>
      </c>
      <c r="I1291" s="4">
        <v>70.099999999999994</v>
      </c>
      <c r="K1291" s="4">
        <v>2.69</v>
      </c>
      <c r="L1291" s="4">
        <v>11</v>
      </c>
      <c r="M1291" s="4">
        <v>0.88249999999999995</v>
      </c>
      <c r="N1291" s="4">
        <v>11.956899999999999</v>
      </c>
      <c r="O1291" s="4">
        <v>6.0000000000000001E-3</v>
      </c>
      <c r="P1291" s="4">
        <v>1589.9528</v>
      </c>
      <c r="Q1291" s="4">
        <v>20.814599999999999</v>
      </c>
      <c r="R1291" s="4">
        <v>1610.8</v>
      </c>
      <c r="S1291" s="4">
        <v>1269.0784000000001</v>
      </c>
      <c r="T1291" s="4">
        <v>16.613900000000001</v>
      </c>
      <c r="U1291" s="4">
        <v>1285.7</v>
      </c>
      <c r="V1291" s="4">
        <v>70.066500000000005</v>
      </c>
      <c r="Y1291" s="4">
        <v>9.8919999999999995</v>
      </c>
      <c r="Z1291" s="4">
        <v>0</v>
      </c>
      <c r="AA1291" s="4">
        <v>2.3698000000000001</v>
      </c>
      <c r="AB1291" s="4" t="s">
        <v>384</v>
      </c>
      <c r="AC1291" s="4">
        <v>0</v>
      </c>
      <c r="AD1291" s="4">
        <v>11.6</v>
      </c>
      <c r="AE1291" s="4">
        <v>848</v>
      </c>
      <c r="AF1291" s="4">
        <v>865</v>
      </c>
      <c r="AG1291" s="4">
        <v>819</v>
      </c>
      <c r="AH1291" s="4">
        <v>78</v>
      </c>
      <c r="AI1291" s="4">
        <v>21.2</v>
      </c>
      <c r="AJ1291" s="4">
        <v>0.49</v>
      </c>
      <c r="AK1291" s="4">
        <v>982</v>
      </c>
      <c r="AL1291" s="4">
        <v>0</v>
      </c>
      <c r="AM1291" s="4">
        <v>0</v>
      </c>
      <c r="AN1291" s="4">
        <v>19</v>
      </c>
      <c r="AO1291" s="4">
        <v>191</v>
      </c>
      <c r="AP1291" s="4">
        <v>189.6</v>
      </c>
      <c r="AQ1291" s="4">
        <v>2.1</v>
      </c>
      <c r="AR1291" s="4">
        <v>195</v>
      </c>
      <c r="AS1291" s="4" t="s">
        <v>155</v>
      </c>
      <c r="AT1291" s="4">
        <v>2</v>
      </c>
      <c r="AU1291" s="5">
        <v>0.7387731481481481</v>
      </c>
      <c r="AV1291" s="4">
        <v>47.163051000000003</v>
      </c>
      <c r="AW1291" s="4">
        <v>-88.491910000000004</v>
      </c>
      <c r="AX1291" s="4">
        <v>317.60000000000002</v>
      </c>
      <c r="AY1291" s="4">
        <v>34.9</v>
      </c>
      <c r="AZ1291" s="4">
        <v>12</v>
      </c>
      <c r="BA1291" s="4">
        <v>11</v>
      </c>
      <c r="BB1291" s="4" t="s">
        <v>424</v>
      </c>
      <c r="BC1291" s="4">
        <v>1.3</v>
      </c>
      <c r="BD1291" s="4">
        <v>1.3</v>
      </c>
      <c r="BE1291" s="4">
        <v>2.1</v>
      </c>
      <c r="BF1291" s="4">
        <v>14.063000000000001</v>
      </c>
      <c r="BG1291" s="4">
        <v>15.64</v>
      </c>
      <c r="BH1291" s="4">
        <v>1.1100000000000001</v>
      </c>
      <c r="BI1291" s="4">
        <v>13.308999999999999</v>
      </c>
      <c r="BJ1291" s="4">
        <v>3030.4</v>
      </c>
      <c r="BK1291" s="4">
        <v>0.96899999999999997</v>
      </c>
      <c r="BL1291" s="4">
        <v>42.198999999999998</v>
      </c>
      <c r="BM1291" s="4">
        <v>0.55200000000000005</v>
      </c>
      <c r="BN1291" s="4">
        <v>42.750999999999998</v>
      </c>
      <c r="BO1291" s="4">
        <v>33.683</v>
      </c>
      <c r="BP1291" s="4">
        <v>0.441</v>
      </c>
      <c r="BQ1291" s="4">
        <v>34.122999999999998</v>
      </c>
      <c r="BR1291" s="4">
        <v>0.58720000000000006</v>
      </c>
      <c r="BU1291" s="4">
        <v>0.497</v>
      </c>
      <c r="BW1291" s="4">
        <v>436.71100000000001</v>
      </c>
      <c r="BX1291" s="4">
        <v>0.38672099999999998</v>
      </c>
      <c r="BY1291" s="4">
        <v>-5</v>
      </c>
      <c r="BZ1291" s="4">
        <v>0.80022199999999999</v>
      </c>
      <c r="CA1291" s="4">
        <v>9.4504950000000001</v>
      </c>
      <c r="CB1291" s="4">
        <v>16.164484000000002</v>
      </c>
    </row>
    <row r="1292" spans="1:80">
      <c r="A1292" s="2">
        <v>42439</v>
      </c>
      <c r="B1292" s="32">
        <v>0.53087483796296298</v>
      </c>
      <c r="C1292" s="4">
        <v>13.855</v>
      </c>
      <c r="D1292" s="4">
        <v>6.0000000000000001E-3</v>
      </c>
      <c r="E1292" s="4" t="s">
        <v>155</v>
      </c>
      <c r="F1292" s="4">
        <v>60.361756999999997</v>
      </c>
      <c r="G1292" s="4">
        <v>1987</v>
      </c>
      <c r="H1292" s="4">
        <v>23.6</v>
      </c>
      <c r="I1292" s="4">
        <v>73.7</v>
      </c>
      <c r="K1292" s="4">
        <v>2.19</v>
      </c>
      <c r="L1292" s="4">
        <v>11</v>
      </c>
      <c r="M1292" s="4">
        <v>0.88019999999999998</v>
      </c>
      <c r="N1292" s="4">
        <v>12.1951</v>
      </c>
      <c r="O1292" s="4">
        <v>5.3E-3</v>
      </c>
      <c r="P1292" s="4">
        <v>1748.9543000000001</v>
      </c>
      <c r="Q1292" s="4">
        <v>20.772300000000001</v>
      </c>
      <c r="R1292" s="4">
        <v>1769.7</v>
      </c>
      <c r="S1292" s="4">
        <v>1395.9912999999999</v>
      </c>
      <c r="T1292" s="4">
        <v>16.580100000000002</v>
      </c>
      <c r="U1292" s="4">
        <v>1412.6</v>
      </c>
      <c r="V1292" s="4">
        <v>73.656800000000004</v>
      </c>
      <c r="Y1292" s="4">
        <v>9.9779999999999998</v>
      </c>
      <c r="Z1292" s="4">
        <v>0</v>
      </c>
      <c r="AA1292" s="4">
        <v>1.9273</v>
      </c>
      <c r="AB1292" s="4" t="s">
        <v>384</v>
      </c>
      <c r="AC1292" s="4">
        <v>0</v>
      </c>
      <c r="AD1292" s="4">
        <v>11.6</v>
      </c>
      <c r="AE1292" s="4">
        <v>847</v>
      </c>
      <c r="AF1292" s="4">
        <v>864</v>
      </c>
      <c r="AG1292" s="4">
        <v>819</v>
      </c>
      <c r="AH1292" s="4">
        <v>78</v>
      </c>
      <c r="AI1292" s="4">
        <v>21.2</v>
      </c>
      <c r="AJ1292" s="4">
        <v>0.49</v>
      </c>
      <c r="AK1292" s="4">
        <v>982</v>
      </c>
      <c r="AL1292" s="4">
        <v>0</v>
      </c>
      <c r="AM1292" s="4">
        <v>0</v>
      </c>
      <c r="AN1292" s="4">
        <v>19</v>
      </c>
      <c r="AO1292" s="4">
        <v>191</v>
      </c>
      <c r="AP1292" s="4">
        <v>190</v>
      </c>
      <c r="AQ1292" s="4">
        <v>2.2000000000000002</v>
      </c>
      <c r="AR1292" s="4">
        <v>195</v>
      </c>
      <c r="AS1292" s="4" t="s">
        <v>155</v>
      </c>
      <c r="AT1292" s="4">
        <v>2</v>
      </c>
      <c r="AU1292" s="5">
        <v>0.73878472222222225</v>
      </c>
      <c r="AV1292" s="4">
        <v>47.1629</v>
      </c>
      <c r="AW1292" s="4">
        <v>-88.491915000000006</v>
      </c>
      <c r="AX1292" s="4">
        <v>317.3</v>
      </c>
      <c r="AY1292" s="4">
        <v>36.799999999999997</v>
      </c>
      <c r="AZ1292" s="4">
        <v>12</v>
      </c>
      <c r="BA1292" s="4">
        <v>10</v>
      </c>
      <c r="BB1292" s="4" t="s">
        <v>429</v>
      </c>
      <c r="BC1292" s="4">
        <v>1.3009999999999999</v>
      </c>
      <c r="BD1292" s="4">
        <v>1.3009999999999999</v>
      </c>
      <c r="BE1292" s="4">
        <v>2.101</v>
      </c>
      <c r="BF1292" s="4">
        <v>14.063000000000001</v>
      </c>
      <c r="BG1292" s="4">
        <v>15.31</v>
      </c>
      <c r="BH1292" s="4">
        <v>1.0900000000000001</v>
      </c>
      <c r="BI1292" s="4">
        <v>13.613</v>
      </c>
      <c r="BJ1292" s="4">
        <v>3030.35</v>
      </c>
      <c r="BK1292" s="4">
        <v>0.84</v>
      </c>
      <c r="BL1292" s="4">
        <v>45.512</v>
      </c>
      <c r="BM1292" s="4">
        <v>0.54100000000000004</v>
      </c>
      <c r="BN1292" s="4">
        <v>46.052</v>
      </c>
      <c r="BO1292" s="4">
        <v>36.326999999999998</v>
      </c>
      <c r="BP1292" s="4">
        <v>0.43099999999999999</v>
      </c>
      <c r="BQ1292" s="4">
        <v>36.758000000000003</v>
      </c>
      <c r="BR1292" s="4">
        <v>0.60519999999999996</v>
      </c>
      <c r="BU1292" s="4">
        <v>0.49199999999999999</v>
      </c>
      <c r="BW1292" s="4">
        <v>348.226</v>
      </c>
      <c r="BX1292" s="4">
        <v>0.408719</v>
      </c>
      <c r="BY1292" s="4">
        <v>-5</v>
      </c>
      <c r="BZ1292" s="4">
        <v>0.79977799999999999</v>
      </c>
      <c r="CA1292" s="4">
        <v>9.9880709999999997</v>
      </c>
      <c r="CB1292" s="4">
        <v>16.155515999999999</v>
      </c>
    </row>
    <row r="1293" spans="1:80">
      <c r="A1293" s="2">
        <v>42439</v>
      </c>
      <c r="B1293" s="32">
        <v>0.53088641203703701</v>
      </c>
      <c r="C1293" s="4">
        <v>13.97</v>
      </c>
      <c r="D1293" s="4">
        <v>7.7999999999999996E-3</v>
      </c>
      <c r="E1293" s="4" t="s">
        <v>155</v>
      </c>
      <c r="F1293" s="4">
        <v>77.588285999999997</v>
      </c>
      <c r="G1293" s="4">
        <v>2548.6999999999998</v>
      </c>
      <c r="H1293" s="4">
        <v>23.7</v>
      </c>
      <c r="I1293" s="4">
        <v>82.2</v>
      </c>
      <c r="K1293" s="4">
        <v>1.68</v>
      </c>
      <c r="L1293" s="4">
        <v>11</v>
      </c>
      <c r="M1293" s="4">
        <v>0.87939999999999996</v>
      </c>
      <c r="N1293" s="4">
        <v>12.284800000000001</v>
      </c>
      <c r="O1293" s="4">
        <v>6.7999999999999996E-3</v>
      </c>
      <c r="P1293" s="4">
        <v>2241.2116000000001</v>
      </c>
      <c r="Q1293" s="4">
        <v>20.841100000000001</v>
      </c>
      <c r="R1293" s="4">
        <v>2262.1</v>
      </c>
      <c r="S1293" s="4">
        <v>1788.9042999999999</v>
      </c>
      <c r="T1293" s="4">
        <v>16.635100000000001</v>
      </c>
      <c r="U1293" s="4">
        <v>1805.5</v>
      </c>
      <c r="V1293" s="4">
        <v>82.2</v>
      </c>
      <c r="Y1293" s="4">
        <v>10.025</v>
      </c>
      <c r="Z1293" s="4">
        <v>0</v>
      </c>
      <c r="AA1293" s="4">
        <v>1.4758</v>
      </c>
      <c r="AB1293" s="4" t="s">
        <v>384</v>
      </c>
      <c r="AC1293" s="4">
        <v>0</v>
      </c>
      <c r="AD1293" s="4">
        <v>11.6</v>
      </c>
      <c r="AE1293" s="4">
        <v>847</v>
      </c>
      <c r="AF1293" s="4">
        <v>864</v>
      </c>
      <c r="AG1293" s="4">
        <v>818</v>
      </c>
      <c r="AH1293" s="4">
        <v>78</v>
      </c>
      <c r="AI1293" s="4">
        <v>21.2</v>
      </c>
      <c r="AJ1293" s="4">
        <v>0.49</v>
      </c>
      <c r="AK1293" s="4">
        <v>982</v>
      </c>
      <c r="AL1293" s="4">
        <v>0</v>
      </c>
      <c r="AM1293" s="4">
        <v>0</v>
      </c>
      <c r="AN1293" s="4">
        <v>19</v>
      </c>
      <c r="AO1293" s="4">
        <v>191</v>
      </c>
      <c r="AP1293" s="4">
        <v>190</v>
      </c>
      <c r="AQ1293" s="4">
        <v>2.5</v>
      </c>
      <c r="AR1293" s="4">
        <v>195</v>
      </c>
      <c r="AS1293" s="4" t="s">
        <v>155</v>
      </c>
      <c r="AT1293" s="4">
        <v>2</v>
      </c>
      <c r="AU1293" s="5">
        <v>0.73879629629629628</v>
      </c>
      <c r="AV1293" s="4">
        <v>47.162739999999999</v>
      </c>
      <c r="AW1293" s="4">
        <v>-88.491910000000004</v>
      </c>
      <c r="AX1293" s="4">
        <v>317.8</v>
      </c>
      <c r="AY1293" s="4">
        <v>38.799999999999997</v>
      </c>
      <c r="AZ1293" s="4">
        <v>12</v>
      </c>
      <c r="BA1293" s="4">
        <v>11</v>
      </c>
      <c r="BB1293" s="4" t="s">
        <v>424</v>
      </c>
      <c r="BC1293" s="4">
        <v>1.4</v>
      </c>
      <c r="BD1293" s="4">
        <v>1.3959999999999999</v>
      </c>
      <c r="BE1293" s="4">
        <v>2.2000000000000002</v>
      </c>
      <c r="BF1293" s="4">
        <v>14.063000000000001</v>
      </c>
      <c r="BG1293" s="4">
        <v>15.19</v>
      </c>
      <c r="BH1293" s="4">
        <v>1.08</v>
      </c>
      <c r="BI1293" s="4">
        <v>13.718</v>
      </c>
      <c r="BJ1293" s="4">
        <v>3029.7159999999999</v>
      </c>
      <c r="BK1293" s="4">
        <v>1.071</v>
      </c>
      <c r="BL1293" s="4">
        <v>57.883000000000003</v>
      </c>
      <c r="BM1293" s="4">
        <v>0.53800000000000003</v>
      </c>
      <c r="BN1293" s="4">
        <v>58.421999999999997</v>
      </c>
      <c r="BO1293" s="4">
        <v>46.201999999999998</v>
      </c>
      <c r="BP1293" s="4">
        <v>0.43</v>
      </c>
      <c r="BQ1293" s="4">
        <v>46.631</v>
      </c>
      <c r="BR1293" s="4">
        <v>0.6704</v>
      </c>
      <c r="BU1293" s="4">
        <v>0.49099999999999999</v>
      </c>
      <c r="BW1293" s="4">
        <v>264.637</v>
      </c>
      <c r="BX1293" s="4">
        <v>0.39311600000000002</v>
      </c>
      <c r="BY1293" s="4">
        <v>-5</v>
      </c>
      <c r="BZ1293" s="4">
        <v>0.80022199999999999</v>
      </c>
      <c r="CA1293" s="4">
        <v>9.6067719999999994</v>
      </c>
      <c r="CB1293" s="4">
        <v>16.164484000000002</v>
      </c>
    </row>
    <row r="1294" spans="1:80">
      <c r="A1294" s="2">
        <v>42439</v>
      </c>
      <c r="B1294" s="32">
        <v>0.53089798611111105</v>
      </c>
      <c r="C1294" s="4">
        <v>13.879</v>
      </c>
      <c r="D1294" s="4">
        <v>8.0000000000000002E-3</v>
      </c>
      <c r="E1294" s="4" t="s">
        <v>155</v>
      </c>
      <c r="F1294" s="4">
        <v>80</v>
      </c>
      <c r="G1294" s="4">
        <v>2803.7</v>
      </c>
      <c r="H1294" s="4">
        <v>23.7</v>
      </c>
      <c r="I1294" s="4">
        <v>78.3</v>
      </c>
      <c r="K1294" s="4">
        <v>1.29</v>
      </c>
      <c r="L1294" s="4">
        <v>11</v>
      </c>
      <c r="M1294" s="4">
        <v>0.88009999999999999</v>
      </c>
      <c r="N1294" s="4">
        <v>12.2148</v>
      </c>
      <c r="O1294" s="4">
        <v>7.0000000000000001E-3</v>
      </c>
      <c r="P1294" s="4">
        <v>2467.5147999999999</v>
      </c>
      <c r="Q1294" s="4">
        <v>20.8583</v>
      </c>
      <c r="R1294" s="4">
        <v>2488.4</v>
      </c>
      <c r="S1294" s="4">
        <v>1969.5364</v>
      </c>
      <c r="T1294" s="4">
        <v>16.648800000000001</v>
      </c>
      <c r="U1294" s="4">
        <v>1986.2</v>
      </c>
      <c r="V1294" s="4">
        <v>78.268199999999993</v>
      </c>
      <c r="Y1294" s="4">
        <v>10.029</v>
      </c>
      <c r="Z1294" s="4">
        <v>0</v>
      </c>
      <c r="AA1294" s="4">
        <v>1.1335</v>
      </c>
      <c r="AB1294" s="4" t="s">
        <v>384</v>
      </c>
      <c r="AC1294" s="4">
        <v>0</v>
      </c>
      <c r="AD1294" s="4">
        <v>11.6</v>
      </c>
      <c r="AE1294" s="4">
        <v>846</v>
      </c>
      <c r="AF1294" s="4">
        <v>864</v>
      </c>
      <c r="AG1294" s="4">
        <v>816</v>
      </c>
      <c r="AH1294" s="4">
        <v>78</v>
      </c>
      <c r="AI1294" s="4">
        <v>21.2</v>
      </c>
      <c r="AJ1294" s="4">
        <v>0.49</v>
      </c>
      <c r="AK1294" s="4">
        <v>982</v>
      </c>
      <c r="AL1294" s="4">
        <v>0</v>
      </c>
      <c r="AM1294" s="4">
        <v>0</v>
      </c>
      <c r="AN1294" s="4">
        <v>19</v>
      </c>
      <c r="AO1294" s="4">
        <v>190.4</v>
      </c>
      <c r="AP1294" s="4">
        <v>190</v>
      </c>
      <c r="AQ1294" s="4">
        <v>2.5</v>
      </c>
      <c r="AR1294" s="4">
        <v>195</v>
      </c>
      <c r="AS1294" s="4" t="s">
        <v>155</v>
      </c>
      <c r="AT1294" s="4">
        <v>2</v>
      </c>
      <c r="AU1294" s="5">
        <v>0.73880787037037043</v>
      </c>
      <c r="AV1294" s="4">
        <v>47.162574999999997</v>
      </c>
      <c r="AW1294" s="4">
        <v>-88.491878999999997</v>
      </c>
      <c r="AX1294" s="4">
        <v>317.8</v>
      </c>
      <c r="AY1294" s="4">
        <v>40</v>
      </c>
      <c r="AZ1294" s="4">
        <v>12</v>
      </c>
      <c r="BA1294" s="4">
        <v>11</v>
      </c>
      <c r="BB1294" s="4" t="s">
        <v>424</v>
      </c>
      <c r="BC1294" s="4">
        <v>1.4</v>
      </c>
      <c r="BD1294" s="4">
        <v>1</v>
      </c>
      <c r="BE1294" s="4">
        <v>2.1970000000000001</v>
      </c>
      <c r="BF1294" s="4">
        <v>14.063000000000001</v>
      </c>
      <c r="BG1294" s="4">
        <v>15.28</v>
      </c>
      <c r="BH1294" s="4">
        <v>1.0900000000000001</v>
      </c>
      <c r="BI1294" s="4">
        <v>13.624000000000001</v>
      </c>
      <c r="BJ1294" s="4">
        <v>3029.7950000000001</v>
      </c>
      <c r="BK1294" s="4">
        <v>1.1120000000000001</v>
      </c>
      <c r="BL1294" s="4">
        <v>64.094999999999999</v>
      </c>
      <c r="BM1294" s="4">
        <v>0.54200000000000004</v>
      </c>
      <c r="BN1294" s="4">
        <v>64.637</v>
      </c>
      <c r="BO1294" s="4">
        <v>51.16</v>
      </c>
      <c r="BP1294" s="4">
        <v>0.432</v>
      </c>
      <c r="BQ1294" s="4">
        <v>51.591999999999999</v>
      </c>
      <c r="BR1294" s="4">
        <v>0.64200000000000002</v>
      </c>
      <c r="BU1294" s="4">
        <v>0.49399999999999999</v>
      </c>
      <c r="BW1294" s="4">
        <v>204.42400000000001</v>
      </c>
      <c r="BX1294" s="4">
        <v>0.416937</v>
      </c>
      <c r="BY1294" s="4">
        <v>-5</v>
      </c>
      <c r="BZ1294" s="4">
        <v>0.80100000000000005</v>
      </c>
      <c r="CA1294" s="4">
        <v>10.188898</v>
      </c>
      <c r="CB1294" s="4">
        <v>16.180199999999999</v>
      </c>
    </row>
    <row r="1295" spans="1:80">
      <c r="A1295" s="2">
        <v>42439</v>
      </c>
      <c r="B1295" s="32">
        <v>0.5309095601851852</v>
      </c>
      <c r="C1295" s="4">
        <v>13.583</v>
      </c>
      <c r="D1295" s="4">
        <v>6.4000000000000003E-3</v>
      </c>
      <c r="E1295" s="4" t="s">
        <v>155</v>
      </c>
      <c r="F1295" s="4">
        <v>64.174428000000006</v>
      </c>
      <c r="G1295" s="4">
        <v>2816.6</v>
      </c>
      <c r="H1295" s="4">
        <v>23.7</v>
      </c>
      <c r="I1295" s="4">
        <v>63.9</v>
      </c>
      <c r="K1295" s="4">
        <v>1.1000000000000001</v>
      </c>
      <c r="L1295" s="4">
        <v>11</v>
      </c>
      <c r="M1295" s="4">
        <v>0.88229999999999997</v>
      </c>
      <c r="N1295" s="4">
        <v>11.9841</v>
      </c>
      <c r="O1295" s="4">
        <v>5.7000000000000002E-3</v>
      </c>
      <c r="P1295" s="4">
        <v>2485.0174999999999</v>
      </c>
      <c r="Q1295" s="4">
        <v>20.9101</v>
      </c>
      <c r="R1295" s="4">
        <v>2505.9</v>
      </c>
      <c r="S1295" s="4">
        <v>1983.5068000000001</v>
      </c>
      <c r="T1295" s="4">
        <v>16.690200000000001</v>
      </c>
      <c r="U1295" s="4">
        <v>2000.2</v>
      </c>
      <c r="V1295" s="4">
        <v>63.8611</v>
      </c>
      <c r="Y1295" s="4">
        <v>9.9789999999999992</v>
      </c>
      <c r="Z1295" s="4">
        <v>0</v>
      </c>
      <c r="AA1295" s="4">
        <v>0.97050000000000003</v>
      </c>
      <c r="AB1295" s="4" t="s">
        <v>384</v>
      </c>
      <c r="AC1295" s="4">
        <v>0</v>
      </c>
      <c r="AD1295" s="4">
        <v>11.5</v>
      </c>
      <c r="AE1295" s="4">
        <v>846</v>
      </c>
      <c r="AF1295" s="4">
        <v>863</v>
      </c>
      <c r="AG1295" s="4">
        <v>817</v>
      </c>
      <c r="AH1295" s="4">
        <v>78</v>
      </c>
      <c r="AI1295" s="4">
        <v>21.2</v>
      </c>
      <c r="AJ1295" s="4">
        <v>0.49</v>
      </c>
      <c r="AK1295" s="4">
        <v>982</v>
      </c>
      <c r="AL1295" s="4">
        <v>0</v>
      </c>
      <c r="AM1295" s="4">
        <v>0</v>
      </c>
      <c r="AN1295" s="4">
        <v>19</v>
      </c>
      <c r="AO1295" s="4">
        <v>190</v>
      </c>
      <c r="AP1295" s="4">
        <v>190</v>
      </c>
      <c r="AQ1295" s="4">
        <v>2.1</v>
      </c>
      <c r="AR1295" s="4">
        <v>195</v>
      </c>
      <c r="AS1295" s="4" t="s">
        <v>155</v>
      </c>
      <c r="AT1295" s="4">
        <v>2</v>
      </c>
      <c r="AU1295" s="5">
        <v>0.73881944444444436</v>
      </c>
      <c r="AV1295" s="4">
        <v>47.162410000000001</v>
      </c>
      <c r="AW1295" s="4">
        <v>-88.491811999999996</v>
      </c>
      <c r="AX1295" s="4">
        <v>317.5</v>
      </c>
      <c r="AY1295" s="4">
        <v>42.3</v>
      </c>
      <c r="AZ1295" s="4">
        <v>12</v>
      </c>
      <c r="BA1295" s="4">
        <v>11</v>
      </c>
      <c r="BB1295" s="4" t="s">
        <v>424</v>
      </c>
      <c r="BC1295" s="4">
        <v>1.401</v>
      </c>
      <c r="BD1295" s="4">
        <v>1.002</v>
      </c>
      <c r="BE1295" s="4">
        <v>1.9019999999999999</v>
      </c>
      <c r="BF1295" s="4">
        <v>14.063000000000001</v>
      </c>
      <c r="BG1295" s="4">
        <v>15.6</v>
      </c>
      <c r="BH1295" s="4">
        <v>1.1100000000000001</v>
      </c>
      <c r="BI1295" s="4">
        <v>13.342000000000001</v>
      </c>
      <c r="BJ1295" s="4">
        <v>3030.6289999999999</v>
      </c>
      <c r="BK1295" s="4">
        <v>0.91100000000000003</v>
      </c>
      <c r="BL1295" s="4">
        <v>65.81</v>
      </c>
      <c r="BM1295" s="4">
        <v>0.55400000000000005</v>
      </c>
      <c r="BN1295" s="4">
        <v>66.364000000000004</v>
      </c>
      <c r="BO1295" s="4">
        <v>52.529000000000003</v>
      </c>
      <c r="BP1295" s="4">
        <v>0.442</v>
      </c>
      <c r="BQ1295" s="4">
        <v>52.970999999999997</v>
      </c>
      <c r="BR1295" s="4">
        <v>0.53400000000000003</v>
      </c>
      <c r="BU1295" s="4">
        <v>0.501</v>
      </c>
      <c r="BW1295" s="4">
        <v>178.45400000000001</v>
      </c>
      <c r="BX1295" s="4">
        <v>0.435668</v>
      </c>
      <c r="BY1295" s="4">
        <v>-5</v>
      </c>
      <c r="BZ1295" s="4">
        <v>0.79977799999999999</v>
      </c>
      <c r="CA1295" s="4">
        <v>10.646637</v>
      </c>
      <c r="CB1295" s="4">
        <v>16.155515999999999</v>
      </c>
    </row>
    <row r="1296" spans="1:80">
      <c r="A1296" s="2">
        <v>42439</v>
      </c>
      <c r="B1296" s="32">
        <v>0.53092113425925924</v>
      </c>
      <c r="C1296" s="4">
        <v>12.981</v>
      </c>
      <c r="D1296" s="4">
        <v>3.8999999999999998E-3</v>
      </c>
      <c r="E1296" s="4" t="s">
        <v>155</v>
      </c>
      <c r="F1296" s="4">
        <v>39.201954000000001</v>
      </c>
      <c r="G1296" s="4">
        <v>2533</v>
      </c>
      <c r="H1296" s="4">
        <v>23.8</v>
      </c>
      <c r="I1296" s="4">
        <v>42.2</v>
      </c>
      <c r="K1296" s="4">
        <v>1.1000000000000001</v>
      </c>
      <c r="L1296" s="4">
        <v>11</v>
      </c>
      <c r="M1296" s="4">
        <v>0.88700000000000001</v>
      </c>
      <c r="N1296" s="4">
        <v>11.5143</v>
      </c>
      <c r="O1296" s="4">
        <v>3.5000000000000001E-3</v>
      </c>
      <c r="P1296" s="4">
        <v>2246.9218999999998</v>
      </c>
      <c r="Q1296" s="4">
        <v>21.111599999999999</v>
      </c>
      <c r="R1296" s="4">
        <v>2268</v>
      </c>
      <c r="S1296" s="4">
        <v>1793.4621</v>
      </c>
      <c r="T1296" s="4">
        <v>16.850999999999999</v>
      </c>
      <c r="U1296" s="4">
        <v>1810.3</v>
      </c>
      <c r="V1296" s="4">
        <v>42.189399999999999</v>
      </c>
      <c r="Y1296" s="4">
        <v>9.83</v>
      </c>
      <c r="Z1296" s="4">
        <v>0</v>
      </c>
      <c r="AA1296" s="4">
        <v>0.97570000000000001</v>
      </c>
      <c r="AB1296" s="4" t="s">
        <v>384</v>
      </c>
      <c r="AC1296" s="4">
        <v>0</v>
      </c>
      <c r="AD1296" s="4">
        <v>11.6</v>
      </c>
      <c r="AE1296" s="4">
        <v>847</v>
      </c>
      <c r="AF1296" s="4">
        <v>864</v>
      </c>
      <c r="AG1296" s="4">
        <v>819</v>
      </c>
      <c r="AH1296" s="4">
        <v>78</v>
      </c>
      <c r="AI1296" s="4">
        <v>21.2</v>
      </c>
      <c r="AJ1296" s="4">
        <v>0.49</v>
      </c>
      <c r="AK1296" s="4">
        <v>982</v>
      </c>
      <c r="AL1296" s="4">
        <v>0</v>
      </c>
      <c r="AM1296" s="4">
        <v>0</v>
      </c>
      <c r="AN1296" s="4">
        <v>19</v>
      </c>
      <c r="AO1296" s="4">
        <v>190</v>
      </c>
      <c r="AP1296" s="4">
        <v>190</v>
      </c>
      <c r="AQ1296" s="4">
        <v>2.1</v>
      </c>
      <c r="AR1296" s="4">
        <v>195</v>
      </c>
      <c r="AS1296" s="4" t="s">
        <v>155</v>
      </c>
      <c r="AT1296" s="4">
        <v>2</v>
      </c>
      <c r="AU1296" s="5">
        <v>0.73883101851851851</v>
      </c>
      <c r="AV1296" s="4">
        <v>47.162236</v>
      </c>
      <c r="AW1296" s="4">
        <v>-88.491736000000003</v>
      </c>
      <c r="AX1296" s="4">
        <v>317.2</v>
      </c>
      <c r="AY1296" s="4">
        <v>44.5</v>
      </c>
      <c r="AZ1296" s="4">
        <v>12</v>
      </c>
      <c r="BA1296" s="4">
        <v>10</v>
      </c>
      <c r="BB1296" s="4" t="s">
        <v>434</v>
      </c>
      <c r="BC1296" s="4">
        <v>1.498</v>
      </c>
      <c r="BD1296" s="4">
        <v>1.2</v>
      </c>
      <c r="BE1296" s="4">
        <v>2.0979999999999999</v>
      </c>
      <c r="BF1296" s="4">
        <v>14.063000000000001</v>
      </c>
      <c r="BG1296" s="4">
        <v>16.28</v>
      </c>
      <c r="BH1296" s="4">
        <v>1.1599999999999999</v>
      </c>
      <c r="BI1296" s="4">
        <v>12.734</v>
      </c>
      <c r="BJ1296" s="4">
        <v>3032.0650000000001</v>
      </c>
      <c r="BK1296" s="4">
        <v>0.58299999999999996</v>
      </c>
      <c r="BL1296" s="4">
        <v>61.962000000000003</v>
      </c>
      <c r="BM1296" s="4">
        <v>0.58199999999999996</v>
      </c>
      <c r="BN1296" s="4">
        <v>62.543999999999997</v>
      </c>
      <c r="BO1296" s="4">
        <v>49.457000000000001</v>
      </c>
      <c r="BP1296" s="4">
        <v>0.46500000000000002</v>
      </c>
      <c r="BQ1296" s="4">
        <v>49.921999999999997</v>
      </c>
      <c r="BR1296" s="4">
        <v>0.3674</v>
      </c>
      <c r="BU1296" s="4">
        <v>0.51400000000000001</v>
      </c>
      <c r="BW1296" s="4">
        <v>186.82499999999999</v>
      </c>
      <c r="BX1296" s="4">
        <v>0.37539899999999998</v>
      </c>
      <c r="BY1296" s="4">
        <v>-5</v>
      </c>
      <c r="BZ1296" s="4">
        <v>0.79900000000000004</v>
      </c>
      <c r="CA1296" s="4">
        <v>9.1738130000000009</v>
      </c>
      <c r="CB1296" s="4">
        <v>16.139800000000001</v>
      </c>
    </row>
    <row r="1297" spans="1:80">
      <c r="A1297" s="2">
        <v>42439</v>
      </c>
      <c r="B1297" s="32">
        <v>0.53093270833333339</v>
      </c>
      <c r="C1297" s="4">
        <v>12.426</v>
      </c>
      <c r="D1297" s="4">
        <v>2.2000000000000001E-3</v>
      </c>
      <c r="E1297" s="4" t="s">
        <v>155</v>
      </c>
      <c r="F1297" s="4">
        <v>21.784821000000001</v>
      </c>
      <c r="G1297" s="4">
        <v>1888.9</v>
      </c>
      <c r="H1297" s="4">
        <v>23.8</v>
      </c>
      <c r="I1297" s="4">
        <v>35.6</v>
      </c>
      <c r="K1297" s="4">
        <v>1.42</v>
      </c>
      <c r="L1297" s="4">
        <v>11</v>
      </c>
      <c r="M1297" s="4">
        <v>0.89149999999999996</v>
      </c>
      <c r="N1297" s="4">
        <v>11.077999999999999</v>
      </c>
      <c r="O1297" s="4">
        <v>1.9E-3</v>
      </c>
      <c r="P1297" s="4">
        <v>1683.9726000000001</v>
      </c>
      <c r="Q1297" s="4">
        <v>21.2182</v>
      </c>
      <c r="R1297" s="4">
        <v>1705.2</v>
      </c>
      <c r="S1297" s="4">
        <v>1344.1238000000001</v>
      </c>
      <c r="T1297" s="4">
        <v>16.9361</v>
      </c>
      <c r="U1297" s="4">
        <v>1361.1</v>
      </c>
      <c r="V1297" s="4">
        <v>35.565399999999997</v>
      </c>
      <c r="Y1297" s="4">
        <v>9.66</v>
      </c>
      <c r="Z1297" s="4">
        <v>0</v>
      </c>
      <c r="AA1297" s="4">
        <v>1.2624</v>
      </c>
      <c r="AB1297" s="4" t="s">
        <v>384</v>
      </c>
      <c r="AC1297" s="4">
        <v>0</v>
      </c>
      <c r="AD1297" s="4">
        <v>11.6</v>
      </c>
      <c r="AE1297" s="4">
        <v>848</v>
      </c>
      <c r="AF1297" s="4">
        <v>866</v>
      </c>
      <c r="AG1297" s="4">
        <v>821</v>
      </c>
      <c r="AH1297" s="4">
        <v>78</v>
      </c>
      <c r="AI1297" s="4">
        <v>21.2</v>
      </c>
      <c r="AJ1297" s="4">
        <v>0.49</v>
      </c>
      <c r="AK1297" s="4">
        <v>982</v>
      </c>
      <c r="AL1297" s="4">
        <v>0</v>
      </c>
      <c r="AM1297" s="4">
        <v>0</v>
      </c>
      <c r="AN1297" s="4">
        <v>19</v>
      </c>
      <c r="AO1297" s="4">
        <v>189.4</v>
      </c>
      <c r="AP1297" s="4">
        <v>190</v>
      </c>
      <c r="AQ1297" s="4">
        <v>2.4</v>
      </c>
      <c r="AR1297" s="4">
        <v>195</v>
      </c>
      <c r="AS1297" s="4" t="s">
        <v>155</v>
      </c>
      <c r="AT1297" s="4">
        <v>2</v>
      </c>
      <c r="AU1297" s="5">
        <v>0.73884259259259266</v>
      </c>
      <c r="AV1297" s="4">
        <v>47.162055000000002</v>
      </c>
      <c r="AW1297" s="4">
        <v>-88.491656000000006</v>
      </c>
      <c r="AX1297" s="4">
        <v>317</v>
      </c>
      <c r="AY1297" s="4">
        <v>45.9</v>
      </c>
      <c r="AZ1297" s="4">
        <v>12</v>
      </c>
      <c r="BA1297" s="4">
        <v>10</v>
      </c>
      <c r="BB1297" s="4" t="s">
        <v>434</v>
      </c>
      <c r="BC1297" s="4">
        <v>1.3</v>
      </c>
      <c r="BD1297" s="4">
        <v>1.2</v>
      </c>
      <c r="BE1297" s="4">
        <v>1.9</v>
      </c>
      <c r="BF1297" s="4">
        <v>14.063000000000001</v>
      </c>
      <c r="BG1297" s="4">
        <v>16.97</v>
      </c>
      <c r="BH1297" s="4">
        <v>1.21</v>
      </c>
      <c r="BI1297" s="4">
        <v>12.167999999999999</v>
      </c>
      <c r="BJ1297" s="4">
        <v>3033.002</v>
      </c>
      <c r="BK1297" s="4">
        <v>0.33800000000000002</v>
      </c>
      <c r="BL1297" s="4">
        <v>48.281999999999996</v>
      </c>
      <c r="BM1297" s="4">
        <v>0.60799999999999998</v>
      </c>
      <c r="BN1297" s="4">
        <v>48.89</v>
      </c>
      <c r="BO1297" s="4">
        <v>38.537999999999997</v>
      </c>
      <c r="BP1297" s="4">
        <v>0.48599999999999999</v>
      </c>
      <c r="BQ1297" s="4">
        <v>39.023000000000003</v>
      </c>
      <c r="BR1297" s="4">
        <v>0.32200000000000001</v>
      </c>
      <c r="BU1297" s="4">
        <v>0.52500000000000002</v>
      </c>
      <c r="BW1297" s="4">
        <v>251.30500000000001</v>
      </c>
      <c r="BX1297" s="4">
        <v>0.33083499999999999</v>
      </c>
      <c r="BY1297" s="4">
        <v>-5</v>
      </c>
      <c r="BZ1297" s="4">
        <v>0.79777799999999999</v>
      </c>
      <c r="CA1297" s="4">
        <v>8.0847809999999996</v>
      </c>
      <c r="CB1297" s="4">
        <v>16.115116</v>
      </c>
    </row>
    <row r="1298" spans="1:80">
      <c r="A1298" s="2">
        <v>42439</v>
      </c>
      <c r="B1298" s="32">
        <v>0.53094428240740743</v>
      </c>
      <c r="C1298" s="4">
        <v>12.34</v>
      </c>
      <c r="D1298" s="4">
        <v>3.0999999999999999E-3</v>
      </c>
      <c r="E1298" s="4" t="s">
        <v>155</v>
      </c>
      <c r="F1298" s="4">
        <v>30.788091000000001</v>
      </c>
      <c r="G1298" s="4">
        <v>1667.6</v>
      </c>
      <c r="H1298" s="4">
        <v>23.8</v>
      </c>
      <c r="I1298" s="4">
        <v>37.6</v>
      </c>
      <c r="K1298" s="4">
        <v>2.0099999999999998</v>
      </c>
      <c r="L1298" s="4">
        <v>11</v>
      </c>
      <c r="M1298" s="4">
        <v>0.8921</v>
      </c>
      <c r="N1298" s="4">
        <v>11.008599999999999</v>
      </c>
      <c r="O1298" s="4">
        <v>2.7000000000000001E-3</v>
      </c>
      <c r="P1298" s="4">
        <v>1487.6723</v>
      </c>
      <c r="Q1298" s="4">
        <v>21.232099999999999</v>
      </c>
      <c r="R1298" s="4">
        <v>1508.9</v>
      </c>
      <c r="S1298" s="4">
        <v>1187.4395999999999</v>
      </c>
      <c r="T1298" s="4">
        <v>16.947099999999999</v>
      </c>
      <c r="U1298" s="4">
        <v>1204.4000000000001</v>
      </c>
      <c r="V1298" s="4">
        <v>37.558500000000002</v>
      </c>
      <c r="Y1298" s="4">
        <v>9.5459999999999994</v>
      </c>
      <c r="Z1298" s="4">
        <v>0</v>
      </c>
      <c r="AA1298" s="4">
        <v>1.7943</v>
      </c>
      <c r="AB1298" s="4" t="s">
        <v>384</v>
      </c>
      <c r="AC1298" s="4">
        <v>0</v>
      </c>
      <c r="AD1298" s="4">
        <v>11.5</v>
      </c>
      <c r="AE1298" s="4">
        <v>850</v>
      </c>
      <c r="AF1298" s="4">
        <v>867</v>
      </c>
      <c r="AG1298" s="4">
        <v>821</v>
      </c>
      <c r="AH1298" s="4">
        <v>78</v>
      </c>
      <c r="AI1298" s="4">
        <v>21.2</v>
      </c>
      <c r="AJ1298" s="4">
        <v>0.49</v>
      </c>
      <c r="AK1298" s="4">
        <v>982</v>
      </c>
      <c r="AL1298" s="4">
        <v>0</v>
      </c>
      <c r="AM1298" s="4">
        <v>0</v>
      </c>
      <c r="AN1298" s="4">
        <v>19</v>
      </c>
      <c r="AO1298" s="4">
        <v>189</v>
      </c>
      <c r="AP1298" s="4">
        <v>190</v>
      </c>
      <c r="AQ1298" s="4">
        <v>2.1</v>
      </c>
      <c r="AR1298" s="4">
        <v>195</v>
      </c>
      <c r="AS1298" s="4" t="s">
        <v>155</v>
      </c>
      <c r="AT1298" s="4">
        <v>2</v>
      </c>
      <c r="AU1298" s="5">
        <v>0.7388541666666667</v>
      </c>
      <c r="AV1298" s="4">
        <v>47.161875999999999</v>
      </c>
      <c r="AW1298" s="4">
        <v>-88.491546999999997</v>
      </c>
      <c r="AX1298" s="4">
        <v>316.39999999999998</v>
      </c>
      <c r="AY1298" s="4">
        <v>46.6</v>
      </c>
      <c r="AZ1298" s="4">
        <v>12</v>
      </c>
      <c r="BA1298" s="4">
        <v>10</v>
      </c>
      <c r="BB1298" s="4" t="s">
        <v>434</v>
      </c>
      <c r="BC1298" s="4">
        <v>1.3009999999999999</v>
      </c>
      <c r="BD1298" s="4">
        <v>1.198</v>
      </c>
      <c r="BE1298" s="4">
        <v>1.901</v>
      </c>
      <c r="BF1298" s="4">
        <v>14.063000000000001</v>
      </c>
      <c r="BG1298" s="4">
        <v>17.079999999999998</v>
      </c>
      <c r="BH1298" s="4">
        <v>1.21</v>
      </c>
      <c r="BI1298" s="4">
        <v>12.095000000000001</v>
      </c>
      <c r="BJ1298" s="4">
        <v>3032.7840000000001</v>
      </c>
      <c r="BK1298" s="4">
        <v>0.48199999999999998</v>
      </c>
      <c r="BL1298" s="4">
        <v>42.92</v>
      </c>
      <c r="BM1298" s="4">
        <v>0.61299999999999999</v>
      </c>
      <c r="BN1298" s="4">
        <v>43.531999999999996</v>
      </c>
      <c r="BO1298" s="4">
        <v>34.258000000000003</v>
      </c>
      <c r="BP1298" s="4">
        <v>0.48899999999999999</v>
      </c>
      <c r="BQ1298" s="4">
        <v>34.747</v>
      </c>
      <c r="BR1298" s="4">
        <v>0.34210000000000002</v>
      </c>
      <c r="BU1298" s="4">
        <v>0.52200000000000002</v>
      </c>
      <c r="BW1298" s="4">
        <v>359.43099999999998</v>
      </c>
      <c r="BX1298" s="4">
        <v>0.24984700000000001</v>
      </c>
      <c r="BY1298" s="4">
        <v>-5</v>
      </c>
      <c r="BZ1298" s="4">
        <v>0.79577799999999999</v>
      </c>
      <c r="CA1298" s="4">
        <v>6.1056359999999996</v>
      </c>
      <c r="CB1298" s="4">
        <v>16.074715999999999</v>
      </c>
    </row>
    <row r="1299" spans="1:80">
      <c r="A1299" s="2">
        <v>42439</v>
      </c>
      <c r="B1299" s="32">
        <v>0.53095585648148147</v>
      </c>
      <c r="C1299" s="4">
        <v>13.089</v>
      </c>
      <c r="D1299" s="4">
        <v>8.3000000000000001E-3</v>
      </c>
      <c r="E1299" s="4" t="s">
        <v>155</v>
      </c>
      <c r="F1299" s="4">
        <v>83.327495999999996</v>
      </c>
      <c r="G1299" s="4">
        <v>1163.9000000000001</v>
      </c>
      <c r="H1299" s="4">
        <v>23.7</v>
      </c>
      <c r="I1299" s="4">
        <v>49.3</v>
      </c>
      <c r="K1299" s="4">
        <v>2.97</v>
      </c>
      <c r="L1299" s="4">
        <v>11</v>
      </c>
      <c r="M1299" s="4">
        <v>0.8861</v>
      </c>
      <c r="N1299" s="4">
        <v>11.5984</v>
      </c>
      <c r="O1299" s="4">
        <v>7.4000000000000003E-3</v>
      </c>
      <c r="P1299" s="4">
        <v>1031.3715999999999</v>
      </c>
      <c r="Q1299" s="4">
        <v>21.001200000000001</v>
      </c>
      <c r="R1299" s="4">
        <v>1052.4000000000001</v>
      </c>
      <c r="S1299" s="4">
        <v>823.22659999999996</v>
      </c>
      <c r="T1299" s="4">
        <v>16.762899999999998</v>
      </c>
      <c r="U1299" s="4">
        <v>840</v>
      </c>
      <c r="V1299" s="4">
        <v>49.250799999999998</v>
      </c>
      <c r="Y1299" s="4">
        <v>9.5730000000000004</v>
      </c>
      <c r="Z1299" s="4">
        <v>0</v>
      </c>
      <c r="AA1299" s="4">
        <v>2.6288</v>
      </c>
      <c r="AB1299" s="4" t="s">
        <v>384</v>
      </c>
      <c r="AC1299" s="4">
        <v>0</v>
      </c>
      <c r="AD1299" s="4">
        <v>11.6</v>
      </c>
      <c r="AE1299" s="4">
        <v>851</v>
      </c>
      <c r="AF1299" s="4">
        <v>869</v>
      </c>
      <c r="AG1299" s="4">
        <v>822</v>
      </c>
      <c r="AH1299" s="4">
        <v>78</v>
      </c>
      <c r="AI1299" s="4">
        <v>21.2</v>
      </c>
      <c r="AJ1299" s="4">
        <v>0.49</v>
      </c>
      <c r="AK1299" s="4">
        <v>982</v>
      </c>
      <c r="AL1299" s="4">
        <v>0</v>
      </c>
      <c r="AM1299" s="4">
        <v>0</v>
      </c>
      <c r="AN1299" s="4">
        <v>19</v>
      </c>
      <c r="AO1299" s="4">
        <v>189</v>
      </c>
      <c r="AP1299" s="4">
        <v>190</v>
      </c>
      <c r="AQ1299" s="4">
        <v>2.1</v>
      </c>
      <c r="AR1299" s="4">
        <v>195</v>
      </c>
      <c r="AS1299" s="4" t="s">
        <v>155</v>
      </c>
      <c r="AT1299" s="4">
        <v>2</v>
      </c>
      <c r="AU1299" s="5">
        <v>0.73886574074074074</v>
      </c>
      <c r="AV1299" s="4">
        <v>47.161703000000003</v>
      </c>
      <c r="AW1299" s="4">
        <v>-88.491423999999995</v>
      </c>
      <c r="AX1299" s="4">
        <v>316</v>
      </c>
      <c r="AY1299" s="4">
        <v>46.6</v>
      </c>
      <c r="AZ1299" s="4">
        <v>12</v>
      </c>
      <c r="BA1299" s="4">
        <v>10</v>
      </c>
      <c r="BB1299" s="4" t="s">
        <v>434</v>
      </c>
      <c r="BC1299" s="4">
        <v>1.4</v>
      </c>
      <c r="BD1299" s="4">
        <v>1</v>
      </c>
      <c r="BE1299" s="4">
        <v>2</v>
      </c>
      <c r="BF1299" s="4">
        <v>14.063000000000001</v>
      </c>
      <c r="BG1299" s="4">
        <v>16.149999999999999</v>
      </c>
      <c r="BH1299" s="4">
        <v>1.1499999999999999</v>
      </c>
      <c r="BI1299" s="4">
        <v>12.851000000000001</v>
      </c>
      <c r="BJ1299" s="4">
        <v>3030.7939999999999</v>
      </c>
      <c r="BK1299" s="4">
        <v>1.228</v>
      </c>
      <c r="BL1299" s="4">
        <v>28.222999999999999</v>
      </c>
      <c r="BM1299" s="4">
        <v>0.57499999999999996</v>
      </c>
      <c r="BN1299" s="4">
        <v>28.797999999999998</v>
      </c>
      <c r="BO1299" s="4">
        <v>22.527999999999999</v>
      </c>
      <c r="BP1299" s="4">
        <v>0.45900000000000002</v>
      </c>
      <c r="BQ1299" s="4">
        <v>22.986000000000001</v>
      </c>
      <c r="BR1299" s="4">
        <v>0.42559999999999998</v>
      </c>
      <c r="BU1299" s="4">
        <v>0.496</v>
      </c>
      <c r="BW1299" s="4">
        <v>499.48399999999998</v>
      </c>
      <c r="BX1299" s="4">
        <v>0.180004</v>
      </c>
      <c r="BY1299" s="4">
        <v>-5</v>
      </c>
      <c r="BZ1299" s="4">
        <v>0.79561099999999996</v>
      </c>
      <c r="CA1299" s="4">
        <v>4.3988480000000001</v>
      </c>
      <c r="CB1299" s="4">
        <v>16.071342000000001</v>
      </c>
    </row>
    <row r="1300" spans="1:80">
      <c r="A1300" s="2">
        <v>42439</v>
      </c>
      <c r="B1300" s="32">
        <v>0.53096743055555551</v>
      </c>
      <c r="C1300" s="4">
        <v>13.683999999999999</v>
      </c>
      <c r="D1300" s="4">
        <v>4.0000000000000001E-3</v>
      </c>
      <c r="E1300" s="4" t="s">
        <v>155</v>
      </c>
      <c r="F1300" s="4">
        <v>39.786360000000002</v>
      </c>
      <c r="G1300" s="4">
        <v>686.7</v>
      </c>
      <c r="H1300" s="4">
        <v>6.7</v>
      </c>
      <c r="I1300" s="4">
        <v>53.4</v>
      </c>
      <c r="K1300" s="4">
        <v>3.29</v>
      </c>
      <c r="L1300" s="4">
        <v>11</v>
      </c>
      <c r="M1300" s="4">
        <v>0.88160000000000005</v>
      </c>
      <c r="N1300" s="4">
        <v>12.0632</v>
      </c>
      <c r="O1300" s="4">
        <v>3.5000000000000001E-3</v>
      </c>
      <c r="P1300" s="4">
        <v>605.38250000000005</v>
      </c>
      <c r="Q1300" s="4">
        <v>5.9065000000000003</v>
      </c>
      <c r="R1300" s="4">
        <v>611.29999999999995</v>
      </c>
      <c r="S1300" s="4">
        <v>483.2079</v>
      </c>
      <c r="T1300" s="4">
        <v>4.7145000000000001</v>
      </c>
      <c r="U1300" s="4">
        <v>487.9</v>
      </c>
      <c r="V1300" s="4">
        <v>53.444400000000002</v>
      </c>
      <c r="Y1300" s="4">
        <v>9.8699999999999992</v>
      </c>
      <c r="Z1300" s="4">
        <v>0</v>
      </c>
      <c r="AA1300" s="4">
        <v>2.8976999999999999</v>
      </c>
      <c r="AB1300" s="4" t="s">
        <v>384</v>
      </c>
      <c r="AC1300" s="4">
        <v>0</v>
      </c>
      <c r="AD1300" s="4">
        <v>11.5</v>
      </c>
      <c r="AE1300" s="4">
        <v>852</v>
      </c>
      <c r="AF1300" s="4">
        <v>870</v>
      </c>
      <c r="AG1300" s="4">
        <v>822</v>
      </c>
      <c r="AH1300" s="4">
        <v>78</v>
      </c>
      <c r="AI1300" s="4">
        <v>21.2</v>
      </c>
      <c r="AJ1300" s="4">
        <v>0.49</v>
      </c>
      <c r="AK1300" s="4">
        <v>982</v>
      </c>
      <c r="AL1300" s="4">
        <v>0</v>
      </c>
      <c r="AM1300" s="4">
        <v>0</v>
      </c>
      <c r="AN1300" s="4">
        <v>19</v>
      </c>
      <c r="AO1300" s="4">
        <v>189.6</v>
      </c>
      <c r="AP1300" s="4">
        <v>190.6</v>
      </c>
      <c r="AQ1300" s="4">
        <v>2.2999999999999998</v>
      </c>
      <c r="AR1300" s="4">
        <v>195</v>
      </c>
      <c r="AS1300" s="4" t="s">
        <v>155</v>
      </c>
      <c r="AT1300" s="4">
        <v>2</v>
      </c>
      <c r="AU1300" s="5">
        <v>0.73887731481481478</v>
      </c>
      <c r="AV1300" s="4">
        <v>47.161530999999997</v>
      </c>
      <c r="AW1300" s="4">
        <v>-88.491316999999995</v>
      </c>
      <c r="AX1300" s="4">
        <v>315.60000000000002</v>
      </c>
      <c r="AY1300" s="4">
        <v>44.8</v>
      </c>
      <c r="AZ1300" s="4">
        <v>12</v>
      </c>
      <c r="BA1300" s="4">
        <v>9</v>
      </c>
      <c r="BB1300" s="4" t="s">
        <v>435</v>
      </c>
      <c r="BC1300" s="4">
        <v>1.398002</v>
      </c>
      <c r="BD1300" s="4">
        <v>1.000999</v>
      </c>
      <c r="BE1300" s="4">
        <v>2</v>
      </c>
      <c r="BF1300" s="4">
        <v>14.063000000000001</v>
      </c>
      <c r="BG1300" s="4">
        <v>15.5</v>
      </c>
      <c r="BH1300" s="4">
        <v>1.1000000000000001</v>
      </c>
      <c r="BI1300" s="4">
        <v>13.433</v>
      </c>
      <c r="BJ1300" s="4">
        <v>3031.3879999999999</v>
      </c>
      <c r="BK1300" s="4">
        <v>0.56100000000000005</v>
      </c>
      <c r="BL1300" s="4">
        <v>15.930999999999999</v>
      </c>
      <c r="BM1300" s="4">
        <v>0.155</v>
      </c>
      <c r="BN1300" s="4">
        <v>16.085999999999999</v>
      </c>
      <c r="BO1300" s="4">
        <v>12.715999999999999</v>
      </c>
      <c r="BP1300" s="4">
        <v>0.124</v>
      </c>
      <c r="BQ1300" s="4">
        <v>12.84</v>
      </c>
      <c r="BR1300" s="4">
        <v>0.44409999999999999</v>
      </c>
      <c r="BU1300" s="4">
        <v>0.49199999999999999</v>
      </c>
      <c r="BW1300" s="4">
        <v>529.45500000000004</v>
      </c>
      <c r="BX1300" s="4">
        <v>0.157446</v>
      </c>
      <c r="BY1300" s="4">
        <v>-5</v>
      </c>
      <c r="BZ1300" s="4">
        <v>0.79477799999999998</v>
      </c>
      <c r="CA1300" s="4">
        <v>3.8475869999999999</v>
      </c>
      <c r="CB1300" s="4">
        <v>16.054516</v>
      </c>
    </row>
    <row r="1301" spans="1:80">
      <c r="A1301" s="2">
        <v>42439</v>
      </c>
      <c r="B1301" s="32">
        <v>0.53097900462962966</v>
      </c>
      <c r="C1301" s="4">
        <v>13.497</v>
      </c>
      <c r="D1301" s="4">
        <v>2.5000000000000001E-3</v>
      </c>
      <c r="E1301" s="4" t="s">
        <v>155</v>
      </c>
      <c r="F1301" s="4">
        <v>25.408079000000001</v>
      </c>
      <c r="G1301" s="4">
        <v>434</v>
      </c>
      <c r="H1301" s="4">
        <v>-15.7</v>
      </c>
      <c r="I1301" s="4">
        <v>66.599999999999994</v>
      </c>
      <c r="K1301" s="4">
        <v>2.29</v>
      </c>
      <c r="L1301" s="4">
        <v>11</v>
      </c>
      <c r="M1301" s="4">
        <v>0.88290000000000002</v>
      </c>
      <c r="N1301" s="4">
        <v>11.916600000000001</v>
      </c>
      <c r="O1301" s="4">
        <v>2.2000000000000001E-3</v>
      </c>
      <c r="P1301" s="4">
        <v>383.17129999999997</v>
      </c>
      <c r="Q1301" s="4">
        <v>0</v>
      </c>
      <c r="R1301" s="4">
        <v>383.2</v>
      </c>
      <c r="S1301" s="4">
        <v>305.84210000000002</v>
      </c>
      <c r="T1301" s="4">
        <v>0</v>
      </c>
      <c r="U1301" s="4">
        <v>305.8</v>
      </c>
      <c r="V1301" s="4">
        <v>66.631600000000006</v>
      </c>
      <c r="Y1301" s="4">
        <v>9.7330000000000005</v>
      </c>
      <c r="Z1301" s="4">
        <v>0</v>
      </c>
      <c r="AA1301" s="4">
        <v>2.0238</v>
      </c>
      <c r="AB1301" s="4" t="s">
        <v>384</v>
      </c>
      <c r="AC1301" s="4">
        <v>0</v>
      </c>
      <c r="AD1301" s="4">
        <v>11.6</v>
      </c>
      <c r="AE1301" s="4">
        <v>852</v>
      </c>
      <c r="AF1301" s="4">
        <v>870</v>
      </c>
      <c r="AG1301" s="4">
        <v>823</v>
      </c>
      <c r="AH1301" s="4">
        <v>78</v>
      </c>
      <c r="AI1301" s="4">
        <v>21.2</v>
      </c>
      <c r="AJ1301" s="4">
        <v>0.49</v>
      </c>
      <c r="AK1301" s="4">
        <v>982</v>
      </c>
      <c r="AL1301" s="4">
        <v>0</v>
      </c>
      <c r="AM1301" s="4">
        <v>0</v>
      </c>
      <c r="AN1301" s="4">
        <v>19</v>
      </c>
      <c r="AO1301" s="4">
        <v>190</v>
      </c>
      <c r="AP1301" s="4">
        <v>190.4</v>
      </c>
      <c r="AQ1301" s="4">
        <v>1.9</v>
      </c>
      <c r="AR1301" s="4">
        <v>195</v>
      </c>
      <c r="AS1301" s="4" t="s">
        <v>155</v>
      </c>
      <c r="AT1301" s="4">
        <v>2</v>
      </c>
      <c r="AU1301" s="5">
        <v>0.73888888888888893</v>
      </c>
      <c r="AV1301" s="4">
        <v>47.161377999999999</v>
      </c>
      <c r="AW1301" s="4">
        <v>-88.491170999999994</v>
      </c>
      <c r="AX1301" s="4">
        <v>315.5</v>
      </c>
      <c r="AY1301" s="4">
        <v>44.7</v>
      </c>
      <c r="AZ1301" s="4">
        <v>12</v>
      </c>
      <c r="BA1301" s="4">
        <v>10</v>
      </c>
      <c r="BB1301" s="4" t="s">
        <v>423</v>
      </c>
      <c r="BC1301" s="4">
        <v>1.2</v>
      </c>
      <c r="BD1301" s="4">
        <v>1.1000000000000001</v>
      </c>
      <c r="BE1301" s="4">
        <v>1.9981979999999999</v>
      </c>
      <c r="BF1301" s="4">
        <v>14.063000000000001</v>
      </c>
      <c r="BG1301" s="4">
        <v>15.7</v>
      </c>
      <c r="BH1301" s="4">
        <v>1.1200000000000001</v>
      </c>
      <c r="BI1301" s="4">
        <v>13.260999999999999</v>
      </c>
      <c r="BJ1301" s="4">
        <v>3031.47</v>
      </c>
      <c r="BK1301" s="4">
        <v>0.36299999999999999</v>
      </c>
      <c r="BL1301" s="4">
        <v>10.208</v>
      </c>
      <c r="BM1301" s="4">
        <v>0</v>
      </c>
      <c r="BN1301" s="4">
        <v>10.208</v>
      </c>
      <c r="BO1301" s="4">
        <v>8.1479999999999997</v>
      </c>
      <c r="BP1301" s="4">
        <v>0</v>
      </c>
      <c r="BQ1301" s="4">
        <v>8.1479999999999997</v>
      </c>
      <c r="BR1301" s="4">
        <v>0.5605</v>
      </c>
      <c r="BU1301" s="4">
        <v>0.49099999999999999</v>
      </c>
      <c r="BW1301" s="4">
        <v>374.346</v>
      </c>
      <c r="BX1301" s="4">
        <v>0.13794699999999999</v>
      </c>
      <c r="BY1301" s="4">
        <v>-5</v>
      </c>
      <c r="BZ1301" s="4">
        <v>0.79461099999999996</v>
      </c>
      <c r="CA1301" s="4">
        <v>3.3710800000000001</v>
      </c>
      <c r="CB1301" s="4">
        <v>16.051141999999999</v>
      </c>
    </row>
    <row r="1302" spans="1:80">
      <c r="A1302" s="2">
        <v>42439</v>
      </c>
      <c r="B1302" s="32">
        <v>0.5309905787037037</v>
      </c>
      <c r="C1302" s="4">
        <v>13.34</v>
      </c>
      <c r="D1302" s="4">
        <v>3.0000000000000001E-3</v>
      </c>
      <c r="E1302" s="4" t="s">
        <v>155</v>
      </c>
      <c r="F1302" s="4">
        <v>30</v>
      </c>
      <c r="G1302" s="4">
        <v>355.7</v>
      </c>
      <c r="H1302" s="4">
        <v>-16.8</v>
      </c>
      <c r="I1302" s="4">
        <v>62.4</v>
      </c>
      <c r="K1302" s="4">
        <v>1.6</v>
      </c>
      <c r="L1302" s="4">
        <v>11</v>
      </c>
      <c r="M1302" s="4">
        <v>0.8841</v>
      </c>
      <c r="N1302" s="4">
        <v>11.793900000000001</v>
      </c>
      <c r="O1302" s="4">
        <v>2.7000000000000001E-3</v>
      </c>
      <c r="P1302" s="4">
        <v>314.48610000000002</v>
      </c>
      <c r="Q1302" s="4">
        <v>0</v>
      </c>
      <c r="R1302" s="4">
        <v>314.5</v>
      </c>
      <c r="S1302" s="4">
        <v>251.01849999999999</v>
      </c>
      <c r="T1302" s="4">
        <v>0</v>
      </c>
      <c r="U1302" s="4">
        <v>251</v>
      </c>
      <c r="V1302" s="4">
        <v>62.356999999999999</v>
      </c>
      <c r="Y1302" s="4">
        <v>9.7249999999999996</v>
      </c>
      <c r="Z1302" s="4">
        <v>0</v>
      </c>
      <c r="AA1302" s="4">
        <v>1.4145000000000001</v>
      </c>
      <c r="AB1302" s="4" t="s">
        <v>384</v>
      </c>
      <c r="AC1302" s="4">
        <v>0</v>
      </c>
      <c r="AD1302" s="4">
        <v>11.5</v>
      </c>
      <c r="AE1302" s="4">
        <v>852</v>
      </c>
      <c r="AF1302" s="4">
        <v>869</v>
      </c>
      <c r="AG1302" s="4">
        <v>825</v>
      </c>
      <c r="AH1302" s="4">
        <v>78</v>
      </c>
      <c r="AI1302" s="4">
        <v>21.2</v>
      </c>
      <c r="AJ1302" s="4">
        <v>0.49</v>
      </c>
      <c r="AK1302" s="4">
        <v>982</v>
      </c>
      <c r="AL1302" s="4">
        <v>0</v>
      </c>
      <c r="AM1302" s="4">
        <v>0</v>
      </c>
      <c r="AN1302" s="4">
        <v>19</v>
      </c>
      <c r="AO1302" s="4">
        <v>190.6</v>
      </c>
      <c r="AP1302" s="4">
        <v>189.4</v>
      </c>
      <c r="AQ1302" s="4">
        <v>1.8</v>
      </c>
      <c r="AR1302" s="4">
        <v>195</v>
      </c>
      <c r="AS1302" s="4" t="s">
        <v>155</v>
      </c>
      <c r="AT1302" s="4">
        <v>2</v>
      </c>
      <c r="AU1302" s="5">
        <v>0.73891203703703701</v>
      </c>
      <c r="AV1302" s="4">
        <v>47.161127</v>
      </c>
      <c r="AW1302" s="4">
        <v>-88.490898000000001</v>
      </c>
      <c r="AX1302" s="4">
        <v>315.10000000000002</v>
      </c>
      <c r="AY1302" s="4">
        <v>39.200000000000003</v>
      </c>
      <c r="AZ1302" s="4">
        <v>12</v>
      </c>
      <c r="BA1302" s="4">
        <v>10</v>
      </c>
      <c r="BB1302" s="4" t="s">
        <v>423</v>
      </c>
      <c r="BC1302" s="4">
        <v>1.2</v>
      </c>
      <c r="BD1302" s="4">
        <v>1.1000000000000001</v>
      </c>
      <c r="BE1302" s="4">
        <v>1.8</v>
      </c>
      <c r="BF1302" s="4">
        <v>14.063000000000001</v>
      </c>
      <c r="BG1302" s="4">
        <v>15.87</v>
      </c>
      <c r="BH1302" s="4">
        <v>1.1299999999999999</v>
      </c>
      <c r="BI1302" s="4">
        <v>13.111000000000001</v>
      </c>
      <c r="BJ1302" s="4">
        <v>3031.5569999999998</v>
      </c>
      <c r="BK1302" s="4">
        <v>0.434</v>
      </c>
      <c r="BL1302" s="4">
        <v>8.4649999999999999</v>
      </c>
      <c r="BM1302" s="4">
        <v>0</v>
      </c>
      <c r="BN1302" s="4">
        <v>8.4649999999999999</v>
      </c>
      <c r="BO1302" s="4">
        <v>6.7569999999999997</v>
      </c>
      <c r="BP1302" s="4">
        <v>0</v>
      </c>
      <c r="BQ1302" s="4">
        <v>6.7569999999999997</v>
      </c>
      <c r="BR1302" s="4">
        <v>0.53</v>
      </c>
      <c r="BU1302" s="4">
        <v>0.496</v>
      </c>
      <c r="BW1302" s="4">
        <v>264.37599999999998</v>
      </c>
      <c r="BX1302" s="4">
        <v>0.13633200000000001</v>
      </c>
      <c r="BY1302" s="4">
        <v>-5</v>
      </c>
      <c r="BZ1302" s="4">
        <v>0.79438900000000001</v>
      </c>
      <c r="CA1302" s="4">
        <v>3.3316129999999999</v>
      </c>
      <c r="CB1302" s="4">
        <v>16.046658000000001</v>
      </c>
    </row>
    <row r="1303" spans="1:80">
      <c r="A1303" s="2">
        <v>42439</v>
      </c>
      <c r="B1303" s="32">
        <v>0.53100215277777785</v>
      </c>
      <c r="C1303" s="4">
        <v>12.894</v>
      </c>
      <c r="D1303" s="4">
        <v>3.3999999999999998E-3</v>
      </c>
      <c r="E1303" s="4" t="s">
        <v>155</v>
      </c>
      <c r="F1303" s="4">
        <v>34.316547</v>
      </c>
      <c r="G1303" s="4">
        <v>355.3</v>
      </c>
      <c r="H1303" s="4">
        <v>-7.7</v>
      </c>
      <c r="I1303" s="4">
        <v>62.5</v>
      </c>
      <c r="K1303" s="4">
        <v>1.6</v>
      </c>
      <c r="L1303" s="4">
        <v>11</v>
      </c>
      <c r="M1303" s="4">
        <v>0.88759999999999994</v>
      </c>
      <c r="N1303" s="4">
        <v>11.445</v>
      </c>
      <c r="O1303" s="4">
        <v>3.0000000000000001E-3</v>
      </c>
      <c r="P1303" s="4">
        <v>315.39499999999998</v>
      </c>
      <c r="Q1303" s="4">
        <v>0</v>
      </c>
      <c r="R1303" s="4">
        <v>315.39999999999998</v>
      </c>
      <c r="S1303" s="4">
        <v>251.7439</v>
      </c>
      <c r="T1303" s="4">
        <v>0</v>
      </c>
      <c r="U1303" s="4">
        <v>251.7</v>
      </c>
      <c r="V1303" s="4">
        <v>62.492800000000003</v>
      </c>
      <c r="Y1303" s="4">
        <v>9.67</v>
      </c>
      <c r="Z1303" s="4">
        <v>0</v>
      </c>
      <c r="AA1303" s="4">
        <v>1.4201999999999999</v>
      </c>
      <c r="AB1303" s="4" t="s">
        <v>384</v>
      </c>
      <c r="AC1303" s="4">
        <v>0</v>
      </c>
      <c r="AD1303" s="4">
        <v>11.5</v>
      </c>
      <c r="AE1303" s="4">
        <v>853</v>
      </c>
      <c r="AF1303" s="4">
        <v>870</v>
      </c>
      <c r="AG1303" s="4">
        <v>826</v>
      </c>
      <c r="AH1303" s="4">
        <v>78</v>
      </c>
      <c r="AI1303" s="4">
        <v>21.2</v>
      </c>
      <c r="AJ1303" s="4">
        <v>0.49</v>
      </c>
      <c r="AK1303" s="4">
        <v>982</v>
      </c>
      <c r="AL1303" s="4">
        <v>0</v>
      </c>
      <c r="AM1303" s="4">
        <v>0</v>
      </c>
      <c r="AN1303" s="4">
        <v>19</v>
      </c>
      <c r="AO1303" s="4">
        <v>190.4</v>
      </c>
      <c r="AP1303" s="4">
        <v>189.6</v>
      </c>
      <c r="AQ1303" s="4">
        <v>1.9</v>
      </c>
      <c r="AR1303" s="4">
        <v>195</v>
      </c>
      <c r="AS1303" s="4" t="s">
        <v>155</v>
      </c>
      <c r="AT1303" s="4">
        <v>2</v>
      </c>
      <c r="AU1303" s="5">
        <v>0.73891203703703701</v>
      </c>
      <c r="AV1303" s="4">
        <v>47.161126000000003</v>
      </c>
      <c r="AW1303" s="4">
        <v>-88.490897000000004</v>
      </c>
      <c r="AX1303" s="4">
        <v>315.10000000000002</v>
      </c>
      <c r="AY1303" s="4">
        <v>39.200000000000003</v>
      </c>
      <c r="AZ1303" s="4">
        <v>12</v>
      </c>
      <c r="BA1303" s="4">
        <v>10</v>
      </c>
      <c r="BB1303" s="4" t="s">
        <v>423</v>
      </c>
      <c r="BC1303" s="4">
        <v>1.1990000000000001</v>
      </c>
      <c r="BD1303" s="4">
        <v>1.101</v>
      </c>
      <c r="BE1303" s="4">
        <v>1.8</v>
      </c>
      <c r="BF1303" s="4">
        <v>14.063000000000001</v>
      </c>
      <c r="BG1303" s="4">
        <v>16.39</v>
      </c>
      <c r="BH1303" s="4">
        <v>1.17</v>
      </c>
      <c r="BI1303" s="4">
        <v>12.659000000000001</v>
      </c>
      <c r="BJ1303" s="4">
        <v>3031.6909999999998</v>
      </c>
      <c r="BK1303" s="4">
        <v>0.51400000000000001</v>
      </c>
      <c r="BL1303" s="4">
        <v>8.7490000000000006</v>
      </c>
      <c r="BM1303" s="4">
        <v>0</v>
      </c>
      <c r="BN1303" s="4">
        <v>8.7490000000000006</v>
      </c>
      <c r="BO1303" s="4">
        <v>6.9829999999999997</v>
      </c>
      <c r="BP1303" s="4">
        <v>0</v>
      </c>
      <c r="BQ1303" s="4">
        <v>6.9829999999999997</v>
      </c>
      <c r="BR1303" s="4">
        <v>0.5474</v>
      </c>
      <c r="BU1303" s="4">
        <v>0.50800000000000001</v>
      </c>
      <c r="BW1303" s="4">
        <v>273.541</v>
      </c>
      <c r="BX1303" s="4">
        <v>0.17338300000000001</v>
      </c>
      <c r="BY1303" s="4">
        <v>-5</v>
      </c>
      <c r="BZ1303" s="4">
        <v>0.79338900000000001</v>
      </c>
      <c r="CA1303" s="4">
        <v>4.2370469999999996</v>
      </c>
      <c r="CB1303" s="4">
        <v>16.026458000000002</v>
      </c>
    </row>
    <row r="1304" spans="1:80">
      <c r="A1304" s="2">
        <v>42439</v>
      </c>
      <c r="B1304" s="32">
        <v>0.53101372685185189</v>
      </c>
      <c r="C1304" s="4">
        <v>12.83</v>
      </c>
      <c r="D1304" s="4">
        <v>5.0000000000000001E-3</v>
      </c>
      <c r="E1304" s="4" t="s">
        <v>155</v>
      </c>
      <c r="F1304" s="4">
        <v>49.842453999999996</v>
      </c>
      <c r="G1304" s="4">
        <v>381.9</v>
      </c>
      <c r="H1304" s="4">
        <v>-7.6</v>
      </c>
      <c r="I1304" s="4">
        <v>58.1</v>
      </c>
      <c r="K1304" s="4">
        <v>1.71</v>
      </c>
      <c r="L1304" s="4">
        <v>11</v>
      </c>
      <c r="M1304" s="4">
        <v>0.88819999999999999</v>
      </c>
      <c r="N1304" s="4">
        <v>11.3956</v>
      </c>
      <c r="O1304" s="4">
        <v>4.4000000000000003E-3</v>
      </c>
      <c r="P1304" s="4">
        <v>339.20240000000001</v>
      </c>
      <c r="Q1304" s="4">
        <v>0</v>
      </c>
      <c r="R1304" s="4">
        <v>339.2</v>
      </c>
      <c r="S1304" s="4">
        <v>270.74669999999998</v>
      </c>
      <c r="T1304" s="4">
        <v>0</v>
      </c>
      <c r="U1304" s="4">
        <v>270.7</v>
      </c>
      <c r="V1304" s="4">
        <v>58.0625</v>
      </c>
      <c r="Y1304" s="4">
        <v>9.593</v>
      </c>
      <c r="Z1304" s="4">
        <v>0</v>
      </c>
      <c r="AA1304" s="4">
        <v>1.5183</v>
      </c>
      <c r="AB1304" s="4" t="s">
        <v>384</v>
      </c>
      <c r="AC1304" s="4">
        <v>0</v>
      </c>
      <c r="AD1304" s="4">
        <v>11.6</v>
      </c>
      <c r="AE1304" s="4">
        <v>852</v>
      </c>
      <c r="AF1304" s="4">
        <v>869</v>
      </c>
      <c r="AG1304" s="4">
        <v>827</v>
      </c>
      <c r="AH1304" s="4">
        <v>78</v>
      </c>
      <c r="AI1304" s="4">
        <v>21.2</v>
      </c>
      <c r="AJ1304" s="4">
        <v>0.49</v>
      </c>
      <c r="AK1304" s="4">
        <v>982</v>
      </c>
      <c r="AL1304" s="4">
        <v>0</v>
      </c>
      <c r="AM1304" s="4">
        <v>0</v>
      </c>
      <c r="AN1304" s="4">
        <v>19</v>
      </c>
      <c r="AO1304" s="4">
        <v>190</v>
      </c>
      <c r="AP1304" s="4">
        <v>190</v>
      </c>
      <c r="AQ1304" s="4">
        <v>2.1</v>
      </c>
      <c r="AR1304" s="4">
        <v>195</v>
      </c>
      <c r="AS1304" s="4" t="s">
        <v>155</v>
      </c>
      <c r="AT1304" s="4">
        <v>2</v>
      </c>
      <c r="AU1304" s="5">
        <v>0.73892361111111116</v>
      </c>
      <c r="AV1304" s="4">
        <v>47.161023999999998</v>
      </c>
      <c r="AW1304" s="4">
        <v>-88.490789000000007</v>
      </c>
      <c r="AX1304" s="4">
        <v>314.60000000000002</v>
      </c>
      <c r="AY1304" s="4">
        <v>35.200000000000003</v>
      </c>
      <c r="AZ1304" s="4">
        <v>12</v>
      </c>
      <c r="BA1304" s="4">
        <v>10</v>
      </c>
      <c r="BB1304" s="4" t="s">
        <v>423</v>
      </c>
      <c r="BC1304" s="4">
        <v>1.1000000000000001</v>
      </c>
      <c r="BD1304" s="4">
        <v>1.2</v>
      </c>
      <c r="BE1304" s="4">
        <v>1.8</v>
      </c>
      <c r="BF1304" s="4">
        <v>14.063000000000001</v>
      </c>
      <c r="BG1304" s="4">
        <v>16.46</v>
      </c>
      <c r="BH1304" s="4">
        <v>1.17</v>
      </c>
      <c r="BI1304" s="4">
        <v>12.587999999999999</v>
      </c>
      <c r="BJ1304" s="4">
        <v>3031.4760000000001</v>
      </c>
      <c r="BK1304" s="4">
        <v>0.75</v>
      </c>
      <c r="BL1304" s="4">
        <v>9.4499999999999993</v>
      </c>
      <c r="BM1304" s="4">
        <v>0</v>
      </c>
      <c r="BN1304" s="4">
        <v>9.4499999999999993</v>
      </c>
      <c r="BO1304" s="4">
        <v>7.5430000000000001</v>
      </c>
      <c r="BP1304" s="4">
        <v>0</v>
      </c>
      <c r="BQ1304" s="4">
        <v>7.5430000000000001</v>
      </c>
      <c r="BR1304" s="4">
        <v>0.51080000000000003</v>
      </c>
      <c r="BU1304" s="4">
        <v>0.50600000000000001</v>
      </c>
      <c r="BW1304" s="4">
        <v>293.67399999999998</v>
      </c>
      <c r="BX1304" s="4">
        <v>0.19705500000000001</v>
      </c>
      <c r="BY1304" s="4">
        <v>-5</v>
      </c>
      <c r="BZ1304" s="4">
        <v>0.79422199999999998</v>
      </c>
      <c r="CA1304" s="4">
        <v>4.815531</v>
      </c>
      <c r="CB1304" s="4">
        <v>16.043284</v>
      </c>
    </row>
    <row r="1305" spans="1:80">
      <c r="A1305" s="2">
        <v>42439</v>
      </c>
      <c r="B1305" s="32">
        <v>0.53102530092592592</v>
      </c>
      <c r="C1305" s="4">
        <v>12.782999999999999</v>
      </c>
      <c r="D1305" s="4">
        <v>4.1999999999999997E-3</v>
      </c>
      <c r="E1305" s="4" t="s">
        <v>155</v>
      </c>
      <c r="F1305" s="4">
        <v>41.550579999999997</v>
      </c>
      <c r="G1305" s="4">
        <v>496.7</v>
      </c>
      <c r="H1305" s="4">
        <v>-7.3</v>
      </c>
      <c r="I1305" s="4">
        <v>64</v>
      </c>
      <c r="K1305" s="4">
        <v>2.2200000000000002</v>
      </c>
      <c r="L1305" s="4">
        <v>11</v>
      </c>
      <c r="M1305" s="4">
        <v>0.88880000000000003</v>
      </c>
      <c r="N1305" s="4">
        <v>11.360900000000001</v>
      </c>
      <c r="O1305" s="4">
        <v>3.7000000000000002E-3</v>
      </c>
      <c r="P1305" s="4">
        <v>441.43180000000001</v>
      </c>
      <c r="Q1305" s="4">
        <v>0</v>
      </c>
      <c r="R1305" s="4">
        <v>441.4</v>
      </c>
      <c r="S1305" s="4">
        <v>352.34480000000002</v>
      </c>
      <c r="T1305" s="4">
        <v>0</v>
      </c>
      <c r="U1305" s="4">
        <v>352.3</v>
      </c>
      <c r="V1305" s="4">
        <v>63.9938</v>
      </c>
      <c r="Y1305" s="4">
        <v>9.58</v>
      </c>
      <c r="Z1305" s="4">
        <v>0</v>
      </c>
      <c r="AA1305" s="4">
        <v>1.9713000000000001</v>
      </c>
      <c r="AB1305" s="4" t="s">
        <v>384</v>
      </c>
      <c r="AC1305" s="4">
        <v>0</v>
      </c>
      <c r="AD1305" s="4">
        <v>11.5</v>
      </c>
      <c r="AE1305" s="4">
        <v>853</v>
      </c>
      <c r="AF1305" s="4">
        <v>869</v>
      </c>
      <c r="AG1305" s="4">
        <v>826</v>
      </c>
      <c r="AH1305" s="4">
        <v>78</v>
      </c>
      <c r="AI1305" s="4">
        <v>21.2</v>
      </c>
      <c r="AJ1305" s="4">
        <v>0.49</v>
      </c>
      <c r="AK1305" s="4">
        <v>982</v>
      </c>
      <c r="AL1305" s="4">
        <v>0</v>
      </c>
      <c r="AM1305" s="4">
        <v>0</v>
      </c>
      <c r="AN1305" s="4">
        <v>19</v>
      </c>
      <c r="AO1305" s="4">
        <v>189.4</v>
      </c>
      <c r="AP1305" s="4">
        <v>190</v>
      </c>
      <c r="AQ1305" s="4">
        <v>2.7</v>
      </c>
      <c r="AR1305" s="4">
        <v>195</v>
      </c>
      <c r="AS1305" s="4" t="s">
        <v>155</v>
      </c>
      <c r="AT1305" s="4">
        <v>2</v>
      </c>
      <c r="AU1305" s="5">
        <v>0.73893518518518519</v>
      </c>
      <c r="AV1305" s="4">
        <v>47.160907000000002</v>
      </c>
      <c r="AW1305" s="4">
        <v>-88.490666000000004</v>
      </c>
      <c r="AX1305" s="4">
        <v>314.5</v>
      </c>
      <c r="AY1305" s="4">
        <v>33.700000000000003</v>
      </c>
      <c r="AZ1305" s="4">
        <v>12</v>
      </c>
      <c r="BA1305" s="4">
        <v>10</v>
      </c>
      <c r="BB1305" s="4" t="s">
        <v>423</v>
      </c>
      <c r="BC1305" s="4">
        <v>1.1000000000000001</v>
      </c>
      <c r="BD1305" s="4">
        <v>1.2</v>
      </c>
      <c r="BE1305" s="4">
        <v>1.8</v>
      </c>
      <c r="BF1305" s="4">
        <v>14.063000000000001</v>
      </c>
      <c r="BG1305" s="4">
        <v>16.52</v>
      </c>
      <c r="BH1305" s="4">
        <v>1.17</v>
      </c>
      <c r="BI1305" s="4">
        <v>12.516</v>
      </c>
      <c r="BJ1305" s="4">
        <v>3031.538</v>
      </c>
      <c r="BK1305" s="4">
        <v>0.627</v>
      </c>
      <c r="BL1305" s="4">
        <v>12.335000000000001</v>
      </c>
      <c r="BM1305" s="4">
        <v>0</v>
      </c>
      <c r="BN1305" s="4">
        <v>12.335000000000001</v>
      </c>
      <c r="BO1305" s="4">
        <v>9.8460000000000001</v>
      </c>
      <c r="BP1305" s="4">
        <v>0</v>
      </c>
      <c r="BQ1305" s="4">
        <v>9.8460000000000001</v>
      </c>
      <c r="BR1305" s="4">
        <v>0.56469999999999998</v>
      </c>
      <c r="BU1305" s="4">
        <v>0.50700000000000001</v>
      </c>
      <c r="BW1305" s="4">
        <v>382.46699999999998</v>
      </c>
      <c r="BX1305" s="4">
        <v>0.18923400000000001</v>
      </c>
      <c r="BY1305" s="4">
        <v>-5</v>
      </c>
      <c r="BZ1305" s="4">
        <v>0.79439000000000004</v>
      </c>
      <c r="CA1305" s="4">
        <v>4.6243999999999996</v>
      </c>
      <c r="CB1305" s="4">
        <v>16.046669999999999</v>
      </c>
    </row>
    <row r="1306" spans="1:80">
      <c r="A1306" s="2">
        <v>42439</v>
      </c>
      <c r="B1306" s="32">
        <v>0.53103687499999996</v>
      </c>
      <c r="C1306" s="4">
        <v>12.888</v>
      </c>
      <c r="D1306" s="4">
        <v>4.7000000000000002E-3</v>
      </c>
      <c r="E1306" s="4" t="s">
        <v>155</v>
      </c>
      <c r="F1306" s="4">
        <v>46.82047</v>
      </c>
      <c r="G1306" s="4">
        <v>513.29999999999995</v>
      </c>
      <c r="H1306" s="4">
        <v>-1.8</v>
      </c>
      <c r="I1306" s="4">
        <v>76.900000000000006</v>
      </c>
      <c r="K1306" s="4">
        <v>2.4</v>
      </c>
      <c r="L1306" s="4">
        <v>11</v>
      </c>
      <c r="M1306" s="4">
        <v>0.88790000000000002</v>
      </c>
      <c r="N1306" s="4">
        <v>11.4428</v>
      </c>
      <c r="O1306" s="4">
        <v>4.1999999999999997E-3</v>
      </c>
      <c r="P1306" s="4">
        <v>455.71089999999998</v>
      </c>
      <c r="Q1306" s="4">
        <v>0</v>
      </c>
      <c r="R1306" s="4">
        <v>455.7</v>
      </c>
      <c r="S1306" s="4">
        <v>363.74220000000003</v>
      </c>
      <c r="T1306" s="4">
        <v>0</v>
      </c>
      <c r="U1306" s="4">
        <v>363.7</v>
      </c>
      <c r="V1306" s="4">
        <v>76.870400000000004</v>
      </c>
      <c r="Y1306" s="4">
        <v>9.5030000000000001</v>
      </c>
      <c r="Z1306" s="4">
        <v>0</v>
      </c>
      <c r="AA1306" s="4">
        <v>2.1347</v>
      </c>
      <c r="AB1306" s="4" t="s">
        <v>384</v>
      </c>
      <c r="AC1306" s="4">
        <v>0</v>
      </c>
      <c r="AD1306" s="4">
        <v>11.6</v>
      </c>
      <c r="AE1306" s="4">
        <v>852</v>
      </c>
      <c r="AF1306" s="4">
        <v>870</v>
      </c>
      <c r="AG1306" s="4">
        <v>826</v>
      </c>
      <c r="AH1306" s="4">
        <v>78</v>
      </c>
      <c r="AI1306" s="4">
        <v>21.2</v>
      </c>
      <c r="AJ1306" s="4">
        <v>0.49</v>
      </c>
      <c r="AK1306" s="4">
        <v>982</v>
      </c>
      <c r="AL1306" s="4">
        <v>0</v>
      </c>
      <c r="AM1306" s="4">
        <v>0</v>
      </c>
      <c r="AN1306" s="4">
        <v>19</v>
      </c>
      <c r="AO1306" s="4">
        <v>189.6</v>
      </c>
      <c r="AP1306" s="4">
        <v>190</v>
      </c>
      <c r="AQ1306" s="4">
        <v>2.6</v>
      </c>
      <c r="AR1306" s="4">
        <v>195</v>
      </c>
      <c r="AS1306" s="4" t="s">
        <v>155</v>
      </c>
      <c r="AT1306" s="4">
        <v>2</v>
      </c>
      <c r="AU1306" s="5">
        <v>0.73895833333333327</v>
      </c>
      <c r="AV1306" s="4">
        <v>47.160653000000003</v>
      </c>
      <c r="AW1306" s="4">
        <v>-88.490547000000007</v>
      </c>
      <c r="AX1306" s="4">
        <v>314.3</v>
      </c>
      <c r="AY1306" s="4">
        <v>33.700000000000003</v>
      </c>
      <c r="AZ1306" s="4">
        <v>12</v>
      </c>
      <c r="BA1306" s="4">
        <v>10</v>
      </c>
      <c r="BB1306" s="4" t="s">
        <v>423</v>
      </c>
      <c r="BC1306" s="4">
        <v>1.1040000000000001</v>
      </c>
      <c r="BD1306" s="4">
        <v>1.198</v>
      </c>
      <c r="BE1306" s="4">
        <v>1.804</v>
      </c>
      <c r="BF1306" s="4">
        <v>14.063000000000001</v>
      </c>
      <c r="BG1306" s="4">
        <v>16.39</v>
      </c>
      <c r="BH1306" s="4">
        <v>1.17</v>
      </c>
      <c r="BI1306" s="4">
        <v>12.628</v>
      </c>
      <c r="BJ1306" s="4">
        <v>3031.0160000000001</v>
      </c>
      <c r="BK1306" s="4">
        <v>0.70099999999999996</v>
      </c>
      <c r="BL1306" s="4">
        <v>12.641</v>
      </c>
      <c r="BM1306" s="4">
        <v>0</v>
      </c>
      <c r="BN1306" s="4">
        <v>12.641</v>
      </c>
      <c r="BO1306" s="4">
        <v>10.09</v>
      </c>
      <c r="BP1306" s="4">
        <v>0</v>
      </c>
      <c r="BQ1306" s="4">
        <v>10.09</v>
      </c>
      <c r="BR1306" s="4">
        <v>0.67330000000000001</v>
      </c>
      <c r="BU1306" s="4">
        <v>0.499</v>
      </c>
      <c r="BW1306" s="4">
        <v>411.14600000000002</v>
      </c>
      <c r="BX1306" s="4">
        <v>0.220858</v>
      </c>
      <c r="BY1306" s="4">
        <v>-5</v>
      </c>
      <c r="BZ1306" s="4">
        <v>0.79583199999999998</v>
      </c>
      <c r="CA1306" s="4">
        <v>5.397214</v>
      </c>
      <c r="CB1306" s="4">
        <v>16.075803000000001</v>
      </c>
    </row>
    <row r="1307" spans="1:80">
      <c r="A1307" s="2">
        <v>42439</v>
      </c>
      <c r="B1307" s="32">
        <v>0.531048449074074</v>
      </c>
      <c r="C1307" s="4">
        <v>13.151999999999999</v>
      </c>
      <c r="D1307" s="4">
        <v>3.8999999999999998E-3</v>
      </c>
      <c r="E1307" s="4" t="s">
        <v>155</v>
      </c>
      <c r="F1307" s="4">
        <v>39.246752999999998</v>
      </c>
      <c r="G1307" s="4">
        <v>524.29999999999995</v>
      </c>
      <c r="H1307" s="4">
        <v>7.7</v>
      </c>
      <c r="I1307" s="4">
        <v>56.6</v>
      </c>
      <c r="K1307" s="4">
        <v>2.56</v>
      </c>
      <c r="L1307" s="4">
        <v>11</v>
      </c>
      <c r="M1307" s="4">
        <v>0.88580000000000003</v>
      </c>
      <c r="N1307" s="4">
        <v>11.6493</v>
      </c>
      <c r="O1307" s="4">
        <v>3.5000000000000001E-3</v>
      </c>
      <c r="P1307" s="4">
        <v>464.41879999999998</v>
      </c>
      <c r="Q1307" s="4">
        <v>6.8090000000000002</v>
      </c>
      <c r="R1307" s="4">
        <v>471.2</v>
      </c>
      <c r="S1307" s="4">
        <v>370.6927</v>
      </c>
      <c r="T1307" s="4">
        <v>5.4348000000000001</v>
      </c>
      <c r="U1307" s="4">
        <v>376.1</v>
      </c>
      <c r="V1307" s="4">
        <v>56.555100000000003</v>
      </c>
      <c r="Y1307" s="4">
        <v>9.6349999999999998</v>
      </c>
      <c r="Z1307" s="4">
        <v>0</v>
      </c>
      <c r="AA1307" s="4">
        <v>2.2698</v>
      </c>
      <c r="AB1307" s="4" t="s">
        <v>384</v>
      </c>
      <c r="AC1307" s="4">
        <v>0</v>
      </c>
      <c r="AD1307" s="4">
        <v>11.6</v>
      </c>
      <c r="AE1307" s="4">
        <v>852</v>
      </c>
      <c r="AF1307" s="4">
        <v>871</v>
      </c>
      <c r="AG1307" s="4">
        <v>827</v>
      </c>
      <c r="AH1307" s="4">
        <v>78</v>
      </c>
      <c r="AI1307" s="4">
        <v>21.2</v>
      </c>
      <c r="AJ1307" s="4">
        <v>0.49</v>
      </c>
      <c r="AK1307" s="4">
        <v>982</v>
      </c>
      <c r="AL1307" s="4">
        <v>0</v>
      </c>
      <c r="AM1307" s="4">
        <v>0</v>
      </c>
      <c r="AN1307" s="4">
        <v>19</v>
      </c>
      <c r="AO1307" s="4">
        <v>190</v>
      </c>
      <c r="AP1307" s="4">
        <v>190</v>
      </c>
      <c r="AQ1307" s="4">
        <v>2.4</v>
      </c>
      <c r="AR1307" s="4">
        <v>195</v>
      </c>
      <c r="AS1307" s="4" t="s">
        <v>155</v>
      </c>
      <c r="AT1307" s="4">
        <v>2</v>
      </c>
      <c r="AU1307" s="5">
        <v>0.73895833333333327</v>
      </c>
      <c r="AV1307" s="4">
        <v>47.160651999999999</v>
      </c>
      <c r="AW1307" s="4">
        <v>-88.490548000000004</v>
      </c>
      <c r="AX1307" s="4">
        <v>314.3</v>
      </c>
      <c r="AY1307" s="4">
        <v>33.700000000000003</v>
      </c>
      <c r="AZ1307" s="4">
        <v>12</v>
      </c>
      <c r="BA1307" s="4">
        <v>10</v>
      </c>
      <c r="BB1307" s="4" t="s">
        <v>423</v>
      </c>
      <c r="BC1307" s="4">
        <v>1.5</v>
      </c>
      <c r="BD1307" s="4">
        <v>1</v>
      </c>
      <c r="BE1307" s="4">
        <v>2.2000000000000002</v>
      </c>
      <c r="BF1307" s="4">
        <v>14.063000000000001</v>
      </c>
      <c r="BG1307" s="4">
        <v>16.079999999999998</v>
      </c>
      <c r="BH1307" s="4">
        <v>1.1399999999999999</v>
      </c>
      <c r="BI1307" s="4">
        <v>12.898</v>
      </c>
      <c r="BJ1307" s="4">
        <v>3031.5920000000001</v>
      </c>
      <c r="BK1307" s="4">
        <v>0.57599999999999996</v>
      </c>
      <c r="BL1307" s="4">
        <v>12.657</v>
      </c>
      <c r="BM1307" s="4">
        <v>0.186</v>
      </c>
      <c r="BN1307" s="4">
        <v>12.842000000000001</v>
      </c>
      <c r="BO1307" s="4">
        <v>10.102</v>
      </c>
      <c r="BP1307" s="4">
        <v>0.14799999999999999</v>
      </c>
      <c r="BQ1307" s="4">
        <v>10.25</v>
      </c>
      <c r="BR1307" s="4">
        <v>0.48670000000000002</v>
      </c>
      <c r="BU1307" s="4">
        <v>0.497</v>
      </c>
      <c r="BW1307" s="4">
        <v>429.49799999999999</v>
      </c>
      <c r="BX1307" s="4">
        <v>0.207729</v>
      </c>
      <c r="BY1307" s="4">
        <v>-5</v>
      </c>
      <c r="BZ1307" s="4">
        <v>0.79638900000000001</v>
      </c>
      <c r="CA1307" s="4">
        <v>5.0763780000000001</v>
      </c>
      <c r="CB1307" s="4">
        <v>16.087057999999999</v>
      </c>
    </row>
    <row r="1308" spans="1:80">
      <c r="A1308" s="2">
        <v>42439</v>
      </c>
      <c r="B1308" s="32">
        <v>0.53106002314814815</v>
      </c>
      <c r="C1308" s="4">
        <v>13.16</v>
      </c>
      <c r="D1308" s="4">
        <v>3.0000000000000001E-3</v>
      </c>
      <c r="E1308" s="4" t="s">
        <v>155</v>
      </c>
      <c r="F1308" s="4">
        <v>30</v>
      </c>
      <c r="G1308" s="4">
        <v>512.20000000000005</v>
      </c>
      <c r="H1308" s="4">
        <v>8.4</v>
      </c>
      <c r="I1308" s="4">
        <v>64.900000000000006</v>
      </c>
      <c r="K1308" s="4">
        <v>2.5</v>
      </c>
      <c r="L1308" s="4">
        <v>11</v>
      </c>
      <c r="M1308" s="4">
        <v>0.88580000000000003</v>
      </c>
      <c r="N1308" s="4">
        <v>11.656599999999999</v>
      </c>
      <c r="O1308" s="4">
        <v>2.7000000000000001E-3</v>
      </c>
      <c r="P1308" s="4">
        <v>453.69130000000001</v>
      </c>
      <c r="Q1308" s="4">
        <v>7.4405000000000001</v>
      </c>
      <c r="R1308" s="4">
        <v>461.1</v>
      </c>
      <c r="S1308" s="4">
        <v>362.1302</v>
      </c>
      <c r="T1308" s="4">
        <v>5.9389000000000003</v>
      </c>
      <c r="U1308" s="4">
        <v>368.1</v>
      </c>
      <c r="V1308" s="4">
        <v>64.913600000000002</v>
      </c>
      <c r="Y1308" s="4">
        <v>9.593</v>
      </c>
      <c r="Z1308" s="4">
        <v>0</v>
      </c>
      <c r="AA1308" s="4">
        <v>2.2111000000000001</v>
      </c>
      <c r="AB1308" s="4" t="s">
        <v>384</v>
      </c>
      <c r="AC1308" s="4">
        <v>0</v>
      </c>
      <c r="AD1308" s="4">
        <v>11.5</v>
      </c>
      <c r="AE1308" s="4">
        <v>853</v>
      </c>
      <c r="AF1308" s="4">
        <v>871</v>
      </c>
      <c r="AG1308" s="4">
        <v>827</v>
      </c>
      <c r="AH1308" s="4">
        <v>78</v>
      </c>
      <c r="AI1308" s="4">
        <v>21.2</v>
      </c>
      <c r="AJ1308" s="4">
        <v>0.49</v>
      </c>
      <c r="AK1308" s="4">
        <v>982</v>
      </c>
      <c r="AL1308" s="4">
        <v>0</v>
      </c>
      <c r="AM1308" s="4">
        <v>0</v>
      </c>
      <c r="AN1308" s="4">
        <v>19</v>
      </c>
      <c r="AO1308" s="4">
        <v>190</v>
      </c>
      <c r="AP1308" s="4">
        <v>190</v>
      </c>
      <c r="AQ1308" s="4">
        <v>2.6</v>
      </c>
      <c r="AR1308" s="4">
        <v>195</v>
      </c>
      <c r="AS1308" s="4" t="s">
        <v>155</v>
      </c>
      <c r="AT1308" s="4">
        <v>2</v>
      </c>
      <c r="AU1308" s="5">
        <v>0.73896990740740742</v>
      </c>
      <c r="AV1308" s="4">
        <v>47.160525</v>
      </c>
      <c r="AW1308" s="4">
        <v>-88.490598000000006</v>
      </c>
      <c r="AX1308" s="4">
        <v>314.2</v>
      </c>
      <c r="AY1308" s="4">
        <v>31.4</v>
      </c>
      <c r="AZ1308" s="4">
        <v>12</v>
      </c>
      <c r="BA1308" s="4">
        <v>10</v>
      </c>
      <c r="BB1308" s="4" t="s">
        <v>423</v>
      </c>
      <c r="BC1308" s="4">
        <v>1.5</v>
      </c>
      <c r="BD1308" s="4">
        <v>1</v>
      </c>
      <c r="BE1308" s="4">
        <v>2.2000000000000002</v>
      </c>
      <c r="BF1308" s="4">
        <v>14.063000000000001</v>
      </c>
      <c r="BG1308" s="4">
        <v>16.07</v>
      </c>
      <c r="BH1308" s="4">
        <v>1.1399999999999999</v>
      </c>
      <c r="BI1308" s="4">
        <v>12.896000000000001</v>
      </c>
      <c r="BJ1308" s="4">
        <v>3031.5819999999999</v>
      </c>
      <c r="BK1308" s="4">
        <v>0.44</v>
      </c>
      <c r="BL1308" s="4">
        <v>12.356</v>
      </c>
      <c r="BM1308" s="4">
        <v>0.20300000000000001</v>
      </c>
      <c r="BN1308" s="4">
        <v>12.558999999999999</v>
      </c>
      <c r="BO1308" s="4">
        <v>9.8629999999999995</v>
      </c>
      <c r="BP1308" s="4">
        <v>0.16200000000000001</v>
      </c>
      <c r="BQ1308" s="4">
        <v>10.023999999999999</v>
      </c>
      <c r="BR1308" s="4">
        <v>0.55820000000000003</v>
      </c>
      <c r="BU1308" s="4">
        <v>0.495</v>
      </c>
      <c r="BW1308" s="4">
        <v>418.11700000000002</v>
      </c>
      <c r="BX1308" s="4">
        <v>0.17055799999999999</v>
      </c>
      <c r="BY1308" s="4">
        <v>-5</v>
      </c>
      <c r="BZ1308" s="4">
        <v>0.79600000000000004</v>
      </c>
      <c r="CA1308" s="4">
        <v>4.1680109999999999</v>
      </c>
      <c r="CB1308" s="4">
        <v>16.0792</v>
      </c>
    </row>
    <row r="1309" spans="1:80">
      <c r="A1309" s="2">
        <v>42439</v>
      </c>
      <c r="B1309" s="32">
        <v>0.53107159722222219</v>
      </c>
      <c r="C1309" s="4">
        <v>13.151</v>
      </c>
      <c r="D1309" s="4">
        <v>3.2000000000000002E-3</v>
      </c>
      <c r="E1309" s="4" t="s">
        <v>155</v>
      </c>
      <c r="F1309" s="4">
        <v>31.781848</v>
      </c>
      <c r="G1309" s="4">
        <v>427.1</v>
      </c>
      <c r="H1309" s="4">
        <v>8.4</v>
      </c>
      <c r="I1309" s="4">
        <v>69.2</v>
      </c>
      <c r="K1309" s="4">
        <v>2.14</v>
      </c>
      <c r="L1309" s="4">
        <v>11</v>
      </c>
      <c r="M1309" s="4">
        <v>0.88570000000000004</v>
      </c>
      <c r="N1309" s="4">
        <v>11.648</v>
      </c>
      <c r="O1309" s="4">
        <v>2.8E-3</v>
      </c>
      <c r="P1309" s="4">
        <v>378.30470000000003</v>
      </c>
      <c r="Q1309" s="4">
        <v>7.4397000000000002</v>
      </c>
      <c r="R1309" s="4">
        <v>385.7</v>
      </c>
      <c r="S1309" s="4">
        <v>301.94260000000003</v>
      </c>
      <c r="T1309" s="4">
        <v>5.9379999999999997</v>
      </c>
      <c r="U1309" s="4">
        <v>307.89999999999998</v>
      </c>
      <c r="V1309" s="4">
        <v>69.2</v>
      </c>
      <c r="Y1309" s="4">
        <v>9.5649999999999995</v>
      </c>
      <c r="Z1309" s="4">
        <v>0</v>
      </c>
      <c r="AA1309" s="4">
        <v>1.8982000000000001</v>
      </c>
      <c r="AB1309" s="4" t="s">
        <v>384</v>
      </c>
      <c r="AC1309" s="4">
        <v>0</v>
      </c>
      <c r="AD1309" s="4">
        <v>11.6</v>
      </c>
      <c r="AE1309" s="4">
        <v>852</v>
      </c>
      <c r="AF1309" s="4">
        <v>870</v>
      </c>
      <c r="AG1309" s="4">
        <v>826</v>
      </c>
      <c r="AH1309" s="4">
        <v>78</v>
      </c>
      <c r="AI1309" s="4">
        <v>21.19</v>
      </c>
      <c r="AJ1309" s="4">
        <v>0.49</v>
      </c>
      <c r="AK1309" s="4">
        <v>983</v>
      </c>
      <c r="AL1309" s="4">
        <v>0</v>
      </c>
      <c r="AM1309" s="4">
        <v>0</v>
      </c>
      <c r="AN1309" s="4">
        <v>19</v>
      </c>
      <c r="AO1309" s="4">
        <v>190.6</v>
      </c>
      <c r="AP1309" s="4">
        <v>190</v>
      </c>
      <c r="AQ1309" s="4">
        <v>2.2000000000000002</v>
      </c>
      <c r="AR1309" s="4">
        <v>195</v>
      </c>
      <c r="AS1309" s="4" t="s">
        <v>155</v>
      </c>
      <c r="AT1309" s="4">
        <v>2</v>
      </c>
      <c r="AU1309" s="5">
        <v>0.7389930555555555</v>
      </c>
      <c r="AV1309" s="4">
        <v>47.160274999999999</v>
      </c>
      <c r="AW1309" s="4">
        <v>-88.490655000000004</v>
      </c>
      <c r="AX1309" s="4">
        <v>314</v>
      </c>
      <c r="AY1309" s="4">
        <v>31.2</v>
      </c>
      <c r="AZ1309" s="4">
        <v>12</v>
      </c>
      <c r="BA1309" s="4">
        <v>10</v>
      </c>
      <c r="BB1309" s="4" t="s">
        <v>423</v>
      </c>
      <c r="BC1309" s="4">
        <v>1.5</v>
      </c>
      <c r="BD1309" s="4">
        <v>1</v>
      </c>
      <c r="BE1309" s="4">
        <v>2.1970000000000001</v>
      </c>
      <c r="BF1309" s="4">
        <v>14.063000000000001</v>
      </c>
      <c r="BG1309" s="4">
        <v>16.079999999999998</v>
      </c>
      <c r="BH1309" s="4">
        <v>1.1399999999999999</v>
      </c>
      <c r="BI1309" s="4">
        <v>12.907</v>
      </c>
      <c r="BJ1309" s="4">
        <v>3031.4349999999999</v>
      </c>
      <c r="BK1309" s="4">
        <v>0.46600000000000003</v>
      </c>
      <c r="BL1309" s="4">
        <v>10.31</v>
      </c>
      <c r="BM1309" s="4">
        <v>0.20300000000000001</v>
      </c>
      <c r="BN1309" s="4">
        <v>10.513</v>
      </c>
      <c r="BO1309" s="4">
        <v>8.2289999999999992</v>
      </c>
      <c r="BP1309" s="4">
        <v>0.16200000000000001</v>
      </c>
      <c r="BQ1309" s="4">
        <v>8.391</v>
      </c>
      <c r="BR1309" s="4">
        <v>0.59550000000000003</v>
      </c>
      <c r="BU1309" s="4">
        <v>0.49399999999999999</v>
      </c>
      <c r="BW1309" s="4">
        <v>359.20800000000003</v>
      </c>
      <c r="BX1309" s="4">
        <v>0.158945</v>
      </c>
      <c r="BY1309" s="4">
        <v>-5</v>
      </c>
      <c r="BZ1309" s="4">
        <v>0.79661099999999996</v>
      </c>
      <c r="CA1309" s="4">
        <v>3.8842189999999999</v>
      </c>
      <c r="CB1309" s="4">
        <v>16.091542</v>
      </c>
    </row>
    <row r="1310" spans="1:80">
      <c r="A1310" s="2">
        <v>42439</v>
      </c>
      <c r="B1310" s="32">
        <v>0.53108317129629634</v>
      </c>
      <c r="C1310" s="4">
        <v>12.807</v>
      </c>
      <c r="D1310" s="4">
        <v>4.0000000000000001E-3</v>
      </c>
      <c r="E1310" s="4" t="s">
        <v>155</v>
      </c>
      <c r="F1310" s="4">
        <v>40.222985000000001</v>
      </c>
      <c r="G1310" s="4">
        <v>400.7</v>
      </c>
      <c r="H1310" s="4">
        <v>8.4</v>
      </c>
      <c r="I1310" s="4">
        <v>108.7</v>
      </c>
      <c r="K1310" s="4">
        <v>2</v>
      </c>
      <c r="L1310" s="4">
        <v>11</v>
      </c>
      <c r="M1310" s="4">
        <v>0.88819999999999999</v>
      </c>
      <c r="N1310" s="4">
        <v>11.3757</v>
      </c>
      <c r="O1310" s="4">
        <v>3.5999999999999999E-3</v>
      </c>
      <c r="P1310" s="4">
        <v>355.95659999999998</v>
      </c>
      <c r="Q1310" s="4">
        <v>7.4611000000000001</v>
      </c>
      <c r="R1310" s="4">
        <v>363.4</v>
      </c>
      <c r="S1310" s="4">
        <v>284.11059999999998</v>
      </c>
      <c r="T1310" s="4">
        <v>5.9551999999999996</v>
      </c>
      <c r="U1310" s="4">
        <v>290.10000000000002</v>
      </c>
      <c r="V1310" s="4">
        <v>108.69750000000001</v>
      </c>
      <c r="Y1310" s="4">
        <v>9.5259999999999998</v>
      </c>
      <c r="Z1310" s="4">
        <v>0</v>
      </c>
      <c r="AA1310" s="4">
        <v>1.7765</v>
      </c>
      <c r="AB1310" s="4" t="s">
        <v>384</v>
      </c>
      <c r="AC1310" s="4">
        <v>0</v>
      </c>
      <c r="AD1310" s="4">
        <v>11.6</v>
      </c>
      <c r="AE1310" s="4">
        <v>852</v>
      </c>
      <c r="AF1310" s="4">
        <v>870</v>
      </c>
      <c r="AG1310" s="4">
        <v>825</v>
      </c>
      <c r="AH1310" s="4">
        <v>78</v>
      </c>
      <c r="AI1310" s="4">
        <v>21.2</v>
      </c>
      <c r="AJ1310" s="4">
        <v>0.49</v>
      </c>
      <c r="AK1310" s="4">
        <v>982</v>
      </c>
      <c r="AL1310" s="4">
        <v>0</v>
      </c>
      <c r="AM1310" s="4">
        <v>0</v>
      </c>
      <c r="AN1310" s="4">
        <v>19</v>
      </c>
      <c r="AO1310" s="4">
        <v>191</v>
      </c>
      <c r="AP1310" s="4">
        <v>190</v>
      </c>
      <c r="AQ1310" s="4">
        <v>1.8</v>
      </c>
      <c r="AR1310" s="4">
        <v>195</v>
      </c>
      <c r="AS1310" s="4" t="s">
        <v>155</v>
      </c>
      <c r="AT1310" s="4">
        <v>2</v>
      </c>
      <c r="AU1310" s="5">
        <v>0.7389930555555555</v>
      </c>
      <c r="AV1310" s="4">
        <v>47.160274000000001</v>
      </c>
      <c r="AW1310" s="4">
        <v>-88.490655000000004</v>
      </c>
      <c r="AX1310" s="4">
        <v>314</v>
      </c>
      <c r="AY1310" s="4">
        <v>30.2</v>
      </c>
      <c r="AZ1310" s="4">
        <v>12</v>
      </c>
      <c r="BA1310" s="4">
        <v>10</v>
      </c>
      <c r="BB1310" s="4" t="s">
        <v>423</v>
      </c>
      <c r="BC1310" s="4">
        <v>1.5009999999999999</v>
      </c>
      <c r="BD1310" s="4">
        <v>1.002</v>
      </c>
      <c r="BE1310" s="4">
        <v>1.901</v>
      </c>
      <c r="BF1310" s="4">
        <v>14.063000000000001</v>
      </c>
      <c r="BG1310" s="4">
        <v>16.48</v>
      </c>
      <c r="BH1310" s="4">
        <v>1.17</v>
      </c>
      <c r="BI1310" s="4">
        <v>12.584</v>
      </c>
      <c r="BJ1310" s="4">
        <v>3030.366</v>
      </c>
      <c r="BK1310" s="4">
        <v>0.60599999999999998</v>
      </c>
      <c r="BL1310" s="4">
        <v>9.93</v>
      </c>
      <c r="BM1310" s="4">
        <v>0.20799999999999999</v>
      </c>
      <c r="BN1310" s="4">
        <v>10.138</v>
      </c>
      <c r="BO1310" s="4">
        <v>7.9260000000000002</v>
      </c>
      <c r="BP1310" s="4">
        <v>0.16600000000000001</v>
      </c>
      <c r="BQ1310" s="4">
        <v>8.0920000000000005</v>
      </c>
      <c r="BR1310" s="4">
        <v>0.95750000000000002</v>
      </c>
      <c r="BU1310" s="4">
        <v>0.503</v>
      </c>
      <c r="BW1310" s="4">
        <v>344.08800000000002</v>
      </c>
      <c r="BX1310" s="4">
        <v>0.18388399999999999</v>
      </c>
      <c r="BY1310" s="4">
        <v>-5</v>
      </c>
      <c r="BZ1310" s="4">
        <v>0.79577799999999999</v>
      </c>
      <c r="CA1310" s="4">
        <v>4.4936660000000002</v>
      </c>
      <c r="CB1310" s="4">
        <v>16.074715999999999</v>
      </c>
    </row>
    <row r="1311" spans="1:80">
      <c r="A1311" s="2">
        <v>42439</v>
      </c>
      <c r="B1311" s="32">
        <v>0.53109474537037038</v>
      </c>
      <c r="C1311" s="4">
        <v>12.54</v>
      </c>
      <c r="D1311" s="4">
        <v>5.7000000000000002E-3</v>
      </c>
      <c r="E1311" s="4" t="s">
        <v>155</v>
      </c>
      <c r="F1311" s="4">
        <v>57.375642999999997</v>
      </c>
      <c r="G1311" s="4">
        <v>660.5</v>
      </c>
      <c r="H1311" s="4">
        <v>8.5</v>
      </c>
      <c r="I1311" s="4">
        <v>82.6</v>
      </c>
      <c r="K1311" s="4">
        <v>2.06</v>
      </c>
      <c r="L1311" s="4">
        <v>11</v>
      </c>
      <c r="M1311" s="4">
        <v>0.89039999999999997</v>
      </c>
      <c r="N1311" s="4">
        <v>11.164899999999999</v>
      </c>
      <c r="O1311" s="4">
        <v>5.1000000000000004E-3</v>
      </c>
      <c r="P1311" s="4">
        <v>588.10540000000003</v>
      </c>
      <c r="Q1311" s="4">
        <v>7.5560999999999998</v>
      </c>
      <c r="R1311" s="4">
        <v>595.70000000000005</v>
      </c>
      <c r="S1311" s="4">
        <v>469.39429999999999</v>
      </c>
      <c r="T1311" s="4">
        <v>6.0308999999999999</v>
      </c>
      <c r="U1311" s="4">
        <v>475.4</v>
      </c>
      <c r="V1311" s="4">
        <v>82.559799999999996</v>
      </c>
      <c r="Y1311" s="4">
        <v>9.4380000000000006</v>
      </c>
      <c r="Z1311" s="4">
        <v>0</v>
      </c>
      <c r="AA1311" s="4">
        <v>1.8376999999999999</v>
      </c>
      <c r="AB1311" s="4" t="s">
        <v>384</v>
      </c>
      <c r="AC1311" s="4">
        <v>0</v>
      </c>
      <c r="AD1311" s="4">
        <v>11.6</v>
      </c>
      <c r="AE1311" s="4">
        <v>850</v>
      </c>
      <c r="AF1311" s="4">
        <v>868</v>
      </c>
      <c r="AG1311" s="4">
        <v>823</v>
      </c>
      <c r="AH1311" s="4">
        <v>78</v>
      </c>
      <c r="AI1311" s="4">
        <v>21.19</v>
      </c>
      <c r="AJ1311" s="4">
        <v>0.49</v>
      </c>
      <c r="AK1311" s="4">
        <v>983</v>
      </c>
      <c r="AL1311" s="4">
        <v>0</v>
      </c>
      <c r="AM1311" s="4">
        <v>0</v>
      </c>
      <c r="AN1311" s="4">
        <v>19</v>
      </c>
      <c r="AO1311" s="4">
        <v>191</v>
      </c>
      <c r="AP1311" s="4">
        <v>190</v>
      </c>
      <c r="AQ1311" s="4">
        <v>1.9</v>
      </c>
      <c r="AR1311" s="4">
        <v>195</v>
      </c>
      <c r="AS1311" s="4" t="s">
        <v>155</v>
      </c>
      <c r="AT1311" s="4">
        <v>2</v>
      </c>
      <c r="AU1311" s="5">
        <v>0.73900462962962965</v>
      </c>
      <c r="AV1311" s="4">
        <v>47.160156000000001</v>
      </c>
      <c r="AW1311" s="4">
        <v>-88.490652999999995</v>
      </c>
      <c r="AX1311" s="4">
        <v>313.60000000000002</v>
      </c>
      <c r="AY1311" s="4">
        <v>29.6</v>
      </c>
      <c r="AZ1311" s="4">
        <v>12</v>
      </c>
      <c r="BA1311" s="4">
        <v>10</v>
      </c>
      <c r="BB1311" s="4" t="s">
        <v>423</v>
      </c>
      <c r="BC1311" s="4">
        <v>1.597</v>
      </c>
      <c r="BD1311" s="4">
        <v>1.2</v>
      </c>
      <c r="BE1311" s="4">
        <v>1.998</v>
      </c>
      <c r="BF1311" s="4">
        <v>14.063000000000001</v>
      </c>
      <c r="BG1311" s="4">
        <v>16.809999999999999</v>
      </c>
      <c r="BH1311" s="4">
        <v>1.2</v>
      </c>
      <c r="BI1311" s="4">
        <v>12.311999999999999</v>
      </c>
      <c r="BJ1311" s="4">
        <v>3030.7869999999998</v>
      </c>
      <c r="BK1311" s="4">
        <v>0.88300000000000001</v>
      </c>
      <c r="BL1311" s="4">
        <v>16.718</v>
      </c>
      <c r="BM1311" s="4">
        <v>0.215</v>
      </c>
      <c r="BN1311" s="4">
        <v>16.933</v>
      </c>
      <c r="BO1311" s="4">
        <v>13.343999999999999</v>
      </c>
      <c r="BP1311" s="4">
        <v>0.17100000000000001</v>
      </c>
      <c r="BQ1311" s="4">
        <v>13.515000000000001</v>
      </c>
      <c r="BR1311" s="4">
        <v>0.74109999999999998</v>
      </c>
      <c r="BU1311" s="4">
        <v>0.50800000000000001</v>
      </c>
      <c r="BW1311" s="4">
        <v>362.71499999999997</v>
      </c>
      <c r="BX1311" s="4">
        <v>0.20283300000000001</v>
      </c>
      <c r="BY1311" s="4">
        <v>-5</v>
      </c>
      <c r="BZ1311" s="4">
        <v>0.79744400000000004</v>
      </c>
      <c r="CA1311" s="4">
        <v>4.9567319999999997</v>
      </c>
      <c r="CB1311" s="4">
        <v>16.108369</v>
      </c>
    </row>
    <row r="1312" spans="1:80">
      <c r="A1312" s="2">
        <v>42439</v>
      </c>
      <c r="B1312" s="32">
        <v>0.53110631944444442</v>
      </c>
      <c r="C1312" s="4">
        <v>12.509</v>
      </c>
      <c r="D1312" s="4">
        <v>6.7000000000000002E-3</v>
      </c>
      <c r="E1312" s="4" t="s">
        <v>155</v>
      </c>
      <c r="F1312" s="4">
        <v>66.875</v>
      </c>
      <c r="G1312" s="4">
        <v>1278.3</v>
      </c>
      <c r="H1312" s="4">
        <v>10.5</v>
      </c>
      <c r="I1312" s="4">
        <v>58.7</v>
      </c>
      <c r="K1312" s="4">
        <v>2.41</v>
      </c>
      <c r="L1312" s="4">
        <v>11</v>
      </c>
      <c r="M1312" s="4">
        <v>0.89070000000000005</v>
      </c>
      <c r="N1312" s="4">
        <v>11.1411</v>
      </c>
      <c r="O1312" s="4">
        <v>6.0000000000000001E-3</v>
      </c>
      <c r="P1312" s="4">
        <v>1138.5414000000001</v>
      </c>
      <c r="Q1312" s="4">
        <v>9.3855000000000004</v>
      </c>
      <c r="R1312" s="4">
        <v>1147.9000000000001</v>
      </c>
      <c r="S1312" s="4">
        <v>908.69420000000002</v>
      </c>
      <c r="T1312" s="4">
        <v>7.4908000000000001</v>
      </c>
      <c r="U1312" s="4">
        <v>916.2</v>
      </c>
      <c r="V1312" s="4">
        <v>58.717500000000001</v>
      </c>
      <c r="Y1312" s="4">
        <v>9.4410000000000007</v>
      </c>
      <c r="Z1312" s="4">
        <v>0</v>
      </c>
      <c r="AA1312" s="4">
        <v>2.1486000000000001</v>
      </c>
      <c r="AB1312" s="4" t="s">
        <v>384</v>
      </c>
      <c r="AC1312" s="4">
        <v>0</v>
      </c>
      <c r="AD1312" s="4">
        <v>11.6</v>
      </c>
      <c r="AE1312" s="4">
        <v>849</v>
      </c>
      <c r="AF1312" s="4">
        <v>867</v>
      </c>
      <c r="AG1312" s="4">
        <v>821</v>
      </c>
      <c r="AH1312" s="4">
        <v>78</v>
      </c>
      <c r="AI1312" s="4">
        <v>21.18</v>
      </c>
      <c r="AJ1312" s="4">
        <v>0.49</v>
      </c>
      <c r="AK1312" s="4">
        <v>983</v>
      </c>
      <c r="AL1312" s="4">
        <v>0</v>
      </c>
      <c r="AM1312" s="4">
        <v>0</v>
      </c>
      <c r="AN1312" s="4">
        <v>19</v>
      </c>
      <c r="AO1312" s="4">
        <v>191</v>
      </c>
      <c r="AP1312" s="4">
        <v>190</v>
      </c>
      <c r="AQ1312" s="4">
        <v>2</v>
      </c>
      <c r="AR1312" s="4">
        <v>195</v>
      </c>
      <c r="AS1312" s="4" t="s">
        <v>155</v>
      </c>
      <c r="AT1312" s="4">
        <v>2</v>
      </c>
      <c r="AU1312" s="5">
        <v>0.73901620370370369</v>
      </c>
      <c r="AV1312" s="4">
        <v>47.160037000000003</v>
      </c>
      <c r="AW1312" s="4">
        <v>-88.490637000000007</v>
      </c>
      <c r="AX1312" s="4">
        <v>313.39999999999998</v>
      </c>
      <c r="AY1312" s="4">
        <v>29.6</v>
      </c>
      <c r="AZ1312" s="4">
        <v>12</v>
      </c>
      <c r="BA1312" s="4">
        <v>10</v>
      </c>
      <c r="BB1312" s="4" t="s">
        <v>423</v>
      </c>
      <c r="BC1312" s="4">
        <v>1.3</v>
      </c>
      <c r="BD1312" s="4">
        <v>1.198</v>
      </c>
      <c r="BE1312" s="4">
        <v>1.8</v>
      </c>
      <c r="BF1312" s="4">
        <v>14.063000000000001</v>
      </c>
      <c r="BG1312" s="4">
        <v>16.86</v>
      </c>
      <c r="BH1312" s="4">
        <v>1.2</v>
      </c>
      <c r="BI1312" s="4">
        <v>12.276</v>
      </c>
      <c r="BJ1312" s="4">
        <v>3031.221</v>
      </c>
      <c r="BK1312" s="4">
        <v>1.0309999999999999</v>
      </c>
      <c r="BL1312" s="4">
        <v>32.439</v>
      </c>
      <c r="BM1312" s="4">
        <v>0.26700000000000002</v>
      </c>
      <c r="BN1312" s="4">
        <v>32.707000000000001</v>
      </c>
      <c r="BO1312" s="4">
        <v>25.890999999999998</v>
      </c>
      <c r="BP1312" s="4">
        <v>0.21299999999999999</v>
      </c>
      <c r="BQ1312" s="4">
        <v>26.103999999999999</v>
      </c>
      <c r="BR1312" s="4">
        <v>0.52829999999999999</v>
      </c>
      <c r="BU1312" s="4">
        <v>0.51</v>
      </c>
      <c r="BW1312" s="4">
        <v>425.04199999999997</v>
      </c>
      <c r="BX1312" s="4">
        <v>0.23943800000000001</v>
      </c>
      <c r="BY1312" s="4">
        <v>-5</v>
      </c>
      <c r="BZ1312" s="4">
        <v>0.79900000000000004</v>
      </c>
      <c r="CA1312" s="4">
        <v>5.8512659999999999</v>
      </c>
      <c r="CB1312" s="4">
        <v>16.139800000000001</v>
      </c>
    </row>
    <row r="1313" spans="1:80">
      <c r="A1313" s="2">
        <v>42439</v>
      </c>
      <c r="B1313" s="32">
        <v>0.53111789351851846</v>
      </c>
      <c r="C1313" s="4">
        <v>12.663</v>
      </c>
      <c r="D1313" s="4">
        <v>6.4999999999999997E-3</v>
      </c>
      <c r="E1313" s="4" t="s">
        <v>155</v>
      </c>
      <c r="F1313" s="4">
        <v>64.752560000000003</v>
      </c>
      <c r="G1313" s="4">
        <v>1672.7</v>
      </c>
      <c r="H1313" s="4">
        <v>18.899999999999999</v>
      </c>
      <c r="I1313" s="4">
        <v>51.9</v>
      </c>
      <c r="K1313" s="4">
        <v>2.76</v>
      </c>
      <c r="L1313" s="4">
        <v>11</v>
      </c>
      <c r="M1313" s="4">
        <v>0.88939999999999997</v>
      </c>
      <c r="N1313" s="4">
        <v>11.2629</v>
      </c>
      <c r="O1313" s="4">
        <v>5.7999999999999996E-3</v>
      </c>
      <c r="P1313" s="4">
        <v>1487.7642000000001</v>
      </c>
      <c r="Q1313" s="4">
        <v>16.825399999999998</v>
      </c>
      <c r="R1313" s="4">
        <v>1504.6</v>
      </c>
      <c r="S1313" s="4">
        <v>1187.4164000000001</v>
      </c>
      <c r="T1313" s="4">
        <v>13.428699999999999</v>
      </c>
      <c r="U1313" s="4">
        <v>1200.8</v>
      </c>
      <c r="V1313" s="4">
        <v>51.861600000000003</v>
      </c>
      <c r="Y1313" s="4">
        <v>9.4280000000000008</v>
      </c>
      <c r="Z1313" s="4">
        <v>0</v>
      </c>
      <c r="AA1313" s="4">
        <v>2.4590000000000001</v>
      </c>
      <c r="AB1313" s="4" t="s">
        <v>384</v>
      </c>
      <c r="AC1313" s="4">
        <v>0</v>
      </c>
      <c r="AD1313" s="4">
        <v>11.7</v>
      </c>
      <c r="AE1313" s="4">
        <v>849</v>
      </c>
      <c r="AF1313" s="4">
        <v>866</v>
      </c>
      <c r="AG1313" s="4">
        <v>822</v>
      </c>
      <c r="AH1313" s="4">
        <v>78</v>
      </c>
      <c r="AI1313" s="4">
        <v>21.18</v>
      </c>
      <c r="AJ1313" s="4">
        <v>0.49</v>
      </c>
      <c r="AK1313" s="4">
        <v>983</v>
      </c>
      <c r="AL1313" s="4">
        <v>0</v>
      </c>
      <c r="AM1313" s="4">
        <v>0</v>
      </c>
      <c r="AN1313" s="4">
        <v>19</v>
      </c>
      <c r="AO1313" s="4">
        <v>191</v>
      </c>
      <c r="AP1313" s="4">
        <v>190</v>
      </c>
      <c r="AQ1313" s="4">
        <v>1.9</v>
      </c>
      <c r="AR1313" s="4">
        <v>195</v>
      </c>
      <c r="AS1313" s="4" t="s">
        <v>155</v>
      </c>
      <c r="AT1313" s="4">
        <v>2</v>
      </c>
      <c r="AU1313" s="5">
        <v>0.73902777777777784</v>
      </c>
      <c r="AV1313" s="4">
        <v>47.159931</v>
      </c>
      <c r="AW1313" s="4">
        <v>-88.490566000000001</v>
      </c>
      <c r="AX1313" s="4">
        <v>313.2</v>
      </c>
      <c r="AY1313" s="4">
        <v>29.1</v>
      </c>
      <c r="AZ1313" s="4">
        <v>12</v>
      </c>
      <c r="BA1313" s="4">
        <v>10</v>
      </c>
      <c r="BB1313" s="4" t="s">
        <v>423</v>
      </c>
      <c r="BC1313" s="4">
        <v>1.306</v>
      </c>
      <c r="BD1313" s="4">
        <v>1</v>
      </c>
      <c r="BE1313" s="4">
        <v>1.8029999999999999</v>
      </c>
      <c r="BF1313" s="4">
        <v>14.063000000000001</v>
      </c>
      <c r="BG1313" s="4">
        <v>16.66</v>
      </c>
      <c r="BH1313" s="4">
        <v>1.18</v>
      </c>
      <c r="BI1313" s="4">
        <v>12.432</v>
      </c>
      <c r="BJ1313" s="4">
        <v>3031.377</v>
      </c>
      <c r="BK1313" s="4">
        <v>0.98699999999999999</v>
      </c>
      <c r="BL1313" s="4">
        <v>41.933</v>
      </c>
      <c r="BM1313" s="4">
        <v>0.47399999999999998</v>
      </c>
      <c r="BN1313" s="4">
        <v>42.406999999999996</v>
      </c>
      <c r="BO1313" s="4">
        <v>33.468000000000004</v>
      </c>
      <c r="BP1313" s="4">
        <v>0.378</v>
      </c>
      <c r="BQ1313" s="4">
        <v>33.845999999999997</v>
      </c>
      <c r="BR1313" s="4">
        <v>0.46160000000000001</v>
      </c>
      <c r="BU1313" s="4">
        <v>0.503</v>
      </c>
      <c r="BW1313" s="4">
        <v>481.22</v>
      </c>
      <c r="BX1313" s="4">
        <v>0.280941</v>
      </c>
      <c r="BY1313" s="4">
        <v>-5</v>
      </c>
      <c r="BZ1313" s="4">
        <v>0.79900000000000004</v>
      </c>
      <c r="CA1313" s="4">
        <v>6.8654950000000001</v>
      </c>
      <c r="CB1313" s="4">
        <v>16.139800000000001</v>
      </c>
    </row>
    <row r="1314" spans="1:80">
      <c r="A1314" s="2">
        <v>42439</v>
      </c>
      <c r="B1314" s="32">
        <v>0.53112946759259261</v>
      </c>
      <c r="C1314" s="4">
        <v>12.756</v>
      </c>
      <c r="D1314" s="4">
        <v>6.0000000000000001E-3</v>
      </c>
      <c r="E1314" s="4" t="s">
        <v>155</v>
      </c>
      <c r="F1314" s="4">
        <v>60</v>
      </c>
      <c r="G1314" s="4">
        <v>1790.4</v>
      </c>
      <c r="H1314" s="4">
        <v>30.7</v>
      </c>
      <c r="I1314" s="4">
        <v>56.5</v>
      </c>
      <c r="K1314" s="4">
        <v>2.8</v>
      </c>
      <c r="L1314" s="4">
        <v>11</v>
      </c>
      <c r="M1314" s="4">
        <v>0.88870000000000005</v>
      </c>
      <c r="N1314" s="4">
        <v>11.336499999999999</v>
      </c>
      <c r="O1314" s="4">
        <v>5.3E-3</v>
      </c>
      <c r="P1314" s="4">
        <v>1591.14</v>
      </c>
      <c r="Q1314" s="4">
        <v>27.327200000000001</v>
      </c>
      <c r="R1314" s="4">
        <v>1618.5</v>
      </c>
      <c r="S1314" s="4">
        <v>1269.9228000000001</v>
      </c>
      <c r="T1314" s="4">
        <v>21.810500000000001</v>
      </c>
      <c r="U1314" s="4">
        <v>1291.7</v>
      </c>
      <c r="V1314" s="4">
        <v>56.462299999999999</v>
      </c>
      <c r="Y1314" s="4">
        <v>9.4819999999999993</v>
      </c>
      <c r="Z1314" s="4">
        <v>0</v>
      </c>
      <c r="AA1314" s="4">
        <v>2.4883999999999999</v>
      </c>
      <c r="AB1314" s="4" t="s">
        <v>384</v>
      </c>
      <c r="AC1314" s="4">
        <v>0</v>
      </c>
      <c r="AD1314" s="4">
        <v>11.7</v>
      </c>
      <c r="AE1314" s="4">
        <v>848</v>
      </c>
      <c r="AF1314" s="4">
        <v>866</v>
      </c>
      <c r="AG1314" s="4">
        <v>823</v>
      </c>
      <c r="AH1314" s="4">
        <v>78</v>
      </c>
      <c r="AI1314" s="4">
        <v>21.18</v>
      </c>
      <c r="AJ1314" s="4">
        <v>0.49</v>
      </c>
      <c r="AK1314" s="4">
        <v>983</v>
      </c>
      <c r="AL1314" s="4">
        <v>0</v>
      </c>
      <c r="AM1314" s="4">
        <v>0</v>
      </c>
      <c r="AN1314" s="4">
        <v>19</v>
      </c>
      <c r="AO1314" s="4">
        <v>191</v>
      </c>
      <c r="AP1314" s="4">
        <v>190</v>
      </c>
      <c r="AQ1314" s="4">
        <v>1.9</v>
      </c>
      <c r="AR1314" s="4">
        <v>195</v>
      </c>
      <c r="AS1314" s="4" t="s">
        <v>155</v>
      </c>
      <c r="AT1314" s="4">
        <v>2</v>
      </c>
      <c r="AU1314" s="5">
        <v>0.73903935185185177</v>
      </c>
      <c r="AV1314" s="4">
        <v>47.159820000000003</v>
      </c>
      <c r="AW1314" s="4">
        <v>-88.490480000000005</v>
      </c>
      <c r="AX1314" s="4">
        <v>313.10000000000002</v>
      </c>
      <c r="AY1314" s="4">
        <v>30.6</v>
      </c>
      <c r="AZ1314" s="4">
        <v>12</v>
      </c>
      <c r="BA1314" s="4">
        <v>9</v>
      </c>
      <c r="BB1314" s="4" t="s">
        <v>435</v>
      </c>
      <c r="BC1314" s="4">
        <v>1.9</v>
      </c>
      <c r="BD1314" s="4">
        <v>1</v>
      </c>
      <c r="BE1314" s="4">
        <v>2.1</v>
      </c>
      <c r="BF1314" s="4">
        <v>14.063000000000001</v>
      </c>
      <c r="BG1314" s="4">
        <v>16.55</v>
      </c>
      <c r="BH1314" s="4">
        <v>1.18</v>
      </c>
      <c r="BI1314" s="4">
        <v>12.523999999999999</v>
      </c>
      <c r="BJ1314" s="4">
        <v>3031.3180000000002</v>
      </c>
      <c r="BK1314" s="4">
        <v>0.90700000000000003</v>
      </c>
      <c r="BL1314" s="4">
        <v>44.555</v>
      </c>
      <c r="BM1314" s="4">
        <v>0.76500000000000001</v>
      </c>
      <c r="BN1314" s="4">
        <v>45.32</v>
      </c>
      <c r="BO1314" s="4">
        <v>35.56</v>
      </c>
      <c r="BP1314" s="4">
        <v>0.61099999999999999</v>
      </c>
      <c r="BQ1314" s="4">
        <v>36.170999999999999</v>
      </c>
      <c r="BR1314" s="4">
        <v>0.49919999999999998</v>
      </c>
      <c r="BU1314" s="4">
        <v>0.503</v>
      </c>
      <c r="BW1314" s="4">
        <v>483.80099999999999</v>
      </c>
      <c r="BX1314" s="4">
        <v>0.27344800000000002</v>
      </c>
      <c r="BY1314" s="4">
        <v>-5</v>
      </c>
      <c r="BZ1314" s="4">
        <v>0.80144400000000005</v>
      </c>
      <c r="CA1314" s="4">
        <v>6.6823860000000002</v>
      </c>
      <c r="CB1314" s="4">
        <v>16.189169</v>
      </c>
    </row>
    <row r="1315" spans="1:80">
      <c r="A1315" s="2">
        <v>42439</v>
      </c>
      <c r="B1315" s="32">
        <v>0.53114104166666665</v>
      </c>
      <c r="C1315" s="4">
        <v>13.234</v>
      </c>
      <c r="D1315" s="4">
        <v>5.5999999999999999E-3</v>
      </c>
      <c r="E1315" s="4" t="s">
        <v>155</v>
      </c>
      <c r="F1315" s="4">
        <v>56.102564000000001</v>
      </c>
      <c r="G1315" s="4">
        <v>1824.1</v>
      </c>
      <c r="H1315" s="4">
        <v>31.8</v>
      </c>
      <c r="I1315" s="4">
        <v>53.8</v>
      </c>
      <c r="K1315" s="4">
        <v>2.7</v>
      </c>
      <c r="L1315" s="4">
        <v>11</v>
      </c>
      <c r="M1315" s="4">
        <v>0.88500000000000001</v>
      </c>
      <c r="N1315" s="4">
        <v>11.7118</v>
      </c>
      <c r="O1315" s="4">
        <v>5.0000000000000001E-3</v>
      </c>
      <c r="P1315" s="4">
        <v>1614.3162</v>
      </c>
      <c r="Q1315" s="4">
        <v>28.142299999999999</v>
      </c>
      <c r="R1315" s="4">
        <v>1642.5</v>
      </c>
      <c r="S1315" s="4">
        <v>1288.4202</v>
      </c>
      <c r="T1315" s="4">
        <v>22.460999999999999</v>
      </c>
      <c r="U1315" s="4">
        <v>1310.9</v>
      </c>
      <c r="V1315" s="4">
        <v>53.788899999999998</v>
      </c>
      <c r="Y1315" s="4">
        <v>9.5630000000000006</v>
      </c>
      <c r="Z1315" s="4">
        <v>0</v>
      </c>
      <c r="AA1315" s="4">
        <v>2.3894000000000002</v>
      </c>
      <c r="AB1315" s="4" t="s">
        <v>384</v>
      </c>
      <c r="AC1315" s="4">
        <v>0</v>
      </c>
      <c r="AD1315" s="4">
        <v>11.7</v>
      </c>
      <c r="AE1315" s="4">
        <v>849</v>
      </c>
      <c r="AF1315" s="4">
        <v>865</v>
      </c>
      <c r="AG1315" s="4">
        <v>823</v>
      </c>
      <c r="AH1315" s="4">
        <v>78</v>
      </c>
      <c r="AI1315" s="4">
        <v>21.18</v>
      </c>
      <c r="AJ1315" s="4">
        <v>0.49</v>
      </c>
      <c r="AK1315" s="4">
        <v>983</v>
      </c>
      <c r="AL1315" s="4">
        <v>0</v>
      </c>
      <c r="AM1315" s="4">
        <v>0</v>
      </c>
      <c r="AN1315" s="4">
        <v>19</v>
      </c>
      <c r="AO1315" s="4">
        <v>191</v>
      </c>
      <c r="AP1315" s="4">
        <v>190</v>
      </c>
      <c r="AQ1315" s="4">
        <v>2</v>
      </c>
      <c r="AR1315" s="4">
        <v>195</v>
      </c>
      <c r="AS1315" s="4" t="s">
        <v>155</v>
      </c>
      <c r="AT1315" s="4">
        <v>2</v>
      </c>
      <c r="AU1315" s="5">
        <v>0.73906250000000007</v>
      </c>
      <c r="AV1315" s="4">
        <v>47.159618000000002</v>
      </c>
      <c r="AW1315" s="4">
        <v>-88.490262999999999</v>
      </c>
      <c r="AX1315" s="4">
        <v>312.7</v>
      </c>
      <c r="AY1315" s="4">
        <v>32.700000000000003</v>
      </c>
      <c r="AZ1315" s="4">
        <v>12</v>
      </c>
      <c r="BA1315" s="4">
        <v>10</v>
      </c>
      <c r="BB1315" s="4" t="s">
        <v>435</v>
      </c>
      <c r="BC1315" s="4">
        <v>1.8919999999999999</v>
      </c>
      <c r="BD1315" s="4">
        <v>1.0009999999999999</v>
      </c>
      <c r="BE1315" s="4">
        <v>2.1</v>
      </c>
      <c r="BF1315" s="4">
        <v>14.063000000000001</v>
      </c>
      <c r="BG1315" s="4">
        <v>15.99</v>
      </c>
      <c r="BH1315" s="4">
        <v>1.1399999999999999</v>
      </c>
      <c r="BI1315" s="4">
        <v>12.997</v>
      </c>
      <c r="BJ1315" s="4">
        <v>3031.2350000000001</v>
      </c>
      <c r="BK1315" s="4">
        <v>0.81799999999999995</v>
      </c>
      <c r="BL1315" s="4">
        <v>43.753999999999998</v>
      </c>
      <c r="BM1315" s="4">
        <v>0.76300000000000001</v>
      </c>
      <c r="BN1315" s="4">
        <v>44.517000000000003</v>
      </c>
      <c r="BO1315" s="4">
        <v>34.920999999999999</v>
      </c>
      <c r="BP1315" s="4">
        <v>0.60899999999999999</v>
      </c>
      <c r="BQ1315" s="4">
        <v>35.53</v>
      </c>
      <c r="BR1315" s="4">
        <v>0.46029999999999999</v>
      </c>
      <c r="BU1315" s="4">
        <v>0.49099999999999999</v>
      </c>
      <c r="BW1315" s="4">
        <v>449.666</v>
      </c>
      <c r="BX1315" s="4">
        <v>0.23594899999999999</v>
      </c>
      <c r="BY1315" s="4">
        <v>-5</v>
      </c>
      <c r="BZ1315" s="4">
        <v>0.80116699999999996</v>
      </c>
      <c r="CA1315" s="4">
        <v>5.7660039999999997</v>
      </c>
      <c r="CB1315" s="4">
        <v>16.183572999999999</v>
      </c>
    </row>
    <row r="1316" spans="1:80">
      <c r="A1316" s="2">
        <v>42439</v>
      </c>
      <c r="B1316" s="32">
        <v>0.5311526157407408</v>
      </c>
      <c r="C1316" s="4">
        <v>13.317</v>
      </c>
      <c r="D1316" s="4">
        <v>4.0000000000000001E-3</v>
      </c>
      <c r="E1316" s="4" t="s">
        <v>155</v>
      </c>
      <c r="F1316" s="4">
        <v>40</v>
      </c>
      <c r="G1316" s="4">
        <v>1830.1</v>
      </c>
      <c r="H1316" s="4">
        <v>31.7</v>
      </c>
      <c r="I1316" s="4">
        <v>57.5</v>
      </c>
      <c r="K1316" s="4">
        <v>2.57</v>
      </c>
      <c r="L1316" s="4">
        <v>11</v>
      </c>
      <c r="M1316" s="4">
        <v>0.88439999999999996</v>
      </c>
      <c r="N1316" s="4">
        <v>11.776899999999999</v>
      </c>
      <c r="O1316" s="4">
        <v>3.5000000000000001E-3</v>
      </c>
      <c r="P1316" s="4">
        <v>1618.4518</v>
      </c>
      <c r="Q1316" s="4">
        <v>28.048100000000002</v>
      </c>
      <c r="R1316" s="4">
        <v>1646.5</v>
      </c>
      <c r="S1316" s="4">
        <v>1291.7209</v>
      </c>
      <c r="T1316" s="4">
        <v>22.3858</v>
      </c>
      <c r="U1316" s="4">
        <v>1314.1</v>
      </c>
      <c r="V1316" s="4">
        <v>57.457799999999999</v>
      </c>
      <c r="Y1316" s="4">
        <v>9.5440000000000005</v>
      </c>
      <c r="Z1316" s="4">
        <v>0</v>
      </c>
      <c r="AA1316" s="4">
        <v>2.2761999999999998</v>
      </c>
      <c r="AB1316" s="4" t="s">
        <v>384</v>
      </c>
      <c r="AC1316" s="4">
        <v>0</v>
      </c>
      <c r="AD1316" s="4">
        <v>11.7</v>
      </c>
      <c r="AE1316" s="4">
        <v>849</v>
      </c>
      <c r="AF1316" s="4">
        <v>866</v>
      </c>
      <c r="AG1316" s="4">
        <v>822</v>
      </c>
      <c r="AH1316" s="4">
        <v>78</v>
      </c>
      <c r="AI1316" s="4">
        <v>21.18</v>
      </c>
      <c r="AJ1316" s="4">
        <v>0.49</v>
      </c>
      <c r="AK1316" s="4">
        <v>983</v>
      </c>
      <c r="AL1316" s="4">
        <v>0</v>
      </c>
      <c r="AM1316" s="4">
        <v>0</v>
      </c>
      <c r="AN1316" s="4">
        <v>19</v>
      </c>
      <c r="AO1316" s="4">
        <v>191</v>
      </c>
      <c r="AP1316" s="4">
        <v>190</v>
      </c>
      <c r="AQ1316" s="4">
        <v>2.1</v>
      </c>
      <c r="AR1316" s="4">
        <v>195</v>
      </c>
      <c r="AS1316" s="4" t="s">
        <v>155</v>
      </c>
      <c r="AT1316" s="4">
        <v>2</v>
      </c>
      <c r="AU1316" s="5">
        <v>0.73906250000000007</v>
      </c>
      <c r="AV1316" s="4">
        <v>47.159616</v>
      </c>
      <c r="AW1316" s="4">
        <v>-88.490260000000006</v>
      </c>
      <c r="AX1316" s="4">
        <v>312.7</v>
      </c>
      <c r="AY1316" s="4">
        <v>32.700000000000003</v>
      </c>
      <c r="AZ1316" s="4">
        <v>12</v>
      </c>
      <c r="BA1316" s="4">
        <v>10</v>
      </c>
      <c r="BB1316" s="4" t="s">
        <v>423</v>
      </c>
      <c r="BC1316" s="4">
        <v>1.0990009999999999</v>
      </c>
      <c r="BD1316" s="4">
        <v>1.1000000000000001</v>
      </c>
      <c r="BE1316" s="4">
        <v>2.095005</v>
      </c>
      <c r="BF1316" s="4">
        <v>14.063000000000001</v>
      </c>
      <c r="BG1316" s="4">
        <v>15.9</v>
      </c>
      <c r="BH1316" s="4">
        <v>1.1299999999999999</v>
      </c>
      <c r="BI1316" s="4">
        <v>13.076000000000001</v>
      </c>
      <c r="BJ1316" s="4">
        <v>3031.4659999999999</v>
      </c>
      <c r="BK1316" s="4">
        <v>0.57999999999999996</v>
      </c>
      <c r="BL1316" s="4">
        <v>43.627000000000002</v>
      </c>
      <c r="BM1316" s="4">
        <v>0.75600000000000001</v>
      </c>
      <c r="BN1316" s="4">
        <v>44.383000000000003</v>
      </c>
      <c r="BO1316" s="4">
        <v>34.82</v>
      </c>
      <c r="BP1316" s="4">
        <v>0.60299999999999998</v>
      </c>
      <c r="BQ1316" s="4">
        <v>35.423000000000002</v>
      </c>
      <c r="BR1316" s="4">
        <v>0.48909999999999998</v>
      </c>
      <c r="BU1316" s="4">
        <v>0.48699999999999999</v>
      </c>
      <c r="BW1316" s="4">
        <v>426.02699999999999</v>
      </c>
      <c r="BX1316" s="4">
        <v>0.23955199999999999</v>
      </c>
      <c r="BY1316" s="4">
        <v>-5</v>
      </c>
      <c r="BZ1316" s="4">
        <v>0.80122199999999999</v>
      </c>
      <c r="CA1316" s="4">
        <v>5.8540520000000003</v>
      </c>
      <c r="CB1316" s="4">
        <v>16.184684000000001</v>
      </c>
    </row>
    <row r="1317" spans="1:80">
      <c r="A1317" s="2">
        <v>42439</v>
      </c>
      <c r="B1317" s="32">
        <v>0.53116418981481484</v>
      </c>
      <c r="C1317" s="4">
        <v>13.257</v>
      </c>
      <c r="D1317" s="4">
        <v>4.0000000000000001E-3</v>
      </c>
      <c r="E1317" s="4" t="s">
        <v>155</v>
      </c>
      <c r="F1317" s="4">
        <v>40</v>
      </c>
      <c r="G1317" s="4">
        <v>1640.6</v>
      </c>
      <c r="H1317" s="4">
        <v>21.4</v>
      </c>
      <c r="I1317" s="4">
        <v>56</v>
      </c>
      <c r="K1317" s="4">
        <v>2.1800000000000002</v>
      </c>
      <c r="L1317" s="4">
        <v>11</v>
      </c>
      <c r="M1317" s="4">
        <v>0.88490000000000002</v>
      </c>
      <c r="N1317" s="4">
        <v>11.731</v>
      </c>
      <c r="O1317" s="4">
        <v>3.5000000000000001E-3</v>
      </c>
      <c r="P1317" s="4">
        <v>1451.7416000000001</v>
      </c>
      <c r="Q1317" s="4">
        <v>18.960899999999999</v>
      </c>
      <c r="R1317" s="4">
        <v>1470.7</v>
      </c>
      <c r="S1317" s="4">
        <v>1158.6659999999999</v>
      </c>
      <c r="T1317" s="4">
        <v>15.133100000000001</v>
      </c>
      <c r="U1317" s="4">
        <v>1173.8</v>
      </c>
      <c r="V1317" s="4">
        <v>55.990600000000001</v>
      </c>
      <c r="Y1317" s="4">
        <v>9.3640000000000008</v>
      </c>
      <c r="Z1317" s="4">
        <v>0</v>
      </c>
      <c r="AA1317" s="4">
        <v>1.9313</v>
      </c>
      <c r="AB1317" s="4" t="s">
        <v>384</v>
      </c>
      <c r="AC1317" s="4">
        <v>0</v>
      </c>
      <c r="AD1317" s="4">
        <v>11.7</v>
      </c>
      <c r="AE1317" s="4">
        <v>849</v>
      </c>
      <c r="AF1317" s="4">
        <v>867</v>
      </c>
      <c r="AG1317" s="4">
        <v>824</v>
      </c>
      <c r="AH1317" s="4">
        <v>78</v>
      </c>
      <c r="AI1317" s="4">
        <v>21.18</v>
      </c>
      <c r="AJ1317" s="4">
        <v>0.49</v>
      </c>
      <c r="AK1317" s="4">
        <v>983</v>
      </c>
      <c r="AL1317" s="4">
        <v>0</v>
      </c>
      <c r="AM1317" s="4">
        <v>0</v>
      </c>
      <c r="AN1317" s="4">
        <v>19</v>
      </c>
      <c r="AO1317" s="4">
        <v>191</v>
      </c>
      <c r="AP1317" s="4">
        <v>190</v>
      </c>
      <c r="AQ1317" s="4">
        <v>2.2000000000000002</v>
      </c>
      <c r="AR1317" s="4">
        <v>195</v>
      </c>
      <c r="AS1317" s="4" t="s">
        <v>155</v>
      </c>
      <c r="AT1317" s="4">
        <v>2</v>
      </c>
      <c r="AU1317" s="5">
        <v>0.73908564814814814</v>
      </c>
      <c r="AV1317" s="4">
        <v>47.159424999999999</v>
      </c>
      <c r="AW1317" s="4">
        <v>-88.489953</v>
      </c>
      <c r="AX1317" s="4">
        <v>312.60000000000002</v>
      </c>
      <c r="AY1317" s="4">
        <v>35.9</v>
      </c>
      <c r="AZ1317" s="4">
        <v>12</v>
      </c>
      <c r="BA1317" s="4">
        <v>10</v>
      </c>
      <c r="BB1317" s="4" t="s">
        <v>423</v>
      </c>
      <c r="BC1317" s="4">
        <v>1</v>
      </c>
      <c r="BD1317" s="4">
        <v>1.1009009999999999</v>
      </c>
      <c r="BE1317" s="4">
        <v>1.6009009999999999</v>
      </c>
      <c r="BF1317" s="4">
        <v>14.063000000000001</v>
      </c>
      <c r="BG1317" s="4">
        <v>15.96</v>
      </c>
      <c r="BH1317" s="4">
        <v>1.1399999999999999</v>
      </c>
      <c r="BI1317" s="4">
        <v>13.009</v>
      </c>
      <c r="BJ1317" s="4">
        <v>3031.5340000000001</v>
      </c>
      <c r="BK1317" s="4">
        <v>0.58199999999999996</v>
      </c>
      <c r="BL1317" s="4">
        <v>39.286999999999999</v>
      </c>
      <c r="BM1317" s="4">
        <v>0.51300000000000001</v>
      </c>
      <c r="BN1317" s="4">
        <v>39.801000000000002</v>
      </c>
      <c r="BO1317" s="4">
        <v>31.356000000000002</v>
      </c>
      <c r="BP1317" s="4">
        <v>0.41</v>
      </c>
      <c r="BQ1317" s="4">
        <v>31.765999999999998</v>
      </c>
      <c r="BR1317" s="4">
        <v>0.47849999999999998</v>
      </c>
      <c r="BU1317" s="4">
        <v>0.48</v>
      </c>
      <c r="BW1317" s="4">
        <v>362.88600000000002</v>
      </c>
      <c r="BX1317" s="4">
        <v>0.25627699999999998</v>
      </c>
      <c r="BY1317" s="4">
        <v>-5</v>
      </c>
      <c r="BZ1317" s="4">
        <v>0.80077799999999999</v>
      </c>
      <c r="CA1317" s="4">
        <v>6.2627689999999996</v>
      </c>
      <c r="CB1317" s="4">
        <v>16.175716000000001</v>
      </c>
    </row>
    <row r="1318" spans="1:80">
      <c r="A1318" s="2">
        <v>42439</v>
      </c>
      <c r="B1318" s="32">
        <v>0.53117576388888887</v>
      </c>
      <c r="C1318" s="4">
        <v>12.012</v>
      </c>
      <c r="D1318" s="4">
        <v>-2.9999999999999997E-4</v>
      </c>
      <c r="E1318" s="4" t="s">
        <v>155</v>
      </c>
      <c r="F1318" s="4">
        <v>-2.8067229999999999</v>
      </c>
      <c r="G1318" s="4">
        <v>1125.2</v>
      </c>
      <c r="H1318" s="4">
        <v>9.1</v>
      </c>
      <c r="I1318" s="4">
        <v>50</v>
      </c>
      <c r="K1318" s="4">
        <v>1.9</v>
      </c>
      <c r="L1318" s="4">
        <v>10</v>
      </c>
      <c r="M1318" s="4">
        <v>0.89490000000000003</v>
      </c>
      <c r="N1318" s="4">
        <v>10.7494</v>
      </c>
      <c r="O1318" s="4">
        <v>0</v>
      </c>
      <c r="P1318" s="4">
        <v>1006.9622000000001</v>
      </c>
      <c r="Q1318" s="4">
        <v>8.1226000000000003</v>
      </c>
      <c r="R1318" s="4">
        <v>1015.1</v>
      </c>
      <c r="S1318" s="4">
        <v>803.678</v>
      </c>
      <c r="T1318" s="4">
        <v>6.4828000000000001</v>
      </c>
      <c r="U1318" s="4">
        <v>810.2</v>
      </c>
      <c r="V1318" s="4">
        <v>50.011000000000003</v>
      </c>
      <c r="Y1318" s="4">
        <v>9.3849999999999998</v>
      </c>
      <c r="Z1318" s="4">
        <v>0</v>
      </c>
      <c r="AA1318" s="4">
        <v>1.6962999999999999</v>
      </c>
      <c r="AB1318" s="4" t="s">
        <v>384</v>
      </c>
      <c r="AC1318" s="4">
        <v>0</v>
      </c>
      <c r="AD1318" s="4">
        <v>11.6</v>
      </c>
      <c r="AE1318" s="4">
        <v>850</v>
      </c>
      <c r="AF1318" s="4">
        <v>868</v>
      </c>
      <c r="AG1318" s="4">
        <v>824</v>
      </c>
      <c r="AH1318" s="4">
        <v>78</v>
      </c>
      <c r="AI1318" s="4">
        <v>21.18</v>
      </c>
      <c r="AJ1318" s="4">
        <v>0.49</v>
      </c>
      <c r="AK1318" s="4">
        <v>983</v>
      </c>
      <c r="AL1318" s="4">
        <v>0</v>
      </c>
      <c r="AM1318" s="4">
        <v>0</v>
      </c>
      <c r="AN1318" s="4">
        <v>19</v>
      </c>
      <c r="AO1318" s="4">
        <v>191</v>
      </c>
      <c r="AP1318" s="4">
        <v>190</v>
      </c>
      <c r="AQ1318" s="4">
        <v>2.6</v>
      </c>
      <c r="AR1318" s="4">
        <v>195</v>
      </c>
      <c r="AS1318" s="4" t="s">
        <v>155</v>
      </c>
      <c r="AT1318" s="4">
        <v>2</v>
      </c>
      <c r="AU1318" s="5">
        <v>0.73908564814814814</v>
      </c>
      <c r="AV1318" s="4">
        <v>47.159424000000001</v>
      </c>
      <c r="AW1318" s="4">
        <v>-88.489951000000005</v>
      </c>
      <c r="AX1318" s="4">
        <v>312.60000000000002</v>
      </c>
      <c r="AY1318" s="4">
        <v>35.9</v>
      </c>
      <c r="AZ1318" s="4">
        <v>12</v>
      </c>
      <c r="BA1318" s="4">
        <v>10</v>
      </c>
      <c r="BB1318" s="4" t="s">
        <v>423</v>
      </c>
      <c r="BC1318" s="4">
        <v>1</v>
      </c>
      <c r="BD1318" s="4">
        <v>1.2</v>
      </c>
      <c r="BE1318" s="4">
        <v>1.7</v>
      </c>
      <c r="BF1318" s="4">
        <v>14.063000000000001</v>
      </c>
      <c r="BG1318" s="4">
        <v>17.52</v>
      </c>
      <c r="BH1318" s="4">
        <v>1.25</v>
      </c>
      <c r="BI1318" s="4">
        <v>11.743</v>
      </c>
      <c r="BJ1318" s="4">
        <v>3033.431</v>
      </c>
      <c r="BK1318" s="4">
        <v>0</v>
      </c>
      <c r="BL1318" s="4">
        <v>29.757999999999999</v>
      </c>
      <c r="BM1318" s="4">
        <v>0.24</v>
      </c>
      <c r="BN1318" s="4">
        <v>29.998000000000001</v>
      </c>
      <c r="BO1318" s="4">
        <v>23.75</v>
      </c>
      <c r="BP1318" s="4">
        <v>0.192</v>
      </c>
      <c r="BQ1318" s="4">
        <v>23.942</v>
      </c>
      <c r="BR1318" s="4">
        <v>0.4667</v>
      </c>
      <c r="BU1318" s="4">
        <v>0.52500000000000002</v>
      </c>
      <c r="BW1318" s="4">
        <v>348.06099999999998</v>
      </c>
      <c r="BX1318" s="4">
        <v>0.22478400000000001</v>
      </c>
      <c r="BY1318" s="4">
        <v>-5</v>
      </c>
      <c r="BZ1318" s="4">
        <v>0.79938900000000002</v>
      </c>
      <c r="CA1318" s="4">
        <v>5.4931599999999996</v>
      </c>
      <c r="CB1318" s="4">
        <v>16.147658</v>
      </c>
    </row>
    <row r="1319" spans="1:80">
      <c r="A1319" s="2">
        <v>42439</v>
      </c>
      <c r="B1319" s="32">
        <v>0.53118733796296291</v>
      </c>
      <c r="C1319" s="4">
        <v>10.257</v>
      </c>
      <c r="D1319" s="4">
        <v>2.3E-3</v>
      </c>
      <c r="E1319" s="4" t="s">
        <v>155</v>
      </c>
      <c r="F1319" s="4">
        <v>23.355263000000001</v>
      </c>
      <c r="G1319" s="4">
        <v>832.3</v>
      </c>
      <c r="H1319" s="4">
        <v>7.2</v>
      </c>
      <c r="I1319" s="4">
        <v>65.7</v>
      </c>
      <c r="K1319" s="4">
        <v>1.87</v>
      </c>
      <c r="L1319" s="4">
        <v>10</v>
      </c>
      <c r="M1319" s="4">
        <v>0.90920000000000001</v>
      </c>
      <c r="N1319" s="4">
        <v>9.3248999999999995</v>
      </c>
      <c r="O1319" s="4">
        <v>2.0999999999999999E-3</v>
      </c>
      <c r="P1319" s="4">
        <v>756.65890000000002</v>
      </c>
      <c r="Q1319" s="4">
        <v>6.5582000000000003</v>
      </c>
      <c r="R1319" s="4">
        <v>763.2</v>
      </c>
      <c r="S1319" s="4">
        <v>603.90560000000005</v>
      </c>
      <c r="T1319" s="4">
        <v>5.2343000000000002</v>
      </c>
      <c r="U1319" s="4">
        <v>609.1</v>
      </c>
      <c r="V1319" s="4">
        <v>65.659300000000002</v>
      </c>
      <c r="Y1319" s="4">
        <v>8.8209999999999997</v>
      </c>
      <c r="Z1319" s="4">
        <v>0</v>
      </c>
      <c r="AA1319" s="4">
        <v>1.6962999999999999</v>
      </c>
      <c r="AB1319" s="4" t="s">
        <v>384</v>
      </c>
      <c r="AC1319" s="4">
        <v>0</v>
      </c>
      <c r="AD1319" s="4">
        <v>11.6</v>
      </c>
      <c r="AE1319" s="4">
        <v>850</v>
      </c>
      <c r="AF1319" s="4">
        <v>869</v>
      </c>
      <c r="AG1319" s="4">
        <v>823</v>
      </c>
      <c r="AH1319" s="4">
        <v>78</v>
      </c>
      <c r="AI1319" s="4">
        <v>21.18</v>
      </c>
      <c r="AJ1319" s="4">
        <v>0.49</v>
      </c>
      <c r="AK1319" s="4">
        <v>983</v>
      </c>
      <c r="AL1319" s="4">
        <v>0</v>
      </c>
      <c r="AM1319" s="4">
        <v>0</v>
      </c>
      <c r="AN1319" s="4">
        <v>19</v>
      </c>
      <c r="AO1319" s="4">
        <v>190.4</v>
      </c>
      <c r="AP1319" s="4">
        <v>190</v>
      </c>
      <c r="AQ1319" s="4">
        <v>2.7</v>
      </c>
      <c r="AR1319" s="4">
        <v>195</v>
      </c>
      <c r="AS1319" s="4" t="s">
        <v>155</v>
      </c>
      <c r="AT1319" s="4">
        <v>2</v>
      </c>
      <c r="AU1319" s="5">
        <v>0.73909722222222218</v>
      </c>
      <c r="AV1319" s="4">
        <v>47.159323000000001</v>
      </c>
      <c r="AW1319" s="4">
        <v>-88.489794000000003</v>
      </c>
      <c r="AX1319" s="4">
        <v>312.39999999999998</v>
      </c>
      <c r="AY1319" s="4">
        <v>35.700000000000003</v>
      </c>
      <c r="AZ1319" s="4">
        <v>12</v>
      </c>
      <c r="BA1319" s="4">
        <v>10</v>
      </c>
      <c r="BB1319" s="4" t="s">
        <v>423</v>
      </c>
      <c r="BC1319" s="4">
        <v>1</v>
      </c>
      <c r="BD1319" s="4">
        <v>1.2010000000000001</v>
      </c>
      <c r="BE1319" s="4">
        <v>1.7</v>
      </c>
      <c r="BF1319" s="4">
        <v>14.063000000000001</v>
      </c>
      <c r="BG1319" s="4">
        <v>20.350000000000001</v>
      </c>
      <c r="BH1319" s="4">
        <v>1.45</v>
      </c>
      <c r="BI1319" s="4">
        <v>9.9920000000000009</v>
      </c>
      <c r="BJ1319" s="4">
        <v>3033.7330000000002</v>
      </c>
      <c r="BK1319" s="4">
        <v>0.44</v>
      </c>
      <c r="BL1319" s="4">
        <v>25.779</v>
      </c>
      <c r="BM1319" s="4">
        <v>0.223</v>
      </c>
      <c r="BN1319" s="4">
        <v>26.003</v>
      </c>
      <c r="BO1319" s="4">
        <v>20.574999999999999</v>
      </c>
      <c r="BP1319" s="4">
        <v>0.17799999999999999</v>
      </c>
      <c r="BQ1319" s="4">
        <v>20.753</v>
      </c>
      <c r="BR1319" s="4">
        <v>0.70640000000000003</v>
      </c>
      <c r="BU1319" s="4">
        <v>0.56899999999999995</v>
      </c>
      <c r="BW1319" s="4">
        <v>401.26600000000002</v>
      </c>
      <c r="BX1319" s="4">
        <v>0.12845799999999999</v>
      </c>
      <c r="BY1319" s="4">
        <v>-5</v>
      </c>
      <c r="BZ1319" s="4">
        <v>0.79838900000000002</v>
      </c>
      <c r="CA1319" s="4">
        <v>3.1391930000000001</v>
      </c>
      <c r="CB1319" s="4">
        <v>16.127458000000001</v>
      </c>
    </row>
    <row r="1320" spans="1:80">
      <c r="A1320" s="2">
        <v>42439</v>
      </c>
      <c r="B1320" s="32">
        <v>0.53119891203703706</v>
      </c>
      <c r="C1320" s="4">
        <v>11.29</v>
      </c>
      <c r="D1320" s="4">
        <v>7.4000000000000003E-3</v>
      </c>
      <c r="E1320" s="4" t="s">
        <v>155</v>
      </c>
      <c r="F1320" s="4">
        <v>74.418226000000004</v>
      </c>
      <c r="G1320" s="4">
        <v>492.5</v>
      </c>
      <c r="H1320" s="4">
        <v>7.1</v>
      </c>
      <c r="I1320" s="4">
        <v>73.2</v>
      </c>
      <c r="K1320" s="4">
        <v>3.33</v>
      </c>
      <c r="L1320" s="4">
        <v>10</v>
      </c>
      <c r="M1320" s="4">
        <v>0.90059999999999996</v>
      </c>
      <c r="N1320" s="4">
        <v>10.1678</v>
      </c>
      <c r="O1320" s="4">
        <v>6.7000000000000002E-3</v>
      </c>
      <c r="P1320" s="4">
        <v>443.5806</v>
      </c>
      <c r="Q1320" s="4">
        <v>6.3941999999999997</v>
      </c>
      <c r="R1320" s="4">
        <v>450</v>
      </c>
      <c r="S1320" s="4">
        <v>354.03109999999998</v>
      </c>
      <c r="T1320" s="4">
        <v>5.1032999999999999</v>
      </c>
      <c r="U1320" s="4">
        <v>359.1</v>
      </c>
      <c r="V1320" s="4">
        <v>73.2</v>
      </c>
      <c r="Y1320" s="4">
        <v>8.8960000000000008</v>
      </c>
      <c r="Z1320" s="4">
        <v>0</v>
      </c>
      <c r="AA1320" s="4">
        <v>3.0015000000000001</v>
      </c>
      <c r="AB1320" s="4" t="s">
        <v>384</v>
      </c>
      <c r="AC1320" s="4">
        <v>0</v>
      </c>
      <c r="AD1320" s="4">
        <v>11.6</v>
      </c>
      <c r="AE1320" s="4">
        <v>851</v>
      </c>
      <c r="AF1320" s="4">
        <v>871</v>
      </c>
      <c r="AG1320" s="4">
        <v>824</v>
      </c>
      <c r="AH1320" s="4">
        <v>78</v>
      </c>
      <c r="AI1320" s="4">
        <v>21.18</v>
      </c>
      <c r="AJ1320" s="4">
        <v>0.49</v>
      </c>
      <c r="AK1320" s="4">
        <v>983</v>
      </c>
      <c r="AL1320" s="4">
        <v>0</v>
      </c>
      <c r="AM1320" s="4">
        <v>0</v>
      </c>
      <c r="AN1320" s="4">
        <v>19</v>
      </c>
      <c r="AO1320" s="4">
        <v>190.6</v>
      </c>
      <c r="AP1320" s="4">
        <v>189.4</v>
      </c>
      <c r="AQ1320" s="4">
        <v>2.5</v>
      </c>
      <c r="AR1320" s="4">
        <v>195</v>
      </c>
      <c r="AS1320" s="4" t="s">
        <v>155</v>
      </c>
      <c r="AT1320" s="4">
        <v>2</v>
      </c>
      <c r="AU1320" s="5">
        <v>0.73912037037037026</v>
      </c>
      <c r="AV1320" s="4">
        <v>47.159122000000004</v>
      </c>
      <c r="AW1320" s="4">
        <v>-88.489495000000005</v>
      </c>
      <c r="AX1320" s="4">
        <v>312.39999999999998</v>
      </c>
      <c r="AY1320" s="4">
        <v>35.6</v>
      </c>
      <c r="AZ1320" s="4">
        <v>12</v>
      </c>
      <c r="BA1320" s="4">
        <v>10</v>
      </c>
      <c r="BB1320" s="4" t="s">
        <v>423</v>
      </c>
      <c r="BC1320" s="4">
        <v>1</v>
      </c>
      <c r="BD1320" s="4">
        <v>1.3</v>
      </c>
      <c r="BE1320" s="4">
        <v>1.7</v>
      </c>
      <c r="BF1320" s="4">
        <v>14.063000000000001</v>
      </c>
      <c r="BG1320" s="4">
        <v>18.57</v>
      </c>
      <c r="BH1320" s="4">
        <v>1.32</v>
      </c>
      <c r="BI1320" s="4">
        <v>11.039</v>
      </c>
      <c r="BJ1320" s="4">
        <v>3031.2959999999998</v>
      </c>
      <c r="BK1320" s="4">
        <v>1.272</v>
      </c>
      <c r="BL1320" s="4">
        <v>13.849</v>
      </c>
      <c r="BM1320" s="4">
        <v>0.2</v>
      </c>
      <c r="BN1320" s="4">
        <v>14.048</v>
      </c>
      <c r="BO1320" s="4">
        <v>11.053000000000001</v>
      </c>
      <c r="BP1320" s="4">
        <v>0.159</v>
      </c>
      <c r="BQ1320" s="4">
        <v>11.212</v>
      </c>
      <c r="BR1320" s="4">
        <v>0.72160000000000002</v>
      </c>
      <c r="BU1320" s="4">
        <v>0.52600000000000002</v>
      </c>
      <c r="BW1320" s="4">
        <v>650.63699999999994</v>
      </c>
      <c r="BX1320" s="4">
        <v>6.2059000000000003E-2</v>
      </c>
      <c r="BY1320" s="4">
        <v>-5</v>
      </c>
      <c r="BZ1320" s="4">
        <v>0.79677799999999999</v>
      </c>
      <c r="CA1320" s="4">
        <v>1.516567</v>
      </c>
      <c r="CB1320" s="4">
        <v>16.094916000000001</v>
      </c>
    </row>
    <row r="1321" spans="1:80">
      <c r="A1321" s="2">
        <v>42439</v>
      </c>
      <c r="B1321" s="32">
        <v>0.5312104861111111</v>
      </c>
      <c r="C1321" s="4">
        <v>12.843</v>
      </c>
      <c r="D1321" s="4">
        <v>9.4999999999999998E-3</v>
      </c>
      <c r="E1321" s="4" t="s">
        <v>155</v>
      </c>
      <c r="F1321" s="4">
        <v>94.65</v>
      </c>
      <c r="G1321" s="4">
        <v>264.5</v>
      </c>
      <c r="H1321" s="4">
        <v>7</v>
      </c>
      <c r="I1321" s="4">
        <v>80</v>
      </c>
      <c r="K1321" s="4">
        <v>5.38</v>
      </c>
      <c r="L1321" s="4">
        <v>10</v>
      </c>
      <c r="M1321" s="4">
        <v>0.88800000000000001</v>
      </c>
      <c r="N1321" s="4">
        <v>11.4046</v>
      </c>
      <c r="O1321" s="4">
        <v>8.3999999999999995E-3</v>
      </c>
      <c r="P1321" s="4">
        <v>234.8732</v>
      </c>
      <c r="Q1321" s="4">
        <v>6.2279</v>
      </c>
      <c r="R1321" s="4">
        <v>241.1</v>
      </c>
      <c r="S1321" s="4">
        <v>187.4573</v>
      </c>
      <c r="T1321" s="4">
        <v>4.9706000000000001</v>
      </c>
      <c r="U1321" s="4">
        <v>192.4</v>
      </c>
      <c r="V1321" s="4">
        <v>80.018199999999993</v>
      </c>
      <c r="Y1321" s="4">
        <v>9.1120000000000001</v>
      </c>
      <c r="Z1321" s="4">
        <v>0</v>
      </c>
      <c r="AA1321" s="4">
        <v>4.7788000000000004</v>
      </c>
      <c r="AB1321" s="4" t="s">
        <v>384</v>
      </c>
      <c r="AC1321" s="4">
        <v>0</v>
      </c>
      <c r="AD1321" s="4">
        <v>11.6</v>
      </c>
      <c r="AE1321" s="4">
        <v>852</v>
      </c>
      <c r="AF1321" s="4">
        <v>870</v>
      </c>
      <c r="AG1321" s="4">
        <v>823</v>
      </c>
      <c r="AH1321" s="4">
        <v>78</v>
      </c>
      <c r="AI1321" s="4">
        <v>21.18</v>
      </c>
      <c r="AJ1321" s="4">
        <v>0.49</v>
      </c>
      <c r="AK1321" s="4">
        <v>983</v>
      </c>
      <c r="AL1321" s="4">
        <v>0</v>
      </c>
      <c r="AM1321" s="4">
        <v>0</v>
      </c>
      <c r="AN1321" s="4">
        <v>19</v>
      </c>
      <c r="AO1321" s="4">
        <v>190.4</v>
      </c>
      <c r="AP1321" s="4">
        <v>189</v>
      </c>
      <c r="AQ1321" s="4">
        <v>2.1</v>
      </c>
      <c r="AR1321" s="4">
        <v>195</v>
      </c>
      <c r="AS1321" s="4" t="s">
        <v>155</v>
      </c>
      <c r="AT1321" s="4">
        <v>2</v>
      </c>
      <c r="AU1321" s="5">
        <v>0.73912037037037026</v>
      </c>
      <c r="AV1321" s="4">
        <v>47.159120999999999</v>
      </c>
      <c r="AW1321" s="4">
        <v>-88.489493999999993</v>
      </c>
      <c r="AX1321" s="4">
        <v>312.39999999999998</v>
      </c>
      <c r="AY1321" s="4">
        <v>29</v>
      </c>
      <c r="AZ1321" s="4">
        <v>12</v>
      </c>
      <c r="BA1321" s="4">
        <v>10</v>
      </c>
      <c r="BB1321" s="4" t="s">
        <v>423</v>
      </c>
      <c r="BC1321" s="4">
        <v>1.002</v>
      </c>
      <c r="BD1321" s="4">
        <v>1.302</v>
      </c>
      <c r="BE1321" s="4">
        <v>1.7030000000000001</v>
      </c>
      <c r="BF1321" s="4">
        <v>14.063000000000001</v>
      </c>
      <c r="BG1321" s="4">
        <v>16.440000000000001</v>
      </c>
      <c r="BH1321" s="4">
        <v>1.17</v>
      </c>
      <c r="BI1321" s="4">
        <v>12.609</v>
      </c>
      <c r="BJ1321" s="4">
        <v>3029.8249999999998</v>
      </c>
      <c r="BK1321" s="4">
        <v>1.421</v>
      </c>
      <c r="BL1321" s="4">
        <v>6.5339999999999998</v>
      </c>
      <c r="BM1321" s="4">
        <v>0.17299999999999999</v>
      </c>
      <c r="BN1321" s="4">
        <v>6.7080000000000002</v>
      </c>
      <c r="BO1321" s="4">
        <v>5.2149999999999999</v>
      </c>
      <c r="BP1321" s="4">
        <v>0.13800000000000001</v>
      </c>
      <c r="BQ1321" s="4">
        <v>5.3540000000000001</v>
      </c>
      <c r="BR1321" s="4">
        <v>0.70289999999999997</v>
      </c>
      <c r="BU1321" s="4">
        <v>0.48</v>
      </c>
      <c r="BW1321" s="4">
        <v>923.10900000000004</v>
      </c>
      <c r="BX1321" s="4">
        <v>3.8403E-2</v>
      </c>
      <c r="BY1321" s="4">
        <v>-5</v>
      </c>
      <c r="BZ1321" s="4">
        <v>0.79783099999999996</v>
      </c>
      <c r="CA1321" s="4">
        <v>0.93846399999999996</v>
      </c>
      <c r="CB1321" s="4">
        <v>16.11619</v>
      </c>
    </row>
    <row r="1322" spans="1:80">
      <c r="A1322" s="2">
        <v>42439</v>
      </c>
      <c r="B1322" s="32">
        <v>0.53122206018518525</v>
      </c>
      <c r="C1322" s="4">
        <v>13.882</v>
      </c>
      <c r="D1322" s="4">
        <v>7.0000000000000001E-3</v>
      </c>
      <c r="E1322" s="4" t="s">
        <v>155</v>
      </c>
      <c r="F1322" s="4">
        <v>69.637930999999995</v>
      </c>
      <c r="G1322" s="4">
        <v>201.9</v>
      </c>
      <c r="H1322" s="4">
        <v>7</v>
      </c>
      <c r="I1322" s="4">
        <v>78.7</v>
      </c>
      <c r="K1322" s="4">
        <v>4.58</v>
      </c>
      <c r="L1322" s="4">
        <v>11</v>
      </c>
      <c r="M1322" s="4">
        <v>0.88</v>
      </c>
      <c r="N1322" s="4">
        <v>12.2157</v>
      </c>
      <c r="O1322" s="4">
        <v>6.1000000000000004E-3</v>
      </c>
      <c r="P1322" s="4">
        <v>177.68270000000001</v>
      </c>
      <c r="Q1322" s="4">
        <v>6.1597999999999997</v>
      </c>
      <c r="R1322" s="4">
        <v>183.8</v>
      </c>
      <c r="S1322" s="4">
        <v>141.81229999999999</v>
      </c>
      <c r="T1322" s="4">
        <v>4.9161999999999999</v>
      </c>
      <c r="U1322" s="4">
        <v>146.69999999999999</v>
      </c>
      <c r="V1322" s="4">
        <v>78.721699999999998</v>
      </c>
      <c r="Y1322" s="4">
        <v>9.3339999999999996</v>
      </c>
      <c r="Z1322" s="4">
        <v>0</v>
      </c>
      <c r="AA1322" s="4">
        <v>4.0262000000000002</v>
      </c>
      <c r="AB1322" s="4" t="s">
        <v>384</v>
      </c>
      <c r="AC1322" s="4">
        <v>0</v>
      </c>
      <c r="AD1322" s="4">
        <v>11.6</v>
      </c>
      <c r="AE1322" s="4">
        <v>852</v>
      </c>
      <c r="AF1322" s="4">
        <v>870</v>
      </c>
      <c r="AG1322" s="4">
        <v>824</v>
      </c>
      <c r="AH1322" s="4">
        <v>78</v>
      </c>
      <c r="AI1322" s="4">
        <v>21.18</v>
      </c>
      <c r="AJ1322" s="4">
        <v>0.49</v>
      </c>
      <c r="AK1322" s="4">
        <v>983</v>
      </c>
      <c r="AL1322" s="4">
        <v>0</v>
      </c>
      <c r="AM1322" s="4">
        <v>0</v>
      </c>
      <c r="AN1322" s="4">
        <v>19</v>
      </c>
      <c r="AO1322" s="4">
        <v>190</v>
      </c>
      <c r="AP1322" s="4">
        <v>189</v>
      </c>
      <c r="AQ1322" s="4">
        <v>2.2000000000000002</v>
      </c>
      <c r="AR1322" s="4">
        <v>195</v>
      </c>
      <c r="AS1322" s="4" t="s">
        <v>155</v>
      </c>
      <c r="AT1322" s="4">
        <v>2</v>
      </c>
      <c r="AU1322" s="5">
        <v>0.73913194444444441</v>
      </c>
      <c r="AV1322" s="4">
        <v>47.159056999999997</v>
      </c>
      <c r="AW1322" s="4">
        <v>-88.489396999999997</v>
      </c>
      <c r="AX1322" s="4">
        <v>312.2</v>
      </c>
      <c r="AY1322" s="4">
        <v>22.1</v>
      </c>
      <c r="AZ1322" s="4">
        <v>12</v>
      </c>
      <c r="BA1322" s="4">
        <v>10</v>
      </c>
      <c r="BB1322" s="4" t="s">
        <v>423</v>
      </c>
      <c r="BC1322" s="4">
        <v>1.2010000000000001</v>
      </c>
      <c r="BD1322" s="4">
        <v>1.5009999999999999</v>
      </c>
      <c r="BE1322" s="4">
        <v>2.0009999999999999</v>
      </c>
      <c r="BF1322" s="4">
        <v>14.063000000000001</v>
      </c>
      <c r="BG1322" s="4">
        <v>15.28</v>
      </c>
      <c r="BH1322" s="4">
        <v>1.0900000000000001</v>
      </c>
      <c r="BI1322" s="4">
        <v>13.641</v>
      </c>
      <c r="BJ1322" s="4">
        <v>3030.01</v>
      </c>
      <c r="BK1322" s="4">
        <v>0.96699999999999997</v>
      </c>
      <c r="BL1322" s="4">
        <v>4.6150000000000002</v>
      </c>
      <c r="BM1322" s="4">
        <v>0.16</v>
      </c>
      <c r="BN1322" s="4">
        <v>4.7750000000000004</v>
      </c>
      <c r="BO1322" s="4">
        <v>3.6840000000000002</v>
      </c>
      <c r="BP1322" s="4">
        <v>0.128</v>
      </c>
      <c r="BQ1322" s="4">
        <v>3.8109999999999999</v>
      </c>
      <c r="BR1322" s="4">
        <v>0.64570000000000005</v>
      </c>
      <c r="BU1322" s="4">
        <v>0.45900000000000002</v>
      </c>
      <c r="BW1322" s="4">
        <v>726.14499999999998</v>
      </c>
      <c r="BX1322" s="4">
        <v>4.8708000000000001E-2</v>
      </c>
      <c r="BY1322" s="4">
        <v>-5</v>
      </c>
      <c r="BZ1322" s="4">
        <v>0.79777900000000002</v>
      </c>
      <c r="CA1322" s="4">
        <v>1.1902950000000001</v>
      </c>
      <c r="CB1322" s="4">
        <v>16.115131000000002</v>
      </c>
    </row>
    <row r="1323" spans="1:80">
      <c r="A1323" s="2">
        <v>42439</v>
      </c>
      <c r="B1323" s="32">
        <v>0.53123363425925929</v>
      </c>
      <c r="C1323" s="4">
        <v>14.04</v>
      </c>
      <c r="D1323" s="4">
        <v>4.4000000000000003E-3</v>
      </c>
      <c r="E1323" s="4" t="s">
        <v>155</v>
      </c>
      <c r="F1323" s="4">
        <v>43.775861999999996</v>
      </c>
      <c r="G1323" s="4">
        <v>121.5</v>
      </c>
      <c r="H1323" s="4">
        <v>6.8</v>
      </c>
      <c r="I1323" s="4">
        <v>62.8</v>
      </c>
      <c r="K1323" s="4">
        <v>3</v>
      </c>
      <c r="L1323" s="4">
        <v>11</v>
      </c>
      <c r="M1323" s="4">
        <v>0.87880000000000003</v>
      </c>
      <c r="N1323" s="4">
        <v>12.338800000000001</v>
      </c>
      <c r="O1323" s="4">
        <v>3.8E-3</v>
      </c>
      <c r="P1323" s="4">
        <v>106.8068</v>
      </c>
      <c r="Q1323" s="4">
        <v>5.9875999999999996</v>
      </c>
      <c r="R1323" s="4">
        <v>112.8</v>
      </c>
      <c r="S1323" s="4">
        <v>85.244799999999998</v>
      </c>
      <c r="T1323" s="4">
        <v>4.7788000000000004</v>
      </c>
      <c r="U1323" s="4">
        <v>90</v>
      </c>
      <c r="V1323" s="4">
        <v>62.8339</v>
      </c>
      <c r="Y1323" s="4">
        <v>9.4749999999999996</v>
      </c>
      <c r="Z1323" s="4">
        <v>0</v>
      </c>
      <c r="AA1323" s="4">
        <v>2.6364999999999998</v>
      </c>
      <c r="AB1323" s="4" t="s">
        <v>384</v>
      </c>
      <c r="AC1323" s="4">
        <v>0</v>
      </c>
      <c r="AD1323" s="4">
        <v>11.5</v>
      </c>
      <c r="AE1323" s="4">
        <v>853</v>
      </c>
      <c r="AF1323" s="4">
        <v>871</v>
      </c>
      <c r="AG1323" s="4">
        <v>826</v>
      </c>
      <c r="AH1323" s="4">
        <v>78</v>
      </c>
      <c r="AI1323" s="4">
        <v>21.18</v>
      </c>
      <c r="AJ1323" s="4">
        <v>0.49</v>
      </c>
      <c r="AK1323" s="4">
        <v>983</v>
      </c>
      <c r="AL1323" s="4">
        <v>0</v>
      </c>
      <c r="AM1323" s="4">
        <v>0</v>
      </c>
      <c r="AN1323" s="4">
        <v>19</v>
      </c>
      <c r="AO1323" s="4">
        <v>190</v>
      </c>
      <c r="AP1323" s="4">
        <v>189.6</v>
      </c>
      <c r="AQ1323" s="4">
        <v>2.2999999999999998</v>
      </c>
      <c r="AR1323" s="4">
        <v>195</v>
      </c>
      <c r="AS1323" s="4" t="s">
        <v>155</v>
      </c>
      <c r="AT1323" s="4">
        <v>2</v>
      </c>
      <c r="AU1323" s="5">
        <v>0.7391550925925926</v>
      </c>
      <c r="AV1323" s="4">
        <v>47.159002999999998</v>
      </c>
      <c r="AW1323" s="4">
        <v>-88.489287000000004</v>
      </c>
      <c r="AX1323" s="4">
        <v>312.3</v>
      </c>
      <c r="AY1323" s="4">
        <v>14.7</v>
      </c>
      <c r="AZ1323" s="4">
        <v>12</v>
      </c>
      <c r="BA1323" s="4">
        <v>10</v>
      </c>
      <c r="BB1323" s="4" t="s">
        <v>423</v>
      </c>
      <c r="BC1323" s="4">
        <v>1.3</v>
      </c>
      <c r="BD1323" s="4">
        <v>1.6</v>
      </c>
      <c r="BE1323" s="4">
        <v>2.1</v>
      </c>
      <c r="BF1323" s="4">
        <v>14.063000000000001</v>
      </c>
      <c r="BG1323" s="4">
        <v>15.13</v>
      </c>
      <c r="BH1323" s="4">
        <v>1.08</v>
      </c>
      <c r="BI1323" s="4">
        <v>13.788</v>
      </c>
      <c r="BJ1323" s="4">
        <v>3030.8989999999999</v>
      </c>
      <c r="BK1323" s="4">
        <v>0.60099999999999998</v>
      </c>
      <c r="BL1323" s="4">
        <v>2.7469999999999999</v>
      </c>
      <c r="BM1323" s="4">
        <v>0.154</v>
      </c>
      <c r="BN1323" s="4">
        <v>2.9020000000000001</v>
      </c>
      <c r="BO1323" s="4">
        <v>2.1930000000000001</v>
      </c>
      <c r="BP1323" s="4">
        <v>0.123</v>
      </c>
      <c r="BQ1323" s="4">
        <v>2.3159999999999998</v>
      </c>
      <c r="BR1323" s="4">
        <v>0.51039999999999996</v>
      </c>
      <c r="BU1323" s="4">
        <v>0.46200000000000002</v>
      </c>
      <c r="BW1323" s="4">
        <v>470.892</v>
      </c>
      <c r="BX1323" s="4">
        <v>9.7881999999999997E-2</v>
      </c>
      <c r="BY1323" s="4">
        <v>-5</v>
      </c>
      <c r="BZ1323" s="4">
        <v>0.79577799999999999</v>
      </c>
      <c r="CA1323" s="4">
        <v>2.391991</v>
      </c>
      <c r="CB1323" s="4">
        <v>16.074715999999999</v>
      </c>
    </row>
    <row r="1324" spans="1:80">
      <c r="A1324" s="2">
        <v>42439</v>
      </c>
      <c r="B1324" s="32">
        <v>0.53124520833333333</v>
      </c>
      <c r="C1324" s="4">
        <v>13.827999999999999</v>
      </c>
      <c r="D1324" s="4">
        <v>6.1000000000000004E-3</v>
      </c>
      <c r="E1324" s="4" t="s">
        <v>155</v>
      </c>
      <c r="F1324" s="4">
        <v>60.661290000000001</v>
      </c>
      <c r="G1324" s="4">
        <v>71.400000000000006</v>
      </c>
      <c r="H1324" s="4">
        <v>-3.6</v>
      </c>
      <c r="I1324" s="4">
        <v>64.099999999999994</v>
      </c>
      <c r="K1324" s="4">
        <v>1.85</v>
      </c>
      <c r="L1324" s="4">
        <v>11</v>
      </c>
      <c r="M1324" s="4">
        <v>0.88039999999999996</v>
      </c>
      <c r="N1324" s="4">
        <v>12.174099999999999</v>
      </c>
      <c r="O1324" s="4">
        <v>5.3E-3</v>
      </c>
      <c r="P1324" s="4">
        <v>62.859499999999997</v>
      </c>
      <c r="Q1324" s="4">
        <v>0</v>
      </c>
      <c r="R1324" s="4">
        <v>62.9</v>
      </c>
      <c r="S1324" s="4">
        <v>50.169499999999999</v>
      </c>
      <c r="T1324" s="4">
        <v>0</v>
      </c>
      <c r="U1324" s="4">
        <v>50.2</v>
      </c>
      <c r="V1324" s="4">
        <v>64.099999999999994</v>
      </c>
      <c r="Y1324" s="4">
        <v>9.5990000000000002</v>
      </c>
      <c r="Z1324" s="4">
        <v>0</v>
      </c>
      <c r="AA1324" s="4">
        <v>1.6294999999999999</v>
      </c>
      <c r="AB1324" s="4" t="s">
        <v>384</v>
      </c>
      <c r="AC1324" s="4">
        <v>0</v>
      </c>
      <c r="AD1324" s="4">
        <v>11.6</v>
      </c>
      <c r="AE1324" s="4">
        <v>854</v>
      </c>
      <c r="AF1324" s="4">
        <v>870</v>
      </c>
      <c r="AG1324" s="4">
        <v>826</v>
      </c>
      <c r="AH1324" s="4">
        <v>78</v>
      </c>
      <c r="AI1324" s="4">
        <v>21.18</v>
      </c>
      <c r="AJ1324" s="4">
        <v>0.49</v>
      </c>
      <c r="AK1324" s="4">
        <v>983</v>
      </c>
      <c r="AL1324" s="4">
        <v>0</v>
      </c>
      <c r="AM1324" s="4">
        <v>0</v>
      </c>
      <c r="AN1324" s="4">
        <v>19</v>
      </c>
      <c r="AO1324" s="4">
        <v>190.6</v>
      </c>
      <c r="AP1324" s="4">
        <v>190.6</v>
      </c>
      <c r="AQ1324" s="4">
        <v>2.1</v>
      </c>
      <c r="AR1324" s="4">
        <v>195</v>
      </c>
      <c r="AS1324" s="4" t="s">
        <v>155</v>
      </c>
      <c r="AT1324" s="4">
        <v>2</v>
      </c>
      <c r="AU1324" s="5">
        <v>0.73916666666666664</v>
      </c>
      <c r="AV1324" s="4">
        <v>47.158999999999999</v>
      </c>
      <c r="AW1324" s="4">
        <v>-88.489272</v>
      </c>
      <c r="AX1324" s="4">
        <v>312.39999999999998</v>
      </c>
      <c r="AY1324" s="4">
        <v>8.5</v>
      </c>
      <c r="AZ1324" s="4">
        <v>12</v>
      </c>
      <c r="BA1324" s="4">
        <v>10</v>
      </c>
      <c r="BB1324" s="4" t="s">
        <v>423</v>
      </c>
      <c r="BC1324" s="4">
        <v>1.3</v>
      </c>
      <c r="BD1324" s="4">
        <v>1.6</v>
      </c>
      <c r="BE1324" s="4">
        <v>2.101</v>
      </c>
      <c r="BF1324" s="4">
        <v>14.063000000000001</v>
      </c>
      <c r="BG1324" s="4">
        <v>15.34</v>
      </c>
      <c r="BH1324" s="4">
        <v>1.0900000000000001</v>
      </c>
      <c r="BI1324" s="4">
        <v>13.587999999999999</v>
      </c>
      <c r="BJ1324" s="4">
        <v>3030.5929999999998</v>
      </c>
      <c r="BK1324" s="4">
        <v>0.84599999999999997</v>
      </c>
      <c r="BL1324" s="4">
        <v>1.639</v>
      </c>
      <c r="BM1324" s="4">
        <v>0</v>
      </c>
      <c r="BN1324" s="4">
        <v>1.639</v>
      </c>
      <c r="BO1324" s="4">
        <v>1.3080000000000001</v>
      </c>
      <c r="BP1324" s="4">
        <v>0</v>
      </c>
      <c r="BQ1324" s="4">
        <v>1.3080000000000001</v>
      </c>
      <c r="BR1324" s="4">
        <v>0.52759999999999996</v>
      </c>
      <c r="BU1324" s="4">
        <v>0.47399999999999998</v>
      </c>
      <c r="BW1324" s="4">
        <v>294.94400000000002</v>
      </c>
      <c r="BX1324" s="4">
        <v>0.125055</v>
      </c>
      <c r="BY1324" s="4">
        <v>-5</v>
      </c>
      <c r="BZ1324" s="4">
        <v>0.79683300000000001</v>
      </c>
      <c r="CA1324" s="4">
        <v>3.0560320000000001</v>
      </c>
      <c r="CB1324" s="4">
        <v>16.096026999999999</v>
      </c>
    </row>
    <row r="1325" spans="1:80">
      <c r="A1325" s="2">
        <v>42439</v>
      </c>
      <c r="B1325" s="32">
        <v>0.53125678240740737</v>
      </c>
      <c r="C1325" s="4">
        <v>13.776</v>
      </c>
      <c r="D1325" s="4">
        <v>8.0000000000000002E-3</v>
      </c>
      <c r="E1325" s="4" t="s">
        <v>155</v>
      </c>
      <c r="F1325" s="4">
        <v>80.486762999999996</v>
      </c>
      <c r="G1325" s="4">
        <v>74.599999999999994</v>
      </c>
      <c r="H1325" s="4">
        <v>-12.4</v>
      </c>
      <c r="I1325" s="4">
        <v>120.6</v>
      </c>
      <c r="K1325" s="4">
        <v>1.18</v>
      </c>
      <c r="L1325" s="4">
        <v>15</v>
      </c>
      <c r="M1325" s="4">
        <v>0.88070000000000004</v>
      </c>
      <c r="N1325" s="4">
        <v>12.1325</v>
      </c>
      <c r="O1325" s="4">
        <v>7.1000000000000004E-3</v>
      </c>
      <c r="P1325" s="4">
        <v>65.683599999999998</v>
      </c>
      <c r="Q1325" s="4">
        <v>0</v>
      </c>
      <c r="R1325" s="4">
        <v>65.7</v>
      </c>
      <c r="S1325" s="4">
        <v>52.423499999999997</v>
      </c>
      <c r="T1325" s="4">
        <v>0</v>
      </c>
      <c r="U1325" s="4">
        <v>52.4</v>
      </c>
      <c r="V1325" s="4">
        <v>120.62269999999999</v>
      </c>
      <c r="Y1325" s="4">
        <v>12.916</v>
      </c>
      <c r="Z1325" s="4">
        <v>0</v>
      </c>
      <c r="AA1325" s="4">
        <v>1.0389999999999999</v>
      </c>
      <c r="AB1325" s="4" t="s">
        <v>384</v>
      </c>
      <c r="AC1325" s="4">
        <v>0</v>
      </c>
      <c r="AD1325" s="4">
        <v>11.6</v>
      </c>
      <c r="AE1325" s="4">
        <v>854</v>
      </c>
      <c r="AF1325" s="4">
        <v>870</v>
      </c>
      <c r="AG1325" s="4">
        <v>825</v>
      </c>
      <c r="AH1325" s="4">
        <v>78</v>
      </c>
      <c r="AI1325" s="4">
        <v>21.18</v>
      </c>
      <c r="AJ1325" s="4">
        <v>0.49</v>
      </c>
      <c r="AK1325" s="4">
        <v>983</v>
      </c>
      <c r="AL1325" s="4">
        <v>0</v>
      </c>
      <c r="AM1325" s="4">
        <v>0</v>
      </c>
      <c r="AN1325" s="4">
        <v>19</v>
      </c>
      <c r="AO1325" s="4">
        <v>190.4</v>
      </c>
      <c r="AP1325" s="4">
        <v>190.4</v>
      </c>
      <c r="AQ1325" s="4">
        <v>2.1</v>
      </c>
      <c r="AR1325" s="4">
        <v>195</v>
      </c>
      <c r="AS1325" s="4" t="s">
        <v>155</v>
      </c>
      <c r="AT1325" s="4">
        <v>2</v>
      </c>
      <c r="AU1325" s="5">
        <v>0.73916666666666664</v>
      </c>
      <c r="AV1325" s="4">
        <v>47.158999999999999</v>
      </c>
      <c r="AW1325" s="4">
        <v>-88.489272</v>
      </c>
      <c r="AX1325" s="4">
        <v>312.39999999999998</v>
      </c>
      <c r="AY1325" s="4">
        <v>5.6</v>
      </c>
      <c r="AZ1325" s="4">
        <v>12</v>
      </c>
      <c r="BA1325" s="4">
        <v>10</v>
      </c>
      <c r="BB1325" s="4" t="s">
        <v>423</v>
      </c>
      <c r="BC1325" s="4">
        <v>1.302</v>
      </c>
      <c r="BD1325" s="4">
        <v>1.603</v>
      </c>
      <c r="BE1325" s="4">
        <v>2.2029999999999998</v>
      </c>
      <c r="BF1325" s="4">
        <v>14.063000000000001</v>
      </c>
      <c r="BG1325" s="4">
        <v>15.39</v>
      </c>
      <c r="BH1325" s="4">
        <v>1.0900000000000001</v>
      </c>
      <c r="BI1325" s="4">
        <v>13.544</v>
      </c>
      <c r="BJ1325" s="4">
        <v>3028.7649999999999</v>
      </c>
      <c r="BK1325" s="4">
        <v>1.1259999999999999</v>
      </c>
      <c r="BL1325" s="4">
        <v>1.7170000000000001</v>
      </c>
      <c r="BM1325" s="4">
        <v>0</v>
      </c>
      <c r="BN1325" s="4">
        <v>1.7170000000000001</v>
      </c>
      <c r="BO1325" s="4">
        <v>1.37</v>
      </c>
      <c r="BP1325" s="4">
        <v>0</v>
      </c>
      <c r="BQ1325" s="4">
        <v>1.37</v>
      </c>
      <c r="BR1325" s="4">
        <v>0.99570000000000003</v>
      </c>
      <c r="BU1325" s="4">
        <v>0.64</v>
      </c>
      <c r="BW1325" s="4">
        <v>188.60300000000001</v>
      </c>
      <c r="BX1325" s="4">
        <v>0.22231600000000001</v>
      </c>
      <c r="BY1325" s="4">
        <v>-5</v>
      </c>
      <c r="BZ1325" s="4">
        <v>0.79677799999999999</v>
      </c>
      <c r="CA1325" s="4">
        <v>5.4328469999999998</v>
      </c>
      <c r="CB1325" s="4">
        <v>16.094916000000001</v>
      </c>
    </row>
    <row r="1326" spans="1:80">
      <c r="A1326" s="2">
        <v>42439</v>
      </c>
      <c r="B1326" s="32">
        <v>0.53126835648148152</v>
      </c>
      <c r="C1326" s="4">
        <v>13.707000000000001</v>
      </c>
      <c r="D1326" s="4">
        <v>6.4000000000000003E-3</v>
      </c>
      <c r="E1326" s="4" t="s">
        <v>155</v>
      </c>
      <c r="F1326" s="4">
        <v>63.831223999999999</v>
      </c>
      <c r="G1326" s="4">
        <v>258.7</v>
      </c>
      <c r="H1326" s="4">
        <v>-12.3</v>
      </c>
      <c r="I1326" s="4">
        <v>109.6</v>
      </c>
      <c r="K1326" s="4">
        <v>1</v>
      </c>
      <c r="L1326" s="4">
        <v>15</v>
      </c>
      <c r="M1326" s="4">
        <v>0.88129999999999997</v>
      </c>
      <c r="N1326" s="4">
        <v>12.079599999999999</v>
      </c>
      <c r="O1326" s="4">
        <v>5.5999999999999999E-3</v>
      </c>
      <c r="P1326" s="4">
        <v>227.95959999999999</v>
      </c>
      <c r="Q1326" s="4">
        <v>0</v>
      </c>
      <c r="R1326" s="4">
        <v>228</v>
      </c>
      <c r="S1326" s="4">
        <v>181.93940000000001</v>
      </c>
      <c r="T1326" s="4">
        <v>0</v>
      </c>
      <c r="U1326" s="4">
        <v>181.9</v>
      </c>
      <c r="V1326" s="4">
        <v>109.62909999999999</v>
      </c>
      <c r="Y1326" s="4">
        <v>13.395</v>
      </c>
      <c r="Z1326" s="4">
        <v>0</v>
      </c>
      <c r="AA1326" s="4">
        <v>0.88129999999999997</v>
      </c>
      <c r="AB1326" s="4" t="s">
        <v>384</v>
      </c>
      <c r="AC1326" s="4">
        <v>0</v>
      </c>
      <c r="AD1326" s="4">
        <v>11.6</v>
      </c>
      <c r="AE1326" s="4">
        <v>854</v>
      </c>
      <c r="AF1326" s="4">
        <v>869</v>
      </c>
      <c r="AG1326" s="4">
        <v>825</v>
      </c>
      <c r="AH1326" s="4">
        <v>78</v>
      </c>
      <c r="AI1326" s="4">
        <v>21.18</v>
      </c>
      <c r="AJ1326" s="4">
        <v>0.49</v>
      </c>
      <c r="AK1326" s="4">
        <v>983</v>
      </c>
      <c r="AL1326" s="4">
        <v>0</v>
      </c>
      <c r="AM1326" s="4">
        <v>0</v>
      </c>
      <c r="AN1326" s="4">
        <v>19</v>
      </c>
      <c r="AO1326" s="4">
        <v>190</v>
      </c>
      <c r="AP1326" s="4">
        <v>190.6</v>
      </c>
      <c r="AQ1326" s="4">
        <v>2.1</v>
      </c>
      <c r="AR1326" s="4">
        <v>195</v>
      </c>
      <c r="AS1326" s="4" t="s">
        <v>155</v>
      </c>
      <c r="AT1326" s="4">
        <v>2</v>
      </c>
      <c r="AU1326" s="5">
        <v>0.73917824074074068</v>
      </c>
      <c r="AV1326" s="4">
        <v>47.159007000000003</v>
      </c>
      <c r="AW1326" s="4">
        <v>-88.489244999999997</v>
      </c>
      <c r="AX1326" s="4">
        <v>312.10000000000002</v>
      </c>
      <c r="AY1326" s="4">
        <v>5.6</v>
      </c>
      <c r="AZ1326" s="4">
        <v>12</v>
      </c>
      <c r="BA1326" s="4">
        <v>10</v>
      </c>
      <c r="BB1326" s="4" t="s">
        <v>423</v>
      </c>
      <c r="BC1326" s="4">
        <v>1.5</v>
      </c>
      <c r="BD1326" s="4">
        <v>1.9</v>
      </c>
      <c r="BE1326" s="4">
        <v>2.5</v>
      </c>
      <c r="BF1326" s="4">
        <v>14.063000000000001</v>
      </c>
      <c r="BG1326" s="4">
        <v>15.46</v>
      </c>
      <c r="BH1326" s="4">
        <v>1.1000000000000001</v>
      </c>
      <c r="BI1326" s="4">
        <v>13.472</v>
      </c>
      <c r="BJ1326" s="4">
        <v>3029.4319999999998</v>
      </c>
      <c r="BK1326" s="4">
        <v>0.89800000000000002</v>
      </c>
      <c r="BL1326" s="4">
        <v>5.9870000000000001</v>
      </c>
      <c r="BM1326" s="4">
        <v>0</v>
      </c>
      <c r="BN1326" s="4">
        <v>5.9870000000000001</v>
      </c>
      <c r="BO1326" s="4">
        <v>4.7779999999999996</v>
      </c>
      <c r="BP1326" s="4">
        <v>0</v>
      </c>
      <c r="BQ1326" s="4">
        <v>4.7779999999999996</v>
      </c>
      <c r="BR1326" s="4">
        <v>0.90910000000000002</v>
      </c>
      <c r="BU1326" s="4">
        <v>0.66700000000000004</v>
      </c>
      <c r="BW1326" s="4">
        <v>160.70099999999999</v>
      </c>
      <c r="BX1326" s="4">
        <v>0.22984299999999999</v>
      </c>
      <c r="BY1326" s="4">
        <v>-5</v>
      </c>
      <c r="BZ1326" s="4">
        <v>0.79722199999999999</v>
      </c>
      <c r="CA1326" s="4">
        <v>5.6167879999999997</v>
      </c>
      <c r="CB1326" s="4">
        <v>16.103884000000001</v>
      </c>
    </row>
    <row r="1327" spans="1:80">
      <c r="A1327" s="2">
        <v>42439</v>
      </c>
      <c r="B1327" s="32">
        <v>0.53127993055555556</v>
      </c>
      <c r="C1327" s="4">
        <v>13.49</v>
      </c>
      <c r="D1327" s="4">
        <v>2.2000000000000001E-3</v>
      </c>
      <c r="E1327" s="4" t="s">
        <v>155</v>
      </c>
      <c r="F1327" s="4">
        <v>22.077294999999999</v>
      </c>
      <c r="G1327" s="4">
        <v>757.2</v>
      </c>
      <c r="H1327" s="4">
        <v>-12.2</v>
      </c>
      <c r="I1327" s="4">
        <v>70.7</v>
      </c>
      <c r="K1327" s="4">
        <v>1</v>
      </c>
      <c r="L1327" s="4">
        <v>15</v>
      </c>
      <c r="M1327" s="4">
        <v>0.88300000000000001</v>
      </c>
      <c r="N1327" s="4">
        <v>11.9124</v>
      </c>
      <c r="O1327" s="4">
        <v>1.9E-3</v>
      </c>
      <c r="P1327" s="4">
        <v>668.66589999999997</v>
      </c>
      <c r="Q1327" s="4">
        <v>0</v>
      </c>
      <c r="R1327" s="4">
        <v>668.7</v>
      </c>
      <c r="S1327" s="4">
        <v>533.67650000000003</v>
      </c>
      <c r="T1327" s="4">
        <v>0</v>
      </c>
      <c r="U1327" s="4">
        <v>533.70000000000005</v>
      </c>
      <c r="V1327" s="4">
        <v>70.703999999999994</v>
      </c>
      <c r="Y1327" s="4">
        <v>13.098000000000001</v>
      </c>
      <c r="Z1327" s="4">
        <v>0</v>
      </c>
      <c r="AA1327" s="4">
        <v>0.88300000000000001</v>
      </c>
      <c r="AB1327" s="4" t="s">
        <v>384</v>
      </c>
      <c r="AC1327" s="4">
        <v>0</v>
      </c>
      <c r="AD1327" s="4">
        <v>11.6</v>
      </c>
      <c r="AE1327" s="4">
        <v>853</v>
      </c>
      <c r="AF1327" s="4">
        <v>868</v>
      </c>
      <c r="AG1327" s="4">
        <v>825</v>
      </c>
      <c r="AH1327" s="4">
        <v>78</v>
      </c>
      <c r="AI1327" s="4">
        <v>21.18</v>
      </c>
      <c r="AJ1327" s="4">
        <v>0.49</v>
      </c>
      <c r="AK1327" s="4">
        <v>983</v>
      </c>
      <c r="AL1327" s="4">
        <v>0</v>
      </c>
      <c r="AM1327" s="4">
        <v>0</v>
      </c>
      <c r="AN1327" s="4">
        <v>19</v>
      </c>
      <c r="AO1327" s="4">
        <v>190</v>
      </c>
      <c r="AP1327" s="4">
        <v>190.4</v>
      </c>
      <c r="AQ1327" s="4">
        <v>2.1</v>
      </c>
      <c r="AR1327" s="4">
        <v>195</v>
      </c>
      <c r="AS1327" s="4" t="s">
        <v>155</v>
      </c>
      <c r="AT1327" s="4">
        <v>2</v>
      </c>
      <c r="AU1327" s="5">
        <v>0.73918981481481483</v>
      </c>
      <c r="AV1327" s="4">
        <v>47.159018000000003</v>
      </c>
      <c r="AW1327" s="4">
        <v>-88.489213000000007</v>
      </c>
      <c r="AX1327" s="4">
        <v>312.10000000000002</v>
      </c>
      <c r="AY1327" s="4">
        <v>5.9</v>
      </c>
      <c r="AZ1327" s="4">
        <v>12</v>
      </c>
      <c r="BA1327" s="4">
        <v>11</v>
      </c>
      <c r="BB1327" s="4" t="s">
        <v>424</v>
      </c>
      <c r="BC1327" s="4">
        <v>1.5</v>
      </c>
      <c r="BD1327" s="4">
        <v>1.901</v>
      </c>
      <c r="BE1327" s="4">
        <v>2.5009999999999999</v>
      </c>
      <c r="BF1327" s="4">
        <v>14.063000000000001</v>
      </c>
      <c r="BG1327" s="4">
        <v>15.7</v>
      </c>
      <c r="BH1327" s="4">
        <v>1.1200000000000001</v>
      </c>
      <c r="BI1327" s="4">
        <v>13.247999999999999</v>
      </c>
      <c r="BJ1327" s="4">
        <v>3031.444</v>
      </c>
      <c r="BK1327" s="4">
        <v>0.316</v>
      </c>
      <c r="BL1327" s="4">
        <v>17.82</v>
      </c>
      <c r="BM1327" s="4">
        <v>0</v>
      </c>
      <c r="BN1327" s="4">
        <v>17.82</v>
      </c>
      <c r="BO1327" s="4">
        <v>14.222</v>
      </c>
      <c r="BP1327" s="4">
        <v>0</v>
      </c>
      <c r="BQ1327" s="4">
        <v>14.222</v>
      </c>
      <c r="BR1327" s="4">
        <v>0.59499999999999997</v>
      </c>
      <c r="BU1327" s="4">
        <v>0.66100000000000003</v>
      </c>
      <c r="BW1327" s="4">
        <v>163.38800000000001</v>
      </c>
      <c r="BX1327" s="4">
        <v>0.20944199999999999</v>
      </c>
      <c r="BY1327" s="4">
        <v>-5</v>
      </c>
      <c r="BZ1327" s="4">
        <v>0.79800000000000004</v>
      </c>
      <c r="CA1327" s="4">
        <v>5.118239</v>
      </c>
      <c r="CB1327" s="4">
        <v>16.119599999999998</v>
      </c>
    </row>
    <row r="1328" spans="1:80">
      <c r="A1328" s="2">
        <v>42439</v>
      </c>
      <c r="B1328" s="32">
        <v>0.5312915046296296</v>
      </c>
      <c r="C1328" s="4">
        <v>13.159000000000001</v>
      </c>
      <c r="D1328" s="4">
        <v>3.0000000000000001E-3</v>
      </c>
      <c r="E1328" s="4" t="s">
        <v>155</v>
      </c>
      <c r="F1328" s="4">
        <v>30.138767999999999</v>
      </c>
      <c r="G1328" s="4">
        <v>936.2</v>
      </c>
      <c r="H1328" s="4">
        <v>-12.1</v>
      </c>
      <c r="I1328" s="4">
        <v>48.7</v>
      </c>
      <c r="K1328" s="4">
        <v>1.1000000000000001</v>
      </c>
      <c r="L1328" s="4">
        <v>14</v>
      </c>
      <c r="M1328" s="4">
        <v>0.88570000000000004</v>
      </c>
      <c r="N1328" s="4">
        <v>11.654500000000001</v>
      </c>
      <c r="O1328" s="4">
        <v>2.7000000000000001E-3</v>
      </c>
      <c r="P1328" s="4">
        <v>829.18259999999998</v>
      </c>
      <c r="Q1328" s="4">
        <v>0</v>
      </c>
      <c r="R1328" s="4">
        <v>829.2</v>
      </c>
      <c r="S1328" s="4">
        <v>661.78830000000005</v>
      </c>
      <c r="T1328" s="4">
        <v>0</v>
      </c>
      <c r="U1328" s="4">
        <v>661.8</v>
      </c>
      <c r="V1328" s="4">
        <v>48.7119</v>
      </c>
      <c r="Y1328" s="4">
        <v>12.743</v>
      </c>
      <c r="Z1328" s="4">
        <v>0</v>
      </c>
      <c r="AA1328" s="4">
        <v>0.9778</v>
      </c>
      <c r="AB1328" s="4" t="s">
        <v>384</v>
      </c>
      <c r="AC1328" s="4">
        <v>0</v>
      </c>
      <c r="AD1328" s="4">
        <v>11.5</v>
      </c>
      <c r="AE1328" s="4">
        <v>853</v>
      </c>
      <c r="AF1328" s="4">
        <v>869</v>
      </c>
      <c r="AG1328" s="4">
        <v>826</v>
      </c>
      <c r="AH1328" s="4">
        <v>78</v>
      </c>
      <c r="AI1328" s="4">
        <v>21.18</v>
      </c>
      <c r="AJ1328" s="4">
        <v>0.49</v>
      </c>
      <c r="AK1328" s="4">
        <v>983</v>
      </c>
      <c r="AL1328" s="4">
        <v>0</v>
      </c>
      <c r="AM1328" s="4">
        <v>0</v>
      </c>
      <c r="AN1328" s="4">
        <v>19</v>
      </c>
      <c r="AO1328" s="4">
        <v>190</v>
      </c>
      <c r="AP1328" s="4">
        <v>190.6</v>
      </c>
      <c r="AQ1328" s="4">
        <v>2.2999999999999998</v>
      </c>
      <c r="AR1328" s="4">
        <v>195</v>
      </c>
      <c r="AS1328" s="4" t="s">
        <v>155</v>
      </c>
      <c r="AT1328" s="4">
        <v>2</v>
      </c>
      <c r="AU1328" s="5">
        <v>0.73920138888888898</v>
      </c>
      <c r="AV1328" s="4">
        <v>47.159063000000003</v>
      </c>
      <c r="AW1328" s="4">
        <v>-88.489222999999996</v>
      </c>
      <c r="AX1328" s="4">
        <v>311.89999999999998</v>
      </c>
      <c r="AY1328" s="4">
        <v>11.5</v>
      </c>
      <c r="AZ1328" s="4">
        <v>12</v>
      </c>
      <c r="BA1328" s="4">
        <v>11</v>
      </c>
      <c r="BB1328" s="4" t="s">
        <v>424</v>
      </c>
      <c r="BC1328" s="4">
        <v>1.5009999999999999</v>
      </c>
      <c r="BD1328" s="4">
        <v>2.0019999999999998</v>
      </c>
      <c r="BE1328" s="4">
        <v>2.6019999999999999</v>
      </c>
      <c r="BF1328" s="4">
        <v>14.063000000000001</v>
      </c>
      <c r="BG1328" s="4">
        <v>16.079999999999998</v>
      </c>
      <c r="BH1328" s="4">
        <v>1.1399999999999999</v>
      </c>
      <c r="BI1328" s="4">
        <v>12.906000000000001</v>
      </c>
      <c r="BJ1328" s="4">
        <v>3032.0030000000002</v>
      </c>
      <c r="BK1328" s="4">
        <v>0.442</v>
      </c>
      <c r="BL1328" s="4">
        <v>22.59</v>
      </c>
      <c r="BM1328" s="4">
        <v>0</v>
      </c>
      <c r="BN1328" s="4">
        <v>22.59</v>
      </c>
      <c r="BO1328" s="4">
        <v>18.03</v>
      </c>
      <c r="BP1328" s="4">
        <v>0</v>
      </c>
      <c r="BQ1328" s="4">
        <v>18.03</v>
      </c>
      <c r="BR1328" s="4">
        <v>0.41909999999999997</v>
      </c>
      <c r="BU1328" s="4">
        <v>0.65800000000000003</v>
      </c>
      <c r="BW1328" s="4">
        <v>184.958</v>
      </c>
      <c r="BX1328" s="4">
        <v>0.178285</v>
      </c>
      <c r="BY1328" s="4">
        <v>-5</v>
      </c>
      <c r="BZ1328" s="4">
        <v>0.79861099999999996</v>
      </c>
      <c r="CA1328" s="4">
        <v>4.35684</v>
      </c>
      <c r="CB1328" s="4">
        <v>16.131941999999999</v>
      </c>
    </row>
    <row r="1329" spans="1:80">
      <c r="A1329" s="2">
        <v>42439</v>
      </c>
      <c r="B1329" s="32">
        <v>0.53130307870370375</v>
      </c>
      <c r="C1329" s="4">
        <v>12.907999999999999</v>
      </c>
      <c r="D1329" s="4">
        <v>3.8999999999999998E-3</v>
      </c>
      <c r="E1329" s="4" t="s">
        <v>155</v>
      </c>
      <c r="F1329" s="4">
        <v>38.811794999999996</v>
      </c>
      <c r="G1329" s="4">
        <v>890.2</v>
      </c>
      <c r="H1329" s="4">
        <v>-11.9</v>
      </c>
      <c r="I1329" s="4">
        <v>72.599999999999994</v>
      </c>
      <c r="K1329" s="4">
        <v>1.37</v>
      </c>
      <c r="L1329" s="4">
        <v>14</v>
      </c>
      <c r="M1329" s="4">
        <v>0.88780000000000003</v>
      </c>
      <c r="N1329" s="4">
        <v>11.4595</v>
      </c>
      <c r="O1329" s="4">
        <v>3.3999999999999998E-3</v>
      </c>
      <c r="P1329" s="4">
        <v>790.2527</v>
      </c>
      <c r="Q1329" s="4">
        <v>0</v>
      </c>
      <c r="R1329" s="4">
        <v>790.3</v>
      </c>
      <c r="S1329" s="4">
        <v>630.71759999999995</v>
      </c>
      <c r="T1329" s="4">
        <v>0</v>
      </c>
      <c r="U1329" s="4">
        <v>630.70000000000005</v>
      </c>
      <c r="V1329" s="4">
        <v>72.626599999999996</v>
      </c>
      <c r="Y1329" s="4">
        <v>12.586</v>
      </c>
      <c r="Z1329" s="4">
        <v>0</v>
      </c>
      <c r="AA1329" s="4">
        <v>1.2126999999999999</v>
      </c>
      <c r="AB1329" s="4" t="s">
        <v>384</v>
      </c>
      <c r="AC1329" s="4">
        <v>0</v>
      </c>
      <c r="AD1329" s="4">
        <v>11.6</v>
      </c>
      <c r="AE1329" s="4">
        <v>853</v>
      </c>
      <c r="AF1329" s="4">
        <v>870</v>
      </c>
      <c r="AG1329" s="4">
        <v>827</v>
      </c>
      <c r="AH1329" s="4">
        <v>78</v>
      </c>
      <c r="AI1329" s="4">
        <v>21.18</v>
      </c>
      <c r="AJ1329" s="4">
        <v>0.49</v>
      </c>
      <c r="AK1329" s="4">
        <v>983</v>
      </c>
      <c r="AL1329" s="4">
        <v>0</v>
      </c>
      <c r="AM1329" s="4">
        <v>0</v>
      </c>
      <c r="AN1329" s="4">
        <v>19</v>
      </c>
      <c r="AO1329" s="4">
        <v>190</v>
      </c>
      <c r="AP1329" s="4">
        <v>191</v>
      </c>
      <c r="AQ1329" s="4">
        <v>2.6</v>
      </c>
      <c r="AR1329" s="4">
        <v>195</v>
      </c>
      <c r="AS1329" s="4" t="s">
        <v>155</v>
      </c>
      <c r="AT1329" s="4">
        <v>2</v>
      </c>
      <c r="AU1329" s="5">
        <v>0.73921296296296291</v>
      </c>
      <c r="AV1329" s="4">
        <v>47.159115</v>
      </c>
      <c r="AW1329" s="4">
        <v>-88.489298000000005</v>
      </c>
      <c r="AX1329" s="4">
        <v>311.89999999999998</v>
      </c>
      <c r="AY1329" s="4">
        <v>11.6</v>
      </c>
      <c r="AZ1329" s="4">
        <v>12</v>
      </c>
      <c r="BA1329" s="4">
        <v>11</v>
      </c>
      <c r="BB1329" s="4" t="s">
        <v>424</v>
      </c>
      <c r="BC1329" s="4">
        <v>1.597</v>
      </c>
      <c r="BD1329" s="4">
        <v>2.194</v>
      </c>
      <c r="BE1329" s="4">
        <v>2.7930000000000001</v>
      </c>
      <c r="BF1329" s="4">
        <v>14.063000000000001</v>
      </c>
      <c r="BG1329" s="4">
        <v>16.37</v>
      </c>
      <c r="BH1329" s="4">
        <v>1.1599999999999999</v>
      </c>
      <c r="BI1329" s="4">
        <v>12.644</v>
      </c>
      <c r="BJ1329" s="4">
        <v>3031.306</v>
      </c>
      <c r="BK1329" s="4">
        <v>0.57999999999999996</v>
      </c>
      <c r="BL1329" s="4">
        <v>21.890999999999998</v>
      </c>
      <c r="BM1329" s="4">
        <v>0</v>
      </c>
      <c r="BN1329" s="4">
        <v>21.890999999999998</v>
      </c>
      <c r="BO1329" s="4">
        <v>17.472000000000001</v>
      </c>
      <c r="BP1329" s="4">
        <v>0</v>
      </c>
      <c r="BQ1329" s="4">
        <v>17.472000000000001</v>
      </c>
      <c r="BR1329" s="4">
        <v>0.63529999999999998</v>
      </c>
      <c r="BU1329" s="4">
        <v>0.66100000000000003</v>
      </c>
      <c r="BW1329" s="4">
        <v>233.256</v>
      </c>
      <c r="BX1329" s="4">
        <v>0.14627899999999999</v>
      </c>
      <c r="BY1329" s="4">
        <v>-5</v>
      </c>
      <c r="BZ1329" s="4">
        <v>0.80022199999999999</v>
      </c>
      <c r="CA1329" s="4">
        <v>3.5746929999999999</v>
      </c>
      <c r="CB1329" s="4">
        <v>16.164484000000002</v>
      </c>
    </row>
    <row r="1330" spans="1:80">
      <c r="A1330" s="2">
        <v>42439</v>
      </c>
      <c r="B1330" s="32">
        <v>0.53131465277777778</v>
      </c>
      <c r="C1330" s="4">
        <v>12.092000000000001</v>
      </c>
      <c r="D1330" s="4">
        <v>1.1999999999999999E-3</v>
      </c>
      <c r="E1330" s="4" t="s">
        <v>155</v>
      </c>
      <c r="F1330" s="4">
        <v>12.384</v>
      </c>
      <c r="G1330" s="4">
        <v>437.8</v>
      </c>
      <c r="H1330" s="4">
        <v>-8.4</v>
      </c>
      <c r="I1330" s="4">
        <v>84.8</v>
      </c>
      <c r="K1330" s="4">
        <v>1.83</v>
      </c>
      <c r="L1330" s="4">
        <v>14</v>
      </c>
      <c r="M1330" s="4">
        <v>0.89419999999999999</v>
      </c>
      <c r="N1330" s="4">
        <v>10.811999999999999</v>
      </c>
      <c r="O1330" s="4">
        <v>1.1000000000000001E-3</v>
      </c>
      <c r="P1330" s="4">
        <v>391.44110000000001</v>
      </c>
      <c r="Q1330" s="4">
        <v>0</v>
      </c>
      <c r="R1330" s="4">
        <v>391.4</v>
      </c>
      <c r="S1330" s="4">
        <v>312.41750000000002</v>
      </c>
      <c r="T1330" s="4">
        <v>0</v>
      </c>
      <c r="U1330" s="4">
        <v>312.39999999999998</v>
      </c>
      <c r="V1330" s="4">
        <v>84.847099999999998</v>
      </c>
      <c r="Y1330" s="4">
        <v>12.558999999999999</v>
      </c>
      <c r="Z1330" s="4">
        <v>0</v>
      </c>
      <c r="AA1330" s="4">
        <v>1.6332</v>
      </c>
      <c r="AB1330" s="4" t="s">
        <v>384</v>
      </c>
      <c r="AC1330" s="4">
        <v>0</v>
      </c>
      <c r="AD1330" s="4">
        <v>11.6</v>
      </c>
      <c r="AE1330" s="4">
        <v>852</v>
      </c>
      <c r="AF1330" s="4">
        <v>871</v>
      </c>
      <c r="AG1330" s="4">
        <v>827</v>
      </c>
      <c r="AH1330" s="4">
        <v>78</v>
      </c>
      <c r="AI1330" s="4">
        <v>21.18</v>
      </c>
      <c r="AJ1330" s="4">
        <v>0.49</v>
      </c>
      <c r="AK1330" s="4">
        <v>983</v>
      </c>
      <c r="AL1330" s="4">
        <v>0</v>
      </c>
      <c r="AM1330" s="4">
        <v>0</v>
      </c>
      <c r="AN1330" s="4">
        <v>19</v>
      </c>
      <c r="AO1330" s="4">
        <v>190</v>
      </c>
      <c r="AP1330" s="4">
        <v>191</v>
      </c>
      <c r="AQ1330" s="4">
        <v>2.4</v>
      </c>
      <c r="AR1330" s="4">
        <v>195</v>
      </c>
      <c r="AS1330" s="4" t="s">
        <v>155</v>
      </c>
      <c r="AT1330" s="4">
        <v>2</v>
      </c>
      <c r="AU1330" s="5">
        <v>0.73922453703703705</v>
      </c>
      <c r="AV1330" s="4">
        <v>47.159151000000001</v>
      </c>
      <c r="AW1330" s="4">
        <v>-88.489424</v>
      </c>
      <c r="AX1330" s="4">
        <v>311.8</v>
      </c>
      <c r="AY1330" s="4">
        <v>19.2</v>
      </c>
      <c r="AZ1330" s="4">
        <v>12</v>
      </c>
      <c r="BA1330" s="4">
        <v>11</v>
      </c>
      <c r="BB1330" s="4" t="s">
        <v>424</v>
      </c>
      <c r="BC1330" s="4">
        <v>1.3</v>
      </c>
      <c r="BD1330" s="4">
        <v>1.6</v>
      </c>
      <c r="BE1330" s="4">
        <v>2.1</v>
      </c>
      <c r="BF1330" s="4">
        <v>14.063000000000001</v>
      </c>
      <c r="BG1330" s="4">
        <v>17.41</v>
      </c>
      <c r="BH1330" s="4">
        <v>1.24</v>
      </c>
      <c r="BI1330" s="4">
        <v>11.836</v>
      </c>
      <c r="BJ1330" s="4">
        <v>3032.0830000000001</v>
      </c>
      <c r="BK1330" s="4">
        <v>0.19800000000000001</v>
      </c>
      <c r="BL1330" s="4">
        <v>11.496</v>
      </c>
      <c r="BM1330" s="4">
        <v>0</v>
      </c>
      <c r="BN1330" s="4">
        <v>11.496</v>
      </c>
      <c r="BO1330" s="4">
        <v>9.1750000000000007</v>
      </c>
      <c r="BP1330" s="4">
        <v>0</v>
      </c>
      <c r="BQ1330" s="4">
        <v>9.1750000000000007</v>
      </c>
      <c r="BR1330" s="4">
        <v>0.78680000000000005</v>
      </c>
      <c r="BU1330" s="4">
        <v>0.69899999999999995</v>
      </c>
      <c r="BW1330" s="4">
        <v>333.01499999999999</v>
      </c>
      <c r="BX1330" s="4">
        <v>0.14261099999999999</v>
      </c>
      <c r="BY1330" s="4">
        <v>-5</v>
      </c>
      <c r="BZ1330" s="4">
        <v>0.79977799999999999</v>
      </c>
      <c r="CA1330" s="4">
        <v>3.4850560000000002</v>
      </c>
      <c r="CB1330" s="4">
        <v>16.155515999999999</v>
      </c>
    </row>
    <row r="1331" spans="1:80">
      <c r="A1331" s="2">
        <v>42439</v>
      </c>
      <c r="B1331" s="32">
        <v>0.53132622685185182</v>
      </c>
      <c r="C1331" s="4">
        <v>11.16</v>
      </c>
      <c r="D1331" s="4">
        <v>4.7000000000000002E-3</v>
      </c>
      <c r="E1331" s="4" t="s">
        <v>155</v>
      </c>
      <c r="F1331" s="4">
        <v>47.153846000000001</v>
      </c>
      <c r="G1331" s="4">
        <v>220</v>
      </c>
      <c r="H1331" s="4">
        <v>-8.4</v>
      </c>
      <c r="I1331" s="4">
        <v>76.599999999999994</v>
      </c>
      <c r="K1331" s="4">
        <v>2.2200000000000002</v>
      </c>
      <c r="L1331" s="4">
        <v>13</v>
      </c>
      <c r="M1331" s="4">
        <v>0.90159999999999996</v>
      </c>
      <c r="N1331" s="4">
        <v>10.0619</v>
      </c>
      <c r="O1331" s="4">
        <v>4.3E-3</v>
      </c>
      <c r="P1331" s="4">
        <v>198.31700000000001</v>
      </c>
      <c r="Q1331" s="4">
        <v>0</v>
      </c>
      <c r="R1331" s="4">
        <v>198.3</v>
      </c>
      <c r="S1331" s="4">
        <v>158.28100000000001</v>
      </c>
      <c r="T1331" s="4">
        <v>0</v>
      </c>
      <c r="U1331" s="4">
        <v>158.30000000000001</v>
      </c>
      <c r="V1331" s="4">
        <v>76.628600000000006</v>
      </c>
      <c r="Y1331" s="4">
        <v>11.836</v>
      </c>
      <c r="Z1331" s="4">
        <v>0</v>
      </c>
      <c r="AA1331" s="4">
        <v>2.0024999999999999</v>
      </c>
      <c r="AB1331" s="4" t="s">
        <v>384</v>
      </c>
      <c r="AC1331" s="4">
        <v>0</v>
      </c>
      <c r="AD1331" s="4">
        <v>11.5</v>
      </c>
      <c r="AE1331" s="4">
        <v>853</v>
      </c>
      <c r="AF1331" s="4">
        <v>871</v>
      </c>
      <c r="AG1331" s="4">
        <v>828</v>
      </c>
      <c r="AH1331" s="4">
        <v>78</v>
      </c>
      <c r="AI1331" s="4">
        <v>21.18</v>
      </c>
      <c r="AJ1331" s="4">
        <v>0.49</v>
      </c>
      <c r="AK1331" s="4">
        <v>983</v>
      </c>
      <c r="AL1331" s="4">
        <v>0</v>
      </c>
      <c r="AM1331" s="4">
        <v>0</v>
      </c>
      <c r="AN1331" s="4">
        <v>19</v>
      </c>
      <c r="AO1331" s="4">
        <v>190.6</v>
      </c>
      <c r="AP1331" s="4">
        <v>191</v>
      </c>
      <c r="AQ1331" s="4">
        <v>2.2999999999999998</v>
      </c>
      <c r="AR1331" s="4">
        <v>195</v>
      </c>
      <c r="AS1331" s="4" t="s">
        <v>155</v>
      </c>
      <c r="AT1331" s="4">
        <v>2</v>
      </c>
      <c r="AU1331" s="5">
        <v>0.73923611111111109</v>
      </c>
      <c r="AV1331" s="4">
        <v>47.159202999999998</v>
      </c>
      <c r="AW1331" s="4">
        <v>-88.489525999999998</v>
      </c>
      <c r="AX1331" s="4">
        <v>311.7</v>
      </c>
      <c r="AY1331" s="4">
        <v>19.2</v>
      </c>
      <c r="AZ1331" s="4">
        <v>12</v>
      </c>
      <c r="BA1331" s="4">
        <v>11</v>
      </c>
      <c r="BB1331" s="4" t="s">
        <v>424</v>
      </c>
      <c r="BC1331" s="4">
        <v>1.3</v>
      </c>
      <c r="BD1331" s="4">
        <v>1.6</v>
      </c>
      <c r="BE1331" s="4">
        <v>2.1</v>
      </c>
      <c r="BF1331" s="4">
        <v>14.063000000000001</v>
      </c>
      <c r="BG1331" s="4">
        <v>18.77</v>
      </c>
      <c r="BH1331" s="4">
        <v>1.34</v>
      </c>
      <c r="BI1331" s="4">
        <v>10.913</v>
      </c>
      <c r="BJ1331" s="4">
        <v>3032.0140000000001</v>
      </c>
      <c r="BK1331" s="4">
        <v>0.81499999999999995</v>
      </c>
      <c r="BL1331" s="4">
        <v>6.258</v>
      </c>
      <c r="BM1331" s="4">
        <v>0</v>
      </c>
      <c r="BN1331" s="4">
        <v>6.258</v>
      </c>
      <c r="BO1331" s="4">
        <v>4.9950000000000001</v>
      </c>
      <c r="BP1331" s="4">
        <v>0</v>
      </c>
      <c r="BQ1331" s="4">
        <v>4.9950000000000001</v>
      </c>
      <c r="BR1331" s="4">
        <v>0.76349999999999996</v>
      </c>
      <c r="BU1331" s="4">
        <v>0.70799999999999996</v>
      </c>
      <c r="BW1331" s="4">
        <v>438.75200000000001</v>
      </c>
      <c r="BX1331" s="4">
        <v>0.10817300000000001</v>
      </c>
      <c r="BY1331" s="4">
        <v>-5</v>
      </c>
      <c r="BZ1331" s="4">
        <v>0.79961099999999996</v>
      </c>
      <c r="CA1331" s="4">
        <v>2.6434769999999999</v>
      </c>
      <c r="CB1331" s="4">
        <v>16.152142000000001</v>
      </c>
    </row>
    <row r="1332" spans="1:80">
      <c r="A1332" s="2">
        <v>42439</v>
      </c>
      <c r="B1332" s="32">
        <v>0.53133780092592586</v>
      </c>
      <c r="C1332" s="4">
        <v>12.563000000000001</v>
      </c>
      <c r="D1332" s="4">
        <v>1.12E-2</v>
      </c>
      <c r="E1332" s="4" t="s">
        <v>155</v>
      </c>
      <c r="F1332" s="4">
        <v>111.62733900000001</v>
      </c>
      <c r="G1332" s="4">
        <v>157.69999999999999</v>
      </c>
      <c r="H1332" s="4">
        <v>-8.4</v>
      </c>
      <c r="I1332" s="4">
        <v>63.6</v>
      </c>
      <c r="K1332" s="4">
        <v>3.42</v>
      </c>
      <c r="L1332" s="4">
        <v>13</v>
      </c>
      <c r="M1332" s="4">
        <v>0.89039999999999997</v>
      </c>
      <c r="N1332" s="4">
        <v>11.186500000000001</v>
      </c>
      <c r="O1332" s="4">
        <v>9.9000000000000008E-3</v>
      </c>
      <c r="P1332" s="4">
        <v>140.42449999999999</v>
      </c>
      <c r="Q1332" s="4">
        <v>0</v>
      </c>
      <c r="R1332" s="4">
        <v>140.4</v>
      </c>
      <c r="S1332" s="4">
        <v>112.0758</v>
      </c>
      <c r="T1332" s="4">
        <v>0</v>
      </c>
      <c r="U1332" s="4">
        <v>112.1</v>
      </c>
      <c r="V1332" s="4">
        <v>63.610300000000002</v>
      </c>
      <c r="Y1332" s="4">
        <v>11.832000000000001</v>
      </c>
      <c r="Z1332" s="4">
        <v>0</v>
      </c>
      <c r="AA1332" s="4">
        <v>3.0440999999999998</v>
      </c>
      <c r="AB1332" s="4" t="s">
        <v>384</v>
      </c>
      <c r="AC1332" s="4">
        <v>0</v>
      </c>
      <c r="AD1332" s="4">
        <v>11.5</v>
      </c>
      <c r="AE1332" s="4">
        <v>854</v>
      </c>
      <c r="AF1332" s="4">
        <v>871</v>
      </c>
      <c r="AG1332" s="4">
        <v>828</v>
      </c>
      <c r="AH1332" s="4">
        <v>78</v>
      </c>
      <c r="AI1332" s="4">
        <v>21.18</v>
      </c>
      <c r="AJ1332" s="4">
        <v>0.49</v>
      </c>
      <c r="AK1332" s="4">
        <v>983</v>
      </c>
      <c r="AL1332" s="4">
        <v>0</v>
      </c>
      <c r="AM1332" s="4">
        <v>0</v>
      </c>
      <c r="AN1332" s="4">
        <v>19</v>
      </c>
      <c r="AO1332" s="4">
        <v>191</v>
      </c>
      <c r="AP1332" s="4">
        <v>191</v>
      </c>
      <c r="AQ1332" s="4">
        <v>2.6</v>
      </c>
      <c r="AR1332" s="4">
        <v>195</v>
      </c>
      <c r="AS1332" s="4" t="s">
        <v>155</v>
      </c>
      <c r="AT1332" s="4">
        <v>2</v>
      </c>
      <c r="AU1332" s="5">
        <v>0.73924768518518524</v>
      </c>
      <c r="AV1332" s="4">
        <v>47.159258000000001</v>
      </c>
      <c r="AW1332" s="4">
        <v>-88.489604</v>
      </c>
      <c r="AX1332" s="4">
        <v>311.89999999999998</v>
      </c>
      <c r="AY1332" s="4">
        <v>18.100000000000001</v>
      </c>
      <c r="AZ1332" s="4">
        <v>12</v>
      </c>
      <c r="BA1332" s="4">
        <v>11</v>
      </c>
      <c r="BB1332" s="4" t="s">
        <v>424</v>
      </c>
      <c r="BC1332" s="4">
        <v>1.300999</v>
      </c>
      <c r="BD1332" s="4">
        <v>1.6009990000000001</v>
      </c>
      <c r="BE1332" s="4">
        <v>2.1009989999999998</v>
      </c>
      <c r="BF1332" s="4">
        <v>14.063000000000001</v>
      </c>
      <c r="BG1332" s="4">
        <v>16.78</v>
      </c>
      <c r="BH1332" s="4">
        <v>1.19</v>
      </c>
      <c r="BI1332" s="4">
        <v>12.305999999999999</v>
      </c>
      <c r="BJ1332" s="4">
        <v>3029.9760000000001</v>
      </c>
      <c r="BK1332" s="4">
        <v>1.714</v>
      </c>
      <c r="BL1332" s="4">
        <v>3.9830000000000001</v>
      </c>
      <c r="BM1332" s="4">
        <v>0</v>
      </c>
      <c r="BN1332" s="4">
        <v>3.9830000000000001</v>
      </c>
      <c r="BO1332" s="4">
        <v>3.1789999999999998</v>
      </c>
      <c r="BP1332" s="4">
        <v>0</v>
      </c>
      <c r="BQ1332" s="4">
        <v>3.1789999999999998</v>
      </c>
      <c r="BR1332" s="4">
        <v>0.56969999999999998</v>
      </c>
      <c r="BU1332" s="4">
        <v>0.63600000000000001</v>
      </c>
      <c r="BW1332" s="4">
        <v>599.52</v>
      </c>
      <c r="BX1332" s="4">
        <v>6.2170999999999997E-2</v>
      </c>
      <c r="BY1332" s="4">
        <v>-5</v>
      </c>
      <c r="BZ1332" s="4">
        <v>0.79938900000000002</v>
      </c>
      <c r="CA1332" s="4">
        <v>1.519304</v>
      </c>
      <c r="CB1332" s="4">
        <v>16.147658</v>
      </c>
    </row>
    <row r="1333" spans="1:80">
      <c r="A1333" s="2">
        <v>42439</v>
      </c>
      <c r="B1333" s="32">
        <v>0.53134937500000001</v>
      </c>
      <c r="C1333" s="4">
        <v>13.576000000000001</v>
      </c>
      <c r="D1333" s="4">
        <v>1.34E-2</v>
      </c>
      <c r="E1333" s="4" t="s">
        <v>155</v>
      </c>
      <c r="F1333" s="4">
        <v>133.96336400000001</v>
      </c>
      <c r="G1333" s="4">
        <v>96.6</v>
      </c>
      <c r="H1333" s="4">
        <v>-8.4</v>
      </c>
      <c r="I1333" s="4">
        <v>58.8</v>
      </c>
      <c r="K1333" s="4">
        <v>4.3</v>
      </c>
      <c r="L1333" s="4">
        <v>14</v>
      </c>
      <c r="M1333" s="4">
        <v>0.88229999999999997</v>
      </c>
      <c r="N1333" s="4">
        <v>11.9785</v>
      </c>
      <c r="O1333" s="4">
        <v>1.18E-2</v>
      </c>
      <c r="P1333" s="4">
        <v>85.214200000000005</v>
      </c>
      <c r="Q1333" s="4">
        <v>0</v>
      </c>
      <c r="R1333" s="4">
        <v>85.2</v>
      </c>
      <c r="S1333" s="4">
        <v>68.011300000000006</v>
      </c>
      <c r="T1333" s="4">
        <v>0</v>
      </c>
      <c r="U1333" s="4">
        <v>68</v>
      </c>
      <c r="V1333" s="4">
        <v>58.779800000000002</v>
      </c>
      <c r="Y1333" s="4">
        <v>12.015000000000001</v>
      </c>
      <c r="Z1333" s="4">
        <v>0</v>
      </c>
      <c r="AA1333" s="4">
        <v>3.794</v>
      </c>
      <c r="AB1333" s="4" t="s">
        <v>384</v>
      </c>
      <c r="AC1333" s="4">
        <v>0</v>
      </c>
      <c r="AD1333" s="4">
        <v>11.5</v>
      </c>
      <c r="AE1333" s="4">
        <v>853</v>
      </c>
      <c r="AF1333" s="4">
        <v>871</v>
      </c>
      <c r="AG1333" s="4">
        <v>828</v>
      </c>
      <c r="AH1333" s="4">
        <v>78</v>
      </c>
      <c r="AI1333" s="4">
        <v>21.18</v>
      </c>
      <c r="AJ1333" s="4">
        <v>0.49</v>
      </c>
      <c r="AK1333" s="4">
        <v>983</v>
      </c>
      <c r="AL1333" s="4">
        <v>0</v>
      </c>
      <c r="AM1333" s="4">
        <v>0</v>
      </c>
      <c r="AN1333" s="4">
        <v>19</v>
      </c>
      <c r="AO1333" s="4">
        <v>190.4</v>
      </c>
      <c r="AP1333" s="4">
        <v>189.8</v>
      </c>
      <c r="AQ1333" s="4">
        <v>2.2999999999999998</v>
      </c>
      <c r="AR1333" s="4">
        <v>195</v>
      </c>
      <c r="AS1333" s="4" t="s">
        <v>155</v>
      </c>
      <c r="AT1333" s="4">
        <v>2</v>
      </c>
      <c r="AU1333" s="5">
        <v>0.73925925925925917</v>
      </c>
      <c r="AV1333" s="4">
        <v>47.159308000000003</v>
      </c>
      <c r="AW1333" s="4">
        <v>-88.489667999999995</v>
      </c>
      <c r="AX1333" s="4">
        <v>311.89999999999998</v>
      </c>
      <c r="AY1333" s="4">
        <v>13.2</v>
      </c>
      <c r="AZ1333" s="4">
        <v>12</v>
      </c>
      <c r="BA1333" s="4">
        <v>11</v>
      </c>
      <c r="BB1333" s="4" t="s">
        <v>424</v>
      </c>
      <c r="BC1333" s="4">
        <v>1.397297</v>
      </c>
      <c r="BD1333" s="4">
        <v>1.6990989999999999</v>
      </c>
      <c r="BE1333" s="4">
        <v>2.1972969999999998</v>
      </c>
      <c r="BF1333" s="4">
        <v>14.063000000000001</v>
      </c>
      <c r="BG1333" s="4">
        <v>15.6</v>
      </c>
      <c r="BH1333" s="4">
        <v>1.1100000000000001</v>
      </c>
      <c r="BI1333" s="4">
        <v>13.337999999999999</v>
      </c>
      <c r="BJ1333" s="4">
        <v>3029.2</v>
      </c>
      <c r="BK1333" s="4">
        <v>1.9019999999999999</v>
      </c>
      <c r="BL1333" s="4">
        <v>2.2570000000000001</v>
      </c>
      <c r="BM1333" s="4">
        <v>0</v>
      </c>
      <c r="BN1333" s="4">
        <v>2.2570000000000001</v>
      </c>
      <c r="BO1333" s="4">
        <v>1.8009999999999999</v>
      </c>
      <c r="BP1333" s="4">
        <v>0</v>
      </c>
      <c r="BQ1333" s="4">
        <v>1.8009999999999999</v>
      </c>
      <c r="BR1333" s="4">
        <v>0.49149999999999999</v>
      </c>
      <c r="BU1333" s="4">
        <v>0.60299999999999998</v>
      </c>
      <c r="BW1333" s="4">
        <v>697.61900000000003</v>
      </c>
      <c r="BX1333" s="4">
        <v>6.2274999999999997E-2</v>
      </c>
      <c r="BY1333" s="4">
        <v>-5</v>
      </c>
      <c r="BZ1333" s="4">
        <v>0.79838900000000002</v>
      </c>
      <c r="CA1333" s="4">
        <v>1.5218449999999999</v>
      </c>
      <c r="CB1333" s="4">
        <v>16.127458000000001</v>
      </c>
    </row>
    <row r="1334" spans="1:80">
      <c r="A1334" s="2">
        <v>42439</v>
      </c>
      <c r="B1334" s="32">
        <v>0.53136094907407405</v>
      </c>
      <c r="C1334" s="4">
        <v>13.699</v>
      </c>
      <c r="D1334" s="4">
        <v>6.0000000000000001E-3</v>
      </c>
      <c r="E1334" s="4" t="s">
        <v>155</v>
      </c>
      <c r="F1334" s="4">
        <v>60</v>
      </c>
      <c r="G1334" s="4">
        <v>76.099999999999994</v>
      </c>
      <c r="H1334" s="4">
        <v>-8.4</v>
      </c>
      <c r="I1334" s="4">
        <v>72.900000000000006</v>
      </c>
      <c r="K1334" s="4">
        <v>3.38</v>
      </c>
      <c r="L1334" s="4">
        <v>14</v>
      </c>
      <c r="M1334" s="4">
        <v>0.88139999999999996</v>
      </c>
      <c r="N1334" s="4">
        <v>12.0745</v>
      </c>
      <c r="O1334" s="4">
        <v>5.3E-3</v>
      </c>
      <c r="P1334" s="4">
        <v>67.059799999999996</v>
      </c>
      <c r="Q1334" s="4">
        <v>0</v>
      </c>
      <c r="R1334" s="4">
        <v>67.099999999999994</v>
      </c>
      <c r="S1334" s="4">
        <v>53.521900000000002</v>
      </c>
      <c r="T1334" s="4">
        <v>0</v>
      </c>
      <c r="U1334" s="4">
        <v>53.5</v>
      </c>
      <c r="V1334" s="4">
        <v>72.941699999999997</v>
      </c>
      <c r="Y1334" s="4">
        <v>12.03</v>
      </c>
      <c r="Z1334" s="4">
        <v>0</v>
      </c>
      <c r="AA1334" s="4">
        <v>2.9794999999999998</v>
      </c>
      <c r="AB1334" s="4" t="s">
        <v>384</v>
      </c>
      <c r="AC1334" s="4">
        <v>0</v>
      </c>
      <c r="AD1334" s="4">
        <v>11.6</v>
      </c>
      <c r="AE1334" s="4">
        <v>853</v>
      </c>
      <c r="AF1334" s="4">
        <v>870</v>
      </c>
      <c r="AG1334" s="4">
        <v>829</v>
      </c>
      <c r="AH1334" s="4">
        <v>78</v>
      </c>
      <c r="AI1334" s="4">
        <v>21.18</v>
      </c>
      <c r="AJ1334" s="4">
        <v>0.49</v>
      </c>
      <c r="AK1334" s="4">
        <v>983</v>
      </c>
      <c r="AL1334" s="4">
        <v>0</v>
      </c>
      <c r="AM1334" s="4">
        <v>0</v>
      </c>
      <c r="AN1334" s="4">
        <v>19</v>
      </c>
      <c r="AO1334" s="4">
        <v>190.6</v>
      </c>
      <c r="AP1334" s="4">
        <v>189.6</v>
      </c>
      <c r="AQ1334" s="4">
        <v>2.2000000000000002</v>
      </c>
      <c r="AR1334" s="4">
        <v>195</v>
      </c>
      <c r="AS1334" s="4" t="s">
        <v>155</v>
      </c>
      <c r="AT1334" s="4">
        <v>2</v>
      </c>
      <c r="AU1334" s="5">
        <v>0.73927083333333332</v>
      </c>
      <c r="AV1334" s="4">
        <v>47.159345000000002</v>
      </c>
      <c r="AW1334" s="4">
        <v>-88.489722999999998</v>
      </c>
      <c r="AX1334" s="4">
        <v>311.89999999999998</v>
      </c>
      <c r="AY1334" s="4">
        <v>10.199999999999999</v>
      </c>
      <c r="AZ1334" s="4">
        <v>12</v>
      </c>
      <c r="BA1334" s="4">
        <v>11</v>
      </c>
      <c r="BB1334" s="4" t="s">
        <v>424</v>
      </c>
      <c r="BC1334" s="4">
        <v>1.101</v>
      </c>
      <c r="BD1334" s="4">
        <v>1.6</v>
      </c>
      <c r="BE1334" s="4">
        <v>1.901</v>
      </c>
      <c r="BF1334" s="4">
        <v>14.063000000000001</v>
      </c>
      <c r="BG1334" s="4">
        <v>15.47</v>
      </c>
      <c r="BH1334" s="4">
        <v>1.1000000000000001</v>
      </c>
      <c r="BI1334" s="4">
        <v>13.456</v>
      </c>
      <c r="BJ1334" s="4">
        <v>3030.442</v>
      </c>
      <c r="BK1334" s="4">
        <v>0.84499999999999997</v>
      </c>
      <c r="BL1334" s="4">
        <v>1.7629999999999999</v>
      </c>
      <c r="BM1334" s="4">
        <v>0</v>
      </c>
      <c r="BN1334" s="4">
        <v>1.7629999999999999</v>
      </c>
      <c r="BO1334" s="4">
        <v>1.407</v>
      </c>
      <c r="BP1334" s="4">
        <v>0</v>
      </c>
      <c r="BQ1334" s="4">
        <v>1.407</v>
      </c>
      <c r="BR1334" s="4">
        <v>0.60540000000000005</v>
      </c>
      <c r="BU1334" s="4">
        <v>0.59899999999999998</v>
      </c>
      <c r="BW1334" s="4">
        <v>543.72699999999998</v>
      </c>
      <c r="BX1334" s="4">
        <v>0.10804900000000001</v>
      </c>
      <c r="BY1334" s="4">
        <v>-5</v>
      </c>
      <c r="BZ1334" s="4">
        <v>0.79983300000000002</v>
      </c>
      <c r="CA1334" s="4">
        <v>2.6404480000000001</v>
      </c>
      <c r="CB1334" s="4">
        <v>16.156627</v>
      </c>
    </row>
    <row r="1335" spans="1:80">
      <c r="A1335" s="2">
        <v>42439</v>
      </c>
      <c r="B1335" s="32">
        <v>0.5313725231481482</v>
      </c>
      <c r="C1335" s="4">
        <v>13.349</v>
      </c>
      <c r="D1335" s="4">
        <v>6.0000000000000001E-3</v>
      </c>
      <c r="E1335" s="4" t="s">
        <v>155</v>
      </c>
      <c r="F1335" s="4">
        <v>60</v>
      </c>
      <c r="G1335" s="4">
        <v>53.2</v>
      </c>
      <c r="H1335" s="4">
        <v>-8.4</v>
      </c>
      <c r="I1335" s="4">
        <v>53.9</v>
      </c>
      <c r="K1335" s="4">
        <v>2.17</v>
      </c>
      <c r="L1335" s="4">
        <v>13</v>
      </c>
      <c r="M1335" s="4">
        <v>0.88419999999999999</v>
      </c>
      <c r="N1335" s="4">
        <v>11.8034</v>
      </c>
      <c r="O1335" s="4">
        <v>5.3E-3</v>
      </c>
      <c r="P1335" s="4">
        <v>47.074800000000003</v>
      </c>
      <c r="Q1335" s="4">
        <v>0</v>
      </c>
      <c r="R1335" s="4">
        <v>47.1</v>
      </c>
      <c r="S1335" s="4">
        <v>37.571399999999997</v>
      </c>
      <c r="T1335" s="4">
        <v>0</v>
      </c>
      <c r="U1335" s="4">
        <v>37.6</v>
      </c>
      <c r="V1335" s="4">
        <v>53.8583</v>
      </c>
      <c r="Y1335" s="4">
        <v>11.696999999999999</v>
      </c>
      <c r="Z1335" s="4">
        <v>0</v>
      </c>
      <c r="AA1335" s="4">
        <v>1.9181999999999999</v>
      </c>
      <c r="AB1335" s="4" t="s">
        <v>384</v>
      </c>
      <c r="AC1335" s="4">
        <v>0</v>
      </c>
      <c r="AD1335" s="4">
        <v>11.5</v>
      </c>
      <c r="AE1335" s="4">
        <v>853</v>
      </c>
      <c r="AF1335" s="4">
        <v>870</v>
      </c>
      <c r="AG1335" s="4">
        <v>829</v>
      </c>
      <c r="AH1335" s="4">
        <v>78</v>
      </c>
      <c r="AI1335" s="4">
        <v>21.18</v>
      </c>
      <c r="AJ1335" s="4">
        <v>0.49</v>
      </c>
      <c r="AK1335" s="4">
        <v>983</v>
      </c>
      <c r="AL1335" s="4">
        <v>0</v>
      </c>
      <c r="AM1335" s="4">
        <v>0</v>
      </c>
      <c r="AN1335" s="4">
        <v>19</v>
      </c>
      <c r="AO1335" s="4">
        <v>191</v>
      </c>
      <c r="AP1335" s="4">
        <v>190</v>
      </c>
      <c r="AQ1335" s="4">
        <v>2.4</v>
      </c>
      <c r="AR1335" s="4">
        <v>195</v>
      </c>
      <c r="AS1335" s="4" t="s">
        <v>155</v>
      </c>
      <c r="AT1335" s="4">
        <v>2</v>
      </c>
      <c r="AU1335" s="5">
        <v>0.73928240740740747</v>
      </c>
      <c r="AV1335" s="4">
        <v>47.159370000000003</v>
      </c>
      <c r="AW1335" s="4">
        <v>-88.489746999999994</v>
      </c>
      <c r="AX1335" s="4">
        <v>311.89999999999998</v>
      </c>
      <c r="AY1335" s="4">
        <v>10.199999999999999</v>
      </c>
      <c r="AZ1335" s="4">
        <v>12</v>
      </c>
      <c r="BA1335" s="4">
        <v>11</v>
      </c>
      <c r="BB1335" s="4" t="s">
        <v>424</v>
      </c>
      <c r="BC1335" s="4">
        <v>1.2</v>
      </c>
      <c r="BD1335" s="4">
        <v>1.5940000000000001</v>
      </c>
      <c r="BE1335" s="4">
        <v>1.9990000000000001</v>
      </c>
      <c r="BF1335" s="4">
        <v>14.063000000000001</v>
      </c>
      <c r="BG1335" s="4">
        <v>15.86</v>
      </c>
      <c r="BH1335" s="4">
        <v>1.1299999999999999</v>
      </c>
      <c r="BI1335" s="4">
        <v>13.096</v>
      </c>
      <c r="BJ1335" s="4">
        <v>3031.0859999999998</v>
      </c>
      <c r="BK1335" s="4">
        <v>0.86699999999999999</v>
      </c>
      <c r="BL1335" s="4">
        <v>1.266</v>
      </c>
      <c r="BM1335" s="4">
        <v>0</v>
      </c>
      <c r="BN1335" s="4">
        <v>1.266</v>
      </c>
      <c r="BO1335" s="4">
        <v>1.01</v>
      </c>
      <c r="BP1335" s="4">
        <v>0</v>
      </c>
      <c r="BQ1335" s="4">
        <v>1.01</v>
      </c>
      <c r="BR1335" s="4">
        <v>0.45729999999999998</v>
      </c>
      <c r="BU1335" s="4">
        <v>0.59599999999999997</v>
      </c>
      <c r="BW1335" s="4">
        <v>358.17</v>
      </c>
      <c r="BX1335" s="4">
        <v>0.107171</v>
      </c>
      <c r="BY1335" s="4">
        <v>-5</v>
      </c>
      <c r="BZ1335" s="4">
        <v>0.79855600000000004</v>
      </c>
      <c r="CA1335" s="4">
        <v>2.618992</v>
      </c>
      <c r="CB1335" s="4">
        <v>16.130831000000001</v>
      </c>
    </row>
    <row r="1336" spans="1:80">
      <c r="A1336" s="2">
        <v>42439</v>
      </c>
      <c r="B1336" s="32">
        <v>0.53138409722222224</v>
      </c>
      <c r="C1336" s="4">
        <v>13.278</v>
      </c>
      <c r="D1336" s="4">
        <v>6.7000000000000002E-3</v>
      </c>
      <c r="E1336" s="4" t="s">
        <v>155</v>
      </c>
      <c r="F1336" s="4">
        <v>66.891565999999997</v>
      </c>
      <c r="G1336" s="4">
        <v>47.4</v>
      </c>
      <c r="H1336" s="4">
        <v>-8.5</v>
      </c>
      <c r="I1336" s="4">
        <v>41.9</v>
      </c>
      <c r="K1336" s="4">
        <v>1.8</v>
      </c>
      <c r="L1336" s="4">
        <v>13</v>
      </c>
      <c r="M1336" s="4">
        <v>0.88490000000000002</v>
      </c>
      <c r="N1336" s="4">
        <v>11.748799999999999</v>
      </c>
      <c r="O1336" s="4">
        <v>5.8999999999999999E-3</v>
      </c>
      <c r="P1336" s="4">
        <v>41.945300000000003</v>
      </c>
      <c r="Q1336" s="4">
        <v>0</v>
      </c>
      <c r="R1336" s="4">
        <v>41.9</v>
      </c>
      <c r="S1336" s="4">
        <v>33.477499999999999</v>
      </c>
      <c r="T1336" s="4">
        <v>0</v>
      </c>
      <c r="U1336" s="4">
        <v>33.5</v>
      </c>
      <c r="V1336" s="4">
        <v>41.853000000000002</v>
      </c>
      <c r="Y1336" s="4">
        <v>11.148999999999999</v>
      </c>
      <c r="Z1336" s="4">
        <v>0</v>
      </c>
      <c r="AA1336" s="4">
        <v>1.5886</v>
      </c>
      <c r="AB1336" s="4" t="s">
        <v>384</v>
      </c>
      <c r="AC1336" s="4">
        <v>0</v>
      </c>
      <c r="AD1336" s="4">
        <v>11.6</v>
      </c>
      <c r="AE1336" s="4">
        <v>853</v>
      </c>
      <c r="AF1336" s="4">
        <v>871</v>
      </c>
      <c r="AG1336" s="4">
        <v>829</v>
      </c>
      <c r="AH1336" s="4">
        <v>78</v>
      </c>
      <c r="AI1336" s="4">
        <v>21.18</v>
      </c>
      <c r="AJ1336" s="4">
        <v>0.49</v>
      </c>
      <c r="AK1336" s="4">
        <v>983</v>
      </c>
      <c r="AL1336" s="4">
        <v>0</v>
      </c>
      <c r="AM1336" s="4">
        <v>0</v>
      </c>
      <c r="AN1336" s="4">
        <v>19</v>
      </c>
      <c r="AO1336" s="4">
        <v>190.4</v>
      </c>
      <c r="AP1336" s="4">
        <v>190</v>
      </c>
      <c r="AQ1336" s="4">
        <v>2.6</v>
      </c>
      <c r="AR1336" s="4">
        <v>195</v>
      </c>
      <c r="AS1336" s="4" t="s">
        <v>155</v>
      </c>
      <c r="AT1336" s="4">
        <v>2</v>
      </c>
      <c r="AU1336" s="5">
        <v>0.73929398148148151</v>
      </c>
      <c r="AV1336" s="4">
        <v>47.159390000000002</v>
      </c>
      <c r="AW1336" s="4">
        <v>-88.489767999999998</v>
      </c>
      <c r="AX1336" s="4">
        <v>311.89999999999998</v>
      </c>
      <c r="AY1336" s="4">
        <v>7</v>
      </c>
      <c r="AZ1336" s="4">
        <v>12</v>
      </c>
      <c r="BA1336" s="4">
        <v>10</v>
      </c>
      <c r="BB1336" s="4" t="s">
        <v>429</v>
      </c>
      <c r="BC1336" s="4">
        <v>1.2010000000000001</v>
      </c>
      <c r="BD1336" s="4">
        <v>1</v>
      </c>
      <c r="BE1336" s="4">
        <v>1.9</v>
      </c>
      <c r="BF1336" s="4">
        <v>14.063000000000001</v>
      </c>
      <c r="BG1336" s="4">
        <v>15.94</v>
      </c>
      <c r="BH1336" s="4">
        <v>1.1299999999999999</v>
      </c>
      <c r="BI1336" s="4">
        <v>13.013</v>
      </c>
      <c r="BJ1336" s="4">
        <v>3031.2719999999999</v>
      </c>
      <c r="BK1336" s="4">
        <v>0.97199999999999998</v>
      </c>
      <c r="BL1336" s="4">
        <v>1.133</v>
      </c>
      <c r="BM1336" s="4">
        <v>0</v>
      </c>
      <c r="BN1336" s="4">
        <v>1.133</v>
      </c>
      <c r="BO1336" s="4">
        <v>0.90500000000000003</v>
      </c>
      <c r="BP1336" s="4">
        <v>0</v>
      </c>
      <c r="BQ1336" s="4">
        <v>0.90500000000000003</v>
      </c>
      <c r="BR1336" s="4">
        <v>0.35709999999999997</v>
      </c>
      <c r="BU1336" s="4">
        <v>0.57099999999999995</v>
      </c>
      <c r="BW1336" s="4">
        <v>298.01799999999997</v>
      </c>
      <c r="BX1336" s="4">
        <v>6.5726999999999994E-2</v>
      </c>
      <c r="BY1336" s="4">
        <v>-5</v>
      </c>
      <c r="BZ1336" s="4">
        <v>0.79822199999999999</v>
      </c>
      <c r="CA1336" s="4">
        <v>1.606204</v>
      </c>
      <c r="CB1336" s="4">
        <v>16.124084</v>
      </c>
    </row>
    <row r="1337" spans="1:80">
      <c r="A1337" s="2">
        <v>42439</v>
      </c>
      <c r="B1337" s="32">
        <v>0.53139567129629628</v>
      </c>
      <c r="C1337" s="4">
        <v>13.805999999999999</v>
      </c>
      <c r="D1337" s="4">
        <v>5.4000000000000003E-3</v>
      </c>
      <c r="E1337" s="4" t="s">
        <v>155</v>
      </c>
      <c r="F1337" s="4">
        <v>54.282051000000003</v>
      </c>
      <c r="G1337" s="4">
        <v>47</v>
      </c>
      <c r="H1337" s="4">
        <v>-8.5</v>
      </c>
      <c r="I1337" s="4">
        <v>43</v>
      </c>
      <c r="K1337" s="4">
        <v>1.64</v>
      </c>
      <c r="L1337" s="4">
        <v>13</v>
      </c>
      <c r="M1337" s="4">
        <v>0.88080000000000003</v>
      </c>
      <c r="N1337" s="4">
        <v>12.1595</v>
      </c>
      <c r="O1337" s="4">
        <v>4.7999999999999996E-3</v>
      </c>
      <c r="P1337" s="4">
        <v>41.395899999999997</v>
      </c>
      <c r="Q1337" s="4">
        <v>0</v>
      </c>
      <c r="R1337" s="4">
        <v>41.4</v>
      </c>
      <c r="S1337" s="4">
        <v>33.039000000000001</v>
      </c>
      <c r="T1337" s="4">
        <v>0</v>
      </c>
      <c r="U1337" s="4">
        <v>33</v>
      </c>
      <c r="V1337" s="4">
        <v>43.017400000000002</v>
      </c>
      <c r="Y1337" s="4">
        <v>11.098000000000001</v>
      </c>
      <c r="Z1337" s="4">
        <v>0</v>
      </c>
      <c r="AA1337" s="4">
        <v>1.4452</v>
      </c>
      <c r="AB1337" s="4" t="s">
        <v>384</v>
      </c>
      <c r="AC1337" s="4">
        <v>0</v>
      </c>
      <c r="AD1337" s="4">
        <v>11.5</v>
      </c>
      <c r="AE1337" s="4">
        <v>853</v>
      </c>
      <c r="AF1337" s="4">
        <v>870</v>
      </c>
      <c r="AG1337" s="4">
        <v>830</v>
      </c>
      <c r="AH1337" s="4">
        <v>78</v>
      </c>
      <c r="AI1337" s="4">
        <v>21.18</v>
      </c>
      <c r="AJ1337" s="4">
        <v>0.49</v>
      </c>
      <c r="AK1337" s="4">
        <v>983</v>
      </c>
      <c r="AL1337" s="4">
        <v>0</v>
      </c>
      <c r="AM1337" s="4">
        <v>0</v>
      </c>
      <c r="AN1337" s="4">
        <v>19.610389999999999</v>
      </c>
      <c r="AO1337" s="4">
        <v>190.6</v>
      </c>
      <c r="AP1337" s="4">
        <v>189.4</v>
      </c>
      <c r="AQ1337" s="4">
        <v>2.7</v>
      </c>
      <c r="AR1337" s="4">
        <v>195</v>
      </c>
      <c r="AS1337" s="4" t="s">
        <v>155</v>
      </c>
      <c r="AT1337" s="4">
        <v>2</v>
      </c>
      <c r="AU1337" s="5">
        <v>0.73930555555555555</v>
      </c>
      <c r="AV1337" s="4">
        <v>47.159407000000002</v>
      </c>
      <c r="AW1337" s="4">
        <v>-88.489788000000004</v>
      </c>
      <c r="AX1337" s="4">
        <v>311.8</v>
      </c>
      <c r="AY1337" s="4">
        <v>6.8</v>
      </c>
      <c r="AZ1337" s="4">
        <v>12</v>
      </c>
      <c r="BA1337" s="4">
        <v>9</v>
      </c>
      <c r="BB1337" s="4" t="s">
        <v>433</v>
      </c>
      <c r="BC1337" s="4">
        <v>1.3009999999999999</v>
      </c>
      <c r="BD1337" s="4">
        <v>1</v>
      </c>
      <c r="BE1337" s="4">
        <v>1.901</v>
      </c>
      <c r="BF1337" s="4">
        <v>14.063000000000001</v>
      </c>
      <c r="BG1337" s="4">
        <v>15.37</v>
      </c>
      <c r="BH1337" s="4">
        <v>1.0900000000000001</v>
      </c>
      <c r="BI1337" s="4">
        <v>13.538</v>
      </c>
      <c r="BJ1337" s="4">
        <v>3031.268</v>
      </c>
      <c r="BK1337" s="4">
        <v>0.75900000000000001</v>
      </c>
      <c r="BL1337" s="4">
        <v>1.081</v>
      </c>
      <c r="BM1337" s="4">
        <v>0</v>
      </c>
      <c r="BN1337" s="4">
        <v>1.081</v>
      </c>
      <c r="BO1337" s="4">
        <v>0.86299999999999999</v>
      </c>
      <c r="BP1337" s="4">
        <v>0</v>
      </c>
      <c r="BQ1337" s="4">
        <v>0.86299999999999999</v>
      </c>
      <c r="BR1337" s="4">
        <v>0.35460000000000003</v>
      </c>
      <c r="BU1337" s="4">
        <v>0.54900000000000004</v>
      </c>
      <c r="BW1337" s="4">
        <v>261.959</v>
      </c>
      <c r="BX1337" s="4">
        <v>6.1207999999999999E-2</v>
      </c>
      <c r="BY1337" s="4">
        <v>-5</v>
      </c>
      <c r="BZ1337" s="4">
        <v>0.79900000000000004</v>
      </c>
      <c r="CA1337" s="4">
        <v>1.4957659999999999</v>
      </c>
      <c r="CB1337" s="4">
        <v>16.139800000000001</v>
      </c>
    </row>
    <row r="1338" spans="1:80">
      <c r="A1338" s="2">
        <v>42439</v>
      </c>
      <c r="B1338" s="32">
        <v>0.53140724537037032</v>
      </c>
      <c r="C1338" s="4">
        <v>14.295</v>
      </c>
      <c r="D1338" s="4">
        <v>4.0000000000000001E-3</v>
      </c>
      <c r="E1338" s="4" t="s">
        <v>155</v>
      </c>
      <c r="F1338" s="4">
        <v>40</v>
      </c>
      <c r="G1338" s="4">
        <v>46.9</v>
      </c>
      <c r="H1338" s="4">
        <v>-8.5</v>
      </c>
      <c r="I1338" s="4">
        <v>38.200000000000003</v>
      </c>
      <c r="K1338" s="4">
        <v>1.48</v>
      </c>
      <c r="L1338" s="4">
        <v>11</v>
      </c>
      <c r="M1338" s="4">
        <v>0.877</v>
      </c>
      <c r="N1338" s="4">
        <v>12.536899999999999</v>
      </c>
      <c r="O1338" s="4">
        <v>3.5000000000000001E-3</v>
      </c>
      <c r="P1338" s="4">
        <v>41.145600000000002</v>
      </c>
      <c r="Q1338" s="4">
        <v>0</v>
      </c>
      <c r="R1338" s="4">
        <v>41.1</v>
      </c>
      <c r="S1338" s="4">
        <v>32.839199999999998</v>
      </c>
      <c r="T1338" s="4">
        <v>0</v>
      </c>
      <c r="U1338" s="4">
        <v>32.799999999999997</v>
      </c>
      <c r="V1338" s="4">
        <v>38.212200000000003</v>
      </c>
      <c r="Y1338" s="4">
        <v>10.066000000000001</v>
      </c>
      <c r="Z1338" s="4">
        <v>0</v>
      </c>
      <c r="AA1338" s="4">
        <v>1.2968999999999999</v>
      </c>
      <c r="AB1338" s="4" t="s">
        <v>384</v>
      </c>
      <c r="AC1338" s="4">
        <v>0</v>
      </c>
      <c r="AD1338" s="4">
        <v>11.5</v>
      </c>
      <c r="AE1338" s="4">
        <v>853</v>
      </c>
      <c r="AF1338" s="4">
        <v>871</v>
      </c>
      <c r="AG1338" s="4">
        <v>829</v>
      </c>
      <c r="AH1338" s="4">
        <v>78</v>
      </c>
      <c r="AI1338" s="4">
        <v>21.18</v>
      </c>
      <c r="AJ1338" s="4">
        <v>0.49</v>
      </c>
      <c r="AK1338" s="4">
        <v>983</v>
      </c>
      <c r="AL1338" s="4">
        <v>0</v>
      </c>
      <c r="AM1338" s="4">
        <v>0</v>
      </c>
      <c r="AN1338" s="4">
        <v>20</v>
      </c>
      <c r="AO1338" s="4">
        <v>191</v>
      </c>
      <c r="AP1338" s="4">
        <v>189.6</v>
      </c>
      <c r="AQ1338" s="4">
        <v>2.8</v>
      </c>
      <c r="AR1338" s="4">
        <v>195</v>
      </c>
      <c r="AS1338" s="4" t="s">
        <v>155</v>
      </c>
      <c r="AT1338" s="4">
        <v>2</v>
      </c>
      <c r="AU1338" s="5">
        <v>0.73931712962962959</v>
      </c>
      <c r="AV1338" s="4">
        <v>47.159427999999998</v>
      </c>
      <c r="AW1338" s="4">
        <v>-88.489810000000006</v>
      </c>
      <c r="AX1338" s="4">
        <v>311.8</v>
      </c>
      <c r="AY1338" s="4">
        <v>6.8</v>
      </c>
      <c r="AZ1338" s="4">
        <v>12</v>
      </c>
      <c r="BA1338" s="4">
        <v>9</v>
      </c>
      <c r="BB1338" s="4" t="s">
        <v>433</v>
      </c>
      <c r="BC1338" s="4">
        <v>1.4</v>
      </c>
      <c r="BD1338" s="4">
        <v>1</v>
      </c>
      <c r="BE1338" s="4">
        <v>2</v>
      </c>
      <c r="BF1338" s="4">
        <v>14.063000000000001</v>
      </c>
      <c r="BG1338" s="4">
        <v>14.88</v>
      </c>
      <c r="BH1338" s="4">
        <v>1.06</v>
      </c>
      <c r="BI1338" s="4">
        <v>14.02</v>
      </c>
      <c r="BJ1338" s="4">
        <v>3031.462</v>
      </c>
      <c r="BK1338" s="4">
        <v>0.54</v>
      </c>
      <c r="BL1338" s="4">
        <v>1.042</v>
      </c>
      <c r="BM1338" s="4">
        <v>0</v>
      </c>
      <c r="BN1338" s="4">
        <v>1.042</v>
      </c>
      <c r="BO1338" s="4">
        <v>0.83199999999999996</v>
      </c>
      <c r="BP1338" s="4">
        <v>0</v>
      </c>
      <c r="BQ1338" s="4">
        <v>0.83199999999999996</v>
      </c>
      <c r="BR1338" s="4">
        <v>0.30549999999999999</v>
      </c>
      <c r="BU1338" s="4">
        <v>0.48299999999999998</v>
      </c>
      <c r="BW1338" s="4">
        <v>228.024</v>
      </c>
      <c r="BX1338" s="4">
        <v>8.4875999999999993E-2</v>
      </c>
      <c r="BY1338" s="4">
        <v>-5</v>
      </c>
      <c r="BZ1338" s="4">
        <v>0.79900000000000004</v>
      </c>
      <c r="CA1338" s="4">
        <v>2.0741550000000002</v>
      </c>
      <c r="CB1338" s="4">
        <v>16.139800000000001</v>
      </c>
    </row>
    <row r="1339" spans="1:80">
      <c r="A1339" s="2">
        <v>42439</v>
      </c>
      <c r="B1339" s="32">
        <v>0.53141881944444447</v>
      </c>
      <c r="C1339" s="4">
        <v>14.632999999999999</v>
      </c>
      <c r="D1339" s="4">
        <v>3.9699999999999999E-2</v>
      </c>
      <c r="E1339" s="4" t="s">
        <v>155</v>
      </c>
      <c r="F1339" s="4">
        <v>396.69934599999999</v>
      </c>
      <c r="G1339" s="4">
        <v>37.4</v>
      </c>
      <c r="H1339" s="4">
        <v>-8.6</v>
      </c>
      <c r="I1339" s="4">
        <v>34</v>
      </c>
      <c r="K1339" s="4">
        <v>1.1399999999999999</v>
      </c>
      <c r="L1339" s="4">
        <v>11</v>
      </c>
      <c r="M1339" s="4">
        <v>0.87409999999999999</v>
      </c>
      <c r="N1339" s="4">
        <v>12.790699999999999</v>
      </c>
      <c r="O1339" s="4">
        <v>3.4700000000000002E-2</v>
      </c>
      <c r="P1339" s="4">
        <v>32.665500000000002</v>
      </c>
      <c r="Q1339" s="4">
        <v>0</v>
      </c>
      <c r="R1339" s="4">
        <v>32.700000000000003</v>
      </c>
      <c r="S1339" s="4">
        <v>26.071100000000001</v>
      </c>
      <c r="T1339" s="4">
        <v>0</v>
      </c>
      <c r="U1339" s="4">
        <v>26.1</v>
      </c>
      <c r="V1339" s="4">
        <v>34.001199999999997</v>
      </c>
      <c r="Y1339" s="4">
        <v>9.6620000000000008</v>
      </c>
      <c r="Z1339" s="4">
        <v>0</v>
      </c>
      <c r="AA1339" s="4">
        <v>0.99409999999999998</v>
      </c>
      <c r="AB1339" s="4" t="s">
        <v>384</v>
      </c>
      <c r="AC1339" s="4">
        <v>0</v>
      </c>
      <c r="AD1339" s="4">
        <v>11.6</v>
      </c>
      <c r="AE1339" s="4">
        <v>853</v>
      </c>
      <c r="AF1339" s="4">
        <v>870</v>
      </c>
      <c r="AG1339" s="4">
        <v>830</v>
      </c>
      <c r="AH1339" s="4">
        <v>78</v>
      </c>
      <c r="AI1339" s="4">
        <v>21.18</v>
      </c>
      <c r="AJ1339" s="4">
        <v>0.49</v>
      </c>
      <c r="AK1339" s="4">
        <v>983</v>
      </c>
      <c r="AL1339" s="4">
        <v>0</v>
      </c>
      <c r="AM1339" s="4">
        <v>0</v>
      </c>
      <c r="AN1339" s="4">
        <v>20</v>
      </c>
      <c r="AO1339" s="4">
        <v>191</v>
      </c>
      <c r="AP1339" s="4">
        <v>190</v>
      </c>
      <c r="AQ1339" s="4">
        <v>2.7</v>
      </c>
      <c r="AR1339" s="4">
        <v>195</v>
      </c>
      <c r="AS1339" s="4" t="s">
        <v>155</v>
      </c>
      <c r="AT1339" s="4">
        <v>2</v>
      </c>
      <c r="AU1339" s="5">
        <v>0.73934027777777767</v>
      </c>
      <c r="AV1339" s="4">
        <v>47.159438000000002</v>
      </c>
      <c r="AW1339" s="4">
        <v>-88.489828000000003</v>
      </c>
      <c r="AX1339" s="4">
        <v>311.7</v>
      </c>
      <c r="AY1339" s="4">
        <v>3.7</v>
      </c>
      <c r="AZ1339" s="4">
        <v>12</v>
      </c>
      <c r="BA1339" s="4">
        <v>9</v>
      </c>
      <c r="BB1339" s="4" t="s">
        <v>433</v>
      </c>
      <c r="BC1339" s="4">
        <v>1.4</v>
      </c>
      <c r="BD1339" s="4">
        <v>1</v>
      </c>
      <c r="BE1339" s="4">
        <v>2</v>
      </c>
      <c r="BF1339" s="4">
        <v>14.063000000000001</v>
      </c>
      <c r="BG1339" s="4">
        <v>14.52</v>
      </c>
      <c r="BH1339" s="4">
        <v>1.03</v>
      </c>
      <c r="BI1339" s="4">
        <v>14.401</v>
      </c>
      <c r="BJ1339" s="4">
        <v>3024.0169999999998</v>
      </c>
      <c r="BK1339" s="4">
        <v>5.218</v>
      </c>
      <c r="BL1339" s="4">
        <v>0.80900000000000005</v>
      </c>
      <c r="BM1339" s="4">
        <v>0</v>
      </c>
      <c r="BN1339" s="4">
        <v>0.80900000000000005</v>
      </c>
      <c r="BO1339" s="4">
        <v>0.64500000000000002</v>
      </c>
      <c r="BP1339" s="4">
        <v>0</v>
      </c>
      <c r="BQ1339" s="4">
        <v>0.64500000000000002</v>
      </c>
      <c r="BR1339" s="4">
        <v>0.26579999999999998</v>
      </c>
      <c r="BU1339" s="4">
        <v>0.45300000000000001</v>
      </c>
      <c r="BW1339" s="4">
        <v>170.887</v>
      </c>
      <c r="BX1339" s="4">
        <v>0.10355399999999999</v>
      </c>
      <c r="BY1339" s="4">
        <v>-5</v>
      </c>
      <c r="BZ1339" s="4">
        <v>0.80022199999999999</v>
      </c>
      <c r="CA1339" s="4">
        <v>2.5306009999999999</v>
      </c>
      <c r="CB1339" s="4">
        <v>16.164484000000002</v>
      </c>
    </row>
    <row r="1340" spans="1:80">
      <c r="A1340" s="2">
        <v>42439</v>
      </c>
      <c r="B1340" s="32">
        <v>0.53143039351851851</v>
      </c>
      <c r="C1340" s="4">
        <v>14.68</v>
      </c>
      <c r="D1340" s="4">
        <v>0.18890000000000001</v>
      </c>
      <c r="E1340" s="4" t="s">
        <v>155</v>
      </c>
      <c r="F1340" s="4">
        <v>1889.175966</v>
      </c>
      <c r="G1340" s="4">
        <v>31.8</v>
      </c>
      <c r="H1340" s="4">
        <v>-8.6999999999999993</v>
      </c>
      <c r="I1340" s="4">
        <v>81.5</v>
      </c>
      <c r="K1340" s="4">
        <v>0.79</v>
      </c>
      <c r="L1340" s="4">
        <v>11</v>
      </c>
      <c r="M1340" s="4">
        <v>0.87239999999999995</v>
      </c>
      <c r="N1340" s="4">
        <v>12.8062</v>
      </c>
      <c r="O1340" s="4">
        <v>0.1648</v>
      </c>
      <c r="P1340" s="4">
        <v>27.741</v>
      </c>
      <c r="Q1340" s="4">
        <v>0</v>
      </c>
      <c r="R1340" s="4">
        <v>27.7</v>
      </c>
      <c r="S1340" s="4">
        <v>22.140699999999999</v>
      </c>
      <c r="T1340" s="4">
        <v>0</v>
      </c>
      <c r="U1340" s="4">
        <v>22.1</v>
      </c>
      <c r="V1340" s="4">
        <v>81.531400000000005</v>
      </c>
      <c r="Y1340" s="4">
        <v>9.7149999999999999</v>
      </c>
      <c r="Z1340" s="4">
        <v>0</v>
      </c>
      <c r="AA1340" s="4">
        <v>0.69210000000000005</v>
      </c>
      <c r="AB1340" s="4" t="s">
        <v>384</v>
      </c>
      <c r="AC1340" s="4">
        <v>0</v>
      </c>
      <c r="AD1340" s="4">
        <v>11.5</v>
      </c>
      <c r="AE1340" s="4">
        <v>854</v>
      </c>
      <c r="AF1340" s="4">
        <v>870</v>
      </c>
      <c r="AG1340" s="4">
        <v>830</v>
      </c>
      <c r="AH1340" s="4">
        <v>78</v>
      </c>
      <c r="AI1340" s="4">
        <v>21.18</v>
      </c>
      <c r="AJ1340" s="4">
        <v>0.49</v>
      </c>
      <c r="AK1340" s="4">
        <v>983</v>
      </c>
      <c r="AL1340" s="4">
        <v>0</v>
      </c>
      <c r="AM1340" s="4">
        <v>0</v>
      </c>
      <c r="AN1340" s="4">
        <v>20</v>
      </c>
      <c r="AO1340" s="4">
        <v>191</v>
      </c>
      <c r="AP1340" s="4">
        <v>190</v>
      </c>
      <c r="AQ1340" s="4">
        <v>2.5</v>
      </c>
      <c r="AR1340" s="4">
        <v>195</v>
      </c>
      <c r="AS1340" s="4" t="s">
        <v>155</v>
      </c>
      <c r="AT1340" s="4">
        <v>2</v>
      </c>
      <c r="AU1340" s="5">
        <v>0.73934027777777767</v>
      </c>
      <c r="AV1340" s="4">
        <v>47.159438000000002</v>
      </c>
      <c r="AW1340" s="4">
        <v>-88.489828000000003</v>
      </c>
      <c r="AX1340" s="4">
        <v>311.7</v>
      </c>
      <c r="AY1340" s="4">
        <v>2.2999999999999998</v>
      </c>
      <c r="AZ1340" s="4">
        <v>12</v>
      </c>
      <c r="BA1340" s="4">
        <v>9</v>
      </c>
      <c r="BB1340" s="4" t="s">
        <v>433</v>
      </c>
      <c r="BC1340" s="4">
        <v>1.4</v>
      </c>
      <c r="BD1340" s="4">
        <v>1.0009999999999999</v>
      </c>
      <c r="BE1340" s="4">
        <v>2</v>
      </c>
      <c r="BF1340" s="4">
        <v>14.063000000000001</v>
      </c>
      <c r="BG1340" s="4">
        <v>14.32</v>
      </c>
      <c r="BH1340" s="4">
        <v>1.02</v>
      </c>
      <c r="BI1340" s="4">
        <v>14.632</v>
      </c>
      <c r="BJ1340" s="4">
        <v>2992.4879999999998</v>
      </c>
      <c r="BK1340" s="4">
        <v>24.510999999999999</v>
      </c>
      <c r="BL1340" s="4">
        <v>0.67900000000000005</v>
      </c>
      <c r="BM1340" s="4">
        <v>0</v>
      </c>
      <c r="BN1340" s="4">
        <v>0.67900000000000005</v>
      </c>
      <c r="BO1340" s="4">
        <v>0.54200000000000004</v>
      </c>
      <c r="BP1340" s="4">
        <v>0</v>
      </c>
      <c r="BQ1340" s="4">
        <v>0.54200000000000004</v>
      </c>
      <c r="BR1340" s="4">
        <v>0.63</v>
      </c>
      <c r="BU1340" s="4">
        <v>0.45</v>
      </c>
      <c r="BW1340" s="4">
        <v>117.596</v>
      </c>
      <c r="BX1340" s="4">
        <v>0.14077200000000001</v>
      </c>
      <c r="BY1340" s="4">
        <v>-5</v>
      </c>
      <c r="BZ1340" s="4">
        <v>0.79977799999999999</v>
      </c>
      <c r="CA1340" s="4">
        <v>3.4401160000000002</v>
      </c>
      <c r="CB1340" s="4">
        <v>16.155515999999999</v>
      </c>
    </row>
    <row r="1341" spans="1:80">
      <c r="A1341" s="2">
        <v>42439</v>
      </c>
      <c r="B1341" s="32">
        <v>0.53144196759259266</v>
      </c>
      <c r="C1341" s="4">
        <v>14.535</v>
      </c>
      <c r="D1341" s="4">
        <v>0.18210000000000001</v>
      </c>
      <c r="E1341" s="4" t="s">
        <v>155</v>
      </c>
      <c r="F1341" s="4">
        <v>1820.5064379999999</v>
      </c>
      <c r="G1341" s="4">
        <v>25.3</v>
      </c>
      <c r="H1341" s="4">
        <v>-8.9</v>
      </c>
      <c r="I1341" s="4">
        <v>111.1</v>
      </c>
      <c r="K1341" s="4">
        <v>0.44</v>
      </c>
      <c r="L1341" s="4">
        <v>12</v>
      </c>
      <c r="M1341" s="4">
        <v>0.87350000000000005</v>
      </c>
      <c r="N1341" s="4">
        <v>12.6959</v>
      </c>
      <c r="O1341" s="4">
        <v>0.159</v>
      </c>
      <c r="P1341" s="4">
        <v>22.064900000000002</v>
      </c>
      <c r="Q1341" s="4">
        <v>0</v>
      </c>
      <c r="R1341" s="4">
        <v>22.1</v>
      </c>
      <c r="S1341" s="4">
        <v>17.610499999999998</v>
      </c>
      <c r="T1341" s="4">
        <v>0</v>
      </c>
      <c r="U1341" s="4">
        <v>17.600000000000001</v>
      </c>
      <c r="V1341" s="4">
        <v>111.11839999999999</v>
      </c>
      <c r="Y1341" s="4">
        <v>10.327999999999999</v>
      </c>
      <c r="Z1341" s="4">
        <v>0</v>
      </c>
      <c r="AA1341" s="4">
        <v>0.38579999999999998</v>
      </c>
      <c r="AB1341" s="4" t="s">
        <v>384</v>
      </c>
      <c r="AC1341" s="4">
        <v>0</v>
      </c>
      <c r="AD1341" s="4">
        <v>11.6</v>
      </c>
      <c r="AE1341" s="4">
        <v>854</v>
      </c>
      <c r="AF1341" s="4">
        <v>871</v>
      </c>
      <c r="AG1341" s="4">
        <v>830</v>
      </c>
      <c r="AH1341" s="4">
        <v>78</v>
      </c>
      <c r="AI1341" s="4">
        <v>21.18</v>
      </c>
      <c r="AJ1341" s="4">
        <v>0.49</v>
      </c>
      <c r="AK1341" s="4">
        <v>983</v>
      </c>
      <c r="AL1341" s="4">
        <v>0</v>
      </c>
      <c r="AM1341" s="4">
        <v>0</v>
      </c>
      <c r="AN1341" s="4">
        <v>20</v>
      </c>
      <c r="AO1341" s="4">
        <v>191</v>
      </c>
      <c r="AP1341" s="4">
        <v>190</v>
      </c>
      <c r="AQ1341" s="4">
        <v>2.5</v>
      </c>
      <c r="AR1341" s="4">
        <v>195</v>
      </c>
      <c r="AS1341" s="4" t="s">
        <v>155</v>
      </c>
      <c r="AT1341" s="4">
        <v>2</v>
      </c>
      <c r="AU1341" s="5">
        <v>0.73935185185185182</v>
      </c>
      <c r="AV1341" s="4">
        <v>47.159419999999997</v>
      </c>
      <c r="AW1341" s="4">
        <v>-88.489834999999999</v>
      </c>
      <c r="AX1341" s="4">
        <v>311.60000000000002</v>
      </c>
      <c r="AY1341" s="4">
        <v>2.2999999999999998</v>
      </c>
      <c r="AZ1341" s="4">
        <v>12</v>
      </c>
      <c r="BA1341" s="4">
        <v>9</v>
      </c>
      <c r="BB1341" s="4" t="s">
        <v>433</v>
      </c>
      <c r="BC1341" s="4">
        <v>1.4</v>
      </c>
      <c r="BD1341" s="4">
        <v>1.099</v>
      </c>
      <c r="BE1341" s="4">
        <v>2</v>
      </c>
      <c r="BF1341" s="4">
        <v>14.063000000000001</v>
      </c>
      <c r="BG1341" s="4">
        <v>14.45</v>
      </c>
      <c r="BH1341" s="4">
        <v>1.03</v>
      </c>
      <c r="BI1341" s="4">
        <v>14.484</v>
      </c>
      <c r="BJ1341" s="4">
        <v>2992.88</v>
      </c>
      <c r="BK1341" s="4">
        <v>23.859000000000002</v>
      </c>
      <c r="BL1341" s="4">
        <v>0.54500000000000004</v>
      </c>
      <c r="BM1341" s="4">
        <v>0</v>
      </c>
      <c r="BN1341" s="4">
        <v>0.54500000000000004</v>
      </c>
      <c r="BO1341" s="4">
        <v>0.435</v>
      </c>
      <c r="BP1341" s="4">
        <v>0</v>
      </c>
      <c r="BQ1341" s="4">
        <v>0.435</v>
      </c>
      <c r="BR1341" s="4">
        <v>0.86619999999999997</v>
      </c>
      <c r="BU1341" s="4">
        <v>0.48299999999999998</v>
      </c>
      <c r="BW1341" s="4">
        <v>66.13</v>
      </c>
      <c r="BX1341" s="4">
        <v>0.112731</v>
      </c>
      <c r="BY1341" s="4">
        <v>-5</v>
      </c>
      <c r="BZ1341" s="4">
        <v>0.80022199999999999</v>
      </c>
      <c r="CA1341" s="4">
        <v>2.754864</v>
      </c>
      <c r="CB1341" s="4">
        <v>16.164484000000002</v>
      </c>
    </row>
    <row r="1342" spans="1:80">
      <c r="A1342" s="2">
        <v>42439</v>
      </c>
      <c r="B1342" s="32">
        <v>0.5314535416666667</v>
      </c>
      <c r="C1342" s="4">
        <v>14.385</v>
      </c>
      <c r="D1342" s="4">
        <v>0.14349999999999999</v>
      </c>
      <c r="E1342" s="4" t="s">
        <v>155</v>
      </c>
      <c r="F1342" s="4">
        <v>1434.790812</v>
      </c>
      <c r="G1342" s="4">
        <v>19.2</v>
      </c>
      <c r="H1342" s="4">
        <v>-10.199999999999999</v>
      </c>
      <c r="I1342" s="4">
        <v>157</v>
      </c>
      <c r="K1342" s="4">
        <v>0.2</v>
      </c>
      <c r="L1342" s="4">
        <v>15</v>
      </c>
      <c r="M1342" s="4">
        <v>0.87490000000000001</v>
      </c>
      <c r="N1342" s="4">
        <v>12.585699999999999</v>
      </c>
      <c r="O1342" s="4">
        <v>0.1255</v>
      </c>
      <c r="P1342" s="4">
        <v>16.796800000000001</v>
      </c>
      <c r="Q1342" s="4">
        <v>0</v>
      </c>
      <c r="R1342" s="4">
        <v>16.8</v>
      </c>
      <c r="S1342" s="4">
        <v>13.405900000000001</v>
      </c>
      <c r="T1342" s="4">
        <v>0</v>
      </c>
      <c r="U1342" s="4">
        <v>13.4</v>
      </c>
      <c r="V1342" s="4">
        <v>156.95580000000001</v>
      </c>
      <c r="Y1342" s="4">
        <v>12.862</v>
      </c>
      <c r="Z1342" s="4">
        <v>0</v>
      </c>
      <c r="AA1342" s="4">
        <v>0.17499999999999999</v>
      </c>
      <c r="AB1342" s="4" t="s">
        <v>384</v>
      </c>
      <c r="AC1342" s="4">
        <v>0</v>
      </c>
      <c r="AD1342" s="4">
        <v>11.6</v>
      </c>
      <c r="AE1342" s="4">
        <v>854</v>
      </c>
      <c r="AF1342" s="4">
        <v>870</v>
      </c>
      <c r="AG1342" s="4">
        <v>831</v>
      </c>
      <c r="AH1342" s="4">
        <v>78</v>
      </c>
      <c r="AI1342" s="4">
        <v>21.18</v>
      </c>
      <c r="AJ1342" s="4">
        <v>0.49</v>
      </c>
      <c r="AK1342" s="4">
        <v>983</v>
      </c>
      <c r="AL1342" s="4">
        <v>0</v>
      </c>
      <c r="AM1342" s="4">
        <v>0</v>
      </c>
      <c r="AN1342" s="4">
        <v>20</v>
      </c>
      <c r="AO1342" s="4">
        <v>191</v>
      </c>
      <c r="AP1342" s="4">
        <v>190</v>
      </c>
      <c r="AQ1342" s="4">
        <v>2.5</v>
      </c>
      <c r="AR1342" s="4">
        <v>195</v>
      </c>
      <c r="AS1342" s="4" t="s">
        <v>155</v>
      </c>
      <c r="AT1342" s="4">
        <v>2</v>
      </c>
      <c r="AU1342" s="5">
        <v>0.73936342592592597</v>
      </c>
      <c r="AV1342" s="4">
        <v>47.159395000000004</v>
      </c>
      <c r="AW1342" s="4">
        <v>-88.489855000000006</v>
      </c>
      <c r="AX1342" s="4">
        <v>311.7</v>
      </c>
      <c r="AY1342" s="4">
        <v>4.4000000000000004</v>
      </c>
      <c r="AZ1342" s="4">
        <v>12</v>
      </c>
      <c r="BA1342" s="4">
        <v>10</v>
      </c>
      <c r="BB1342" s="4" t="s">
        <v>429</v>
      </c>
      <c r="BC1342" s="4">
        <v>1.401</v>
      </c>
      <c r="BD1342" s="4">
        <v>1</v>
      </c>
      <c r="BE1342" s="4">
        <v>2</v>
      </c>
      <c r="BF1342" s="4">
        <v>14.063000000000001</v>
      </c>
      <c r="BG1342" s="4">
        <v>14.63</v>
      </c>
      <c r="BH1342" s="4">
        <v>1.04</v>
      </c>
      <c r="BI1342" s="4">
        <v>14.295</v>
      </c>
      <c r="BJ1342" s="4">
        <v>2999.4319999999998</v>
      </c>
      <c r="BK1342" s="4">
        <v>19.041</v>
      </c>
      <c r="BL1342" s="4">
        <v>0.41899999999999998</v>
      </c>
      <c r="BM1342" s="4">
        <v>0</v>
      </c>
      <c r="BN1342" s="4">
        <v>0.41899999999999998</v>
      </c>
      <c r="BO1342" s="4">
        <v>0.33500000000000002</v>
      </c>
      <c r="BP1342" s="4">
        <v>0</v>
      </c>
      <c r="BQ1342" s="4">
        <v>0.33500000000000002</v>
      </c>
      <c r="BR1342" s="4">
        <v>1.2369000000000001</v>
      </c>
      <c r="BU1342" s="4">
        <v>0.60799999999999998</v>
      </c>
      <c r="BW1342" s="4">
        <v>30.321999999999999</v>
      </c>
      <c r="BX1342" s="4">
        <v>5.6337999999999999E-2</v>
      </c>
      <c r="BY1342" s="4">
        <v>-5</v>
      </c>
      <c r="BZ1342" s="4">
        <v>0.80161099999999996</v>
      </c>
      <c r="CA1342" s="4">
        <v>1.37676</v>
      </c>
      <c r="CB1342" s="4">
        <v>16.192542</v>
      </c>
    </row>
    <row r="1343" spans="1:80">
      <c r="A1343" s="2">
        <v>42439</v>
      </c>
      <c r="B1343" s="32">
        <v>0.53146511574074073</v>
      </c>
      <c r="C1343" s="4">
        <v>14.260999999999999</v>
      </c>
      <c r="D1343" s="4">
        <v>8.2799999999999999E-2</v>
      </c>
      <c r="E1343" s="4" t="s">
        <v>155</v>
      </c>
      <c r="F1343" s="4">
        <v>827.82061999999996</v>
      </c>
      <c r="G1343" s="4">
        <v>17.5</v>
      </c>
      <c r="H1343" s="4">
        <v>-10.4</v>
      </c>
      <c r="I1343" s="4">
        <v>162.30000000000001</v>
      </c>
      <c r="K1343" s="4">
        <v>0.1</v>
      </c>
      <c r="L1343" s="4">
        <v>15</v>
      </c>
      <c r="M1343" s="4">
        <v>0.87639999999999996</v>
      </c>
      <c r="N1343" s="4">
        <v>12.4979</v>
      </c>
      <c r="O1343" s="4">
        <v>7.2499999999999995E-2</v>
      </c>
      <c r="P1343" s="4">
        <v>15.353199999999999</v>
      </c>
      <c r="Q1343" s="4">
        <v>0</v>
      </c>
      <c r="R1343" s="4">
        <v>15.4</v>
      </c>
      <c r="S1343" s="4">
        <v>12.2537</v>
      </c>
      <c r="T1343" s="4">
        <v>0</v>
      </c>
      <c r="U1343" s="4">
        <v>12.3</v>
      </c>
      <c r="V1343" s="4">
        <v>162.3289</v>
      </c>
      <c r="Y1343" s="4">
        <v>12.96</v>
      </c>
      <c r="Z1343" s="4">
        <v>0</v>
      </c>
      <c r="AA1343" s="4">
        <v>8.7599999999999997E-2</v>
      </c>
      <c r="AB1343" s="4" t="s">
        <v>384</v>
      </c>
      <c r="AC1343" s="4">
        <v>0</v>
      </c>
      <c r="AD1343" s="4">
        <v>11.6</v>
      </c>
      <c r="AE1343" s="4">
        <v>853</v>
      </c>
      <c r="AF1343" s="4">
        <v>870</v>
      </c>
      <c r="AG1343" s="4">
        <v>831</v>
      </c>
      <c r="AH1343" s="4">
        <v>78</v>
      </c>
      <c r="AI1343" s="4">
        <v>21.18</v>
      </c>
      <c r="AJ1343" s="4">
        <v>0.49</v>
      </c>
      <c r="AK1343" s="4">
        <v>983</v>
      </c>
      <c r="AL1343" s="4">
        <v>0</v>
      </c>
      <c r="AM1343" s="4">
        <v>0</v>
      </c>
      <c r="AN1343" s="4">
        <v>20</v>
      </c>
      <c r="AO1343" s="4">
        <v>191</v>
      </c>
      <c r="AP1343" s="4">
        <v>190</v>
      </c>
      <c r="AQ1343" s="4">
        <v>2.4</v>
      </c>
      <c r="AR1343" s="4">
        <v>195</v>
      </c>
      <c r="AS1343" s="4" t="s">
        <v>155</v>
      </c>
      <c r="AT1343" s="4">
        <v>2</v>
      </c>
      <c r="AU1343" s="5">
        <v>0.73938657407407404</v>
      </c>
      <c r="AV1343" s="4">
        <v>47.159357</v>
      </c>
      <c r="AW1343" s="4">
        <v>-88.489836999999994</v>
      </c>
      <c r="AX1343" s="4">
        <v>311.60000000000002</v>
      </c>
      <c r="AY1343" s="4">
        <v>4.4000000000000004</v>
      </c>
      <c r="AZ1343" s="4">
        <v>12</v>
      </c>
      <c r="BA1343" s="4">
        <v>10</v>
      </c>
      <c r="BB1343" s="4" t="s">
        <v>429</v>
      </c>
      <c r="BC1343" s="4">
        <v>1.4950000000000001</v>
      </c>
      <c r="BD1343" s="4">
        <v>1.0009999999999999</v>
      </c>
      <c r="BE1343" s="4">
        <v>2</v>
      </c>
      <c r="BF1343" s="4">
        <v>14.063000000000001</v>
      </c>
      <c r="BG1343" s="4">
        <v>14.81</v>
      </c>
      <c r="BH1343" s="4">
        <v>1.05</v>
      </c>
      <c r="BI1343" s="4">
        <v>14.105</v>
      </c>
      <c r="BJ1343" s="4">
        <v>3011.8040000000001</v>
      </c>
      <c r="BK1343" s="4">
        <v>11.128</v>
      </c>
      <c r="BL1343" s="4">
        <v>0.38700000000000001</v>
      </c>
      <c r="BM1343" s="4">
        <v>0</v>
      </c>
      <c r="BN1343" s="4">
        <v>0.38700000000000001</v>
      </c>
      <c r="BO1343" s="4">
        <v>0.309</v>
      </c>
      <c r="BP1343" s="4">
        <v>0</v>
      </c>
      <c r="BQ1343" s="4">
        <v>0.309</v>
      </c>
      <c r="BR1343" s="4">
        <v>1.2935000000000001</v>
      </c>
      <c r="BU1343" s="4">
        <v>0.62</v>
      </c>
      <c r="BW1343" s="4">
        <v>15.356</v>
      </c>
      <c r="BX1343" s="4">
        <v>3.7555999999999999E-2</v>
      </c>
      <c r="BY1343" s="4">
        <v>-5</v>
      </c>
      <c r="BZ1343" s="4">
        <v>0.80261099999999996</v>
      </c>
      <c r="CA1343" s="4">
        <v>0.91777500000000001</v>
      </c>
      <c r="CB1343" s="4">
        <v>16.212741999999999</v>
      </c>
    </row>
    <row r="1344" spans="1:80">
      <c r="A1344" s="2">
        <v>42439</v>
      </c>
      <c r="B1344" s="32">
        <v>0.53147668981481477</v>
      </c>
      <c r="C1344" s="4">
        <v>13.888999999999999</v>
      </c>
      <c r="D1344" s="4">
        <v>3.0499999999999999E-2</v>
      </c>
      <c r="E1344" s="4" t="s">
        <v>155</v>
      </c>
      <c r="F1344" s="4">
        <v>305.08445899999998</v>
      </c>
      <c r="G1344" s="4">
        <v>17.3</v>
      </c>
      <c r="H1344" s="4">
        <v>-10.6</v>
      </c>
      <c r="I1344" s="4">
        <v>105.1</v>
      </c>
      <c r="K1344" s="4">
        <v>0.1</v>
      </c>
      <c r="L1344" s="4">
        <v>15</v>
      </c>
      <c r="M1344" s="4">
        <v>0.87980000000000003</v>
      </c>
      <c r="N1344" s="4">
        <v>12.2203</v>
      </c>
      <c r="O1344" s="4">
        <v>2.6800000000000001E-2</v>
      </c>
      <c r="P1344" s="4">
        <v>15.221</v>
      </c>
      <c r="Q1344" s="4">
        <v>0</v>
      </c>
      <c r="R1344" s="4">
        <v>15.2</v>
      </c>
      <c r="S1344" s="4">
        <v>12.148199999999999</v>
      </c>
      <c r="T1344" s="4">
        <v>0</v>
      </c>
      <c r="U1344" s="4">
        <v>12.1</v>
      </c>
      <c r="V1344" s="4">
        <v>105.07769999999999</v>
      </c>
      <c r="Y1344" s="4">
        <v>12.961</v>
      </c>
      <c r="Z1344" s="4">
        <v>0</v>
      </c>
      <c r="AA1344" s="4">
        <v>8.7999999999999995E-2</v>
      </c>
      <c r="AB1344" s="4" t="s">
        <v>384</v>
      </c>
      <c r="AC1344" s="4">
        <v>0</v>
      </c>
      <c r="AD1344" s="4">
        <v>11.7</v>
      </c>
      <c r="AE1344" s="4">
        <v>853</v>
      </c>
      <c r="AF1344" s="4">
        <v>869</v>
      </c>
      <c r="AG1344" s="4">
        <v>832</v>
      </c>
      <c r="AH1344" s="4">
        <v>78</v>
      </c>
      <c r="AI1344" s="4">
        <v>21.18</v>
      </c>
      <c r="AJ1344" s="4">
        <v>0.49</v>
      </c>
      <c r="AK1344" s="4">
        <v>983</v>
      </c>
      <c r="AL1344" s="4">
        <v>0</v>
      </c>
      <c r="AM1344" s="4">
        <v>0</v>
      </c>
      <c r="AN1344" s="4">
        <v>20</v>
      </c>
      <c r="AO1344" s="4">
        <v>191</v>
      </c>
      <c r="AP1344" s="4">
        <v>190</v>
      </c>
      <c r="AQ1344" s="4">
        <v>2.6</v>
      </c>
      <c r="AR1344" s="4">
        <v>195</v>
      </c>
      <c r="AS1344" s="4" t="s">
        <v>155</v>
      </c>
      <c r="AT1344" s="4">
        <v>2</v>
      </c>
      <c r="AU1344" s="5">
        <v>0.73938657407407404</v>
      </c>
      <c r="AV1344" s="4">
        <v>47.159357</v>
      </c>
      <c r="AW1344" s="4">
        <v>-88.489836999999994</v>
      </c>
      <c r="AX1344" s="4">
        <v>311.60000000000002</v>
      </c>
      <c r="AY1344" s="4">
        <v>4.4000000000000004</v>
      </c>
      <c r="AZ1344" s="4">
        <v>12</v>
      </c>
      <c r="BA1344" s="4">
        <v>10</v>
      </c>
      <c r="BB1344" s="4" t="s">
        <v>429</v>
      </c>
      <c r="BC1344" s="4">
        <v>1.0029999999999999</v>
      </c>
      <c r="BD1344" s="4">
        <v>1.1040000000000001</v>
      </c>
      <c r="BE1344" s="4">
        <v>2.0049999999999999</v>
      </c>
      <c r="BF1344" s="4">
        <v>14.063000000000001</v>
      </c>
      <c r="BG1344" s="4">
        <v>15.24</v>
      </c>
      <c r="BH1344" s="4">
        <v>1.08</v>
      </c>
      <c r="BI1344" s="4">
        <v>13.659000000000001</v>
      </c>
      <c r="BJ1344" s="4">
        <v>3024.2159999999999</v>
      </c>
      <c r="BK1344" s="4">
        <v>4.2279999999999998</v>
      </c>
      <c r="BL1344" s="4">
        <v>0.39400000000000002</v>
      </c>
      <c r="BM1344" s="4">
        <v>0</v>
      </c>
      <c r="BN1344" s="4">
        <v>0.39400000000000002</v>
      </c>
      <c r="BO1344" s="4">
        <v>0.315</v>
      </c>
      <c r="BP1344" s="4">
        <v>0</v>
      </c>
      <c r="BQ1344" s="4">
        <v>0.315</v>
      </c>
      <c r="BR1344" s="4">
        <v>0.8599</v>
      </c>
      <c r="BU1344" s="4">
        <v>0.63600000000000001</v>
      </c>
      <c r="BW1344" s="4">
        <v>15.832000000000001</v>
      </c>
      <c r="BX1344" s="4">
        <v>0.105043</v>
      </c>
      <c r="BY1344" s="4">
        <v>-5</v>
      </c>
      <c r="BZ1344" s="4">
        <v>0.80483300000000002</v>
      </c>
      <c r="CA1344" s="4">
        <v>2.566989</v>
      </c>
      <c r="CB1344" s="4">
        <v>16.257626999999999</v>
      </c>
    </row>
    <row r="1345" spans="1:80">
      <c r="A1345" s="2">
        <v>42439</v>
      </c>
      <c r="B1345" s="32">
        <v>0.53148826388888892</v>
      </c>
      <c r="C1345" s="4">
        <v>13.847</v>
      </c>
      <c r="D1345" s="4">
        <v>8.8000000000000005E-3</v>
      </c>
      <c r="E1345" s="4" t="s">
        <v>155</v>
      </c>
      <c r="F1345" s="4">
        <v>87.896060000000006</v>
      </c>
      <c r="G1345" s="4">
        <v>17.3</v>
      </c>
      <c r="H1345" s="4">
        <v>-10.8</v>
      </c>
      <c r="I1345" s="4">
        <v>53.9</v>
      </c>
      <c r="K1345" s="4">
        <v>0.1</v>
      </c>
      <c r="L1345" s="4">
        <v>15</v>
      </c>
      <c r="M1345" s="4">
        <v>0.88039999999999996</v>
      </c>
      <c r="N1345" s="4">
        <v>12.1915</v>
      </c>
      <c r="O1345" s="4">
        <v>7.7000000000000002E-3</v>
      </c>
      <c r="P1345" s="4">
        <v>15.2317</v>
      </c>
      <c r="Q1345" s="4">
        <v>0</v>
      </c>
      <c r="R1345" s="4">
        <v>15.2</v>
      </c>
      <c r="S1345" s="4">
        <v>12.1568</v>
      </c>
      <c r="T1345" s="4">
        <v>0</v>
      </c>
      <c r="U1345" s="4">
        <v>12.2</v>
      </c>
      <c r="V1345" s="4">
        <v>53.915799999999997</v>
      </c>
      <c r="Y1345" s="4">
        <v>12.804</v>
      </c>
      <c r="Z1345" s="4">
        <v>0</v>
      </c>
      <c r="AA1345" s="4">
        <v>8.7999999999999995E-2</v>
      </c>
      <c r="AB1345" s="4" t="s">
        <v>384</v>
      </c>
      <c r="AC1345" s="4">
        <v>0</v>
      </c>
      <c r="AD1345" s="4">
        <v>11.6</v>
      </c>
      <c r="AE1345" s="4">
        <v>853</v>
      </c>
      <c r="AF1345" s="4">
        <v>870</v>
      </c>
      <c r="AG1345" s="4">
        <v>831</v>
      </c>
      <c r="AH1345" s="4">
        <v>78</v>
      </c>
      <c r="AI1345" s="4">
        <v>21.18</v>
      </c>
      <c r="AJ1345" s="4">
        <v>0.49</v>
      </c>
      <c r="AK1345" s="4">
        <v>983</v>
      </c>
      <c r="AL1345" s="4">
        <v>0</v>
      </c>
      <c r="AM1345" s="4">
        <v>0</v>
      </c>
      <c r="AN1345" s="4">
        <v>20</v>
      </c>
      <c r="AO1345" s="4">
        <v>191.6</v>
      </c>
      <c r="AP1345" s="4">
        <v>190.6</v>
      </c>
      <c r="AQ1345" s="4">
        <v>2.8</v>
      </c>
      <c r="AR1345" s="4">
        <v>195</v>
      </c>
      <c r="AS1345" s="4" t="s">
        <v>155</v>
      </c>
      <c r="AT1345" s="4">
        <v>2</v>
      </c>
      <c r="AU1345" s="5">
        <v>0.73939814814814808</v>
      </c>
      <c r="AV1345" s="4">
        <v>47.159348000000001</v>
      </c>
      <c r="AW1345" s="4">
        <v>-88.489818</v>
      </c>
      <c r="AX1345" s="4">
        <v>311.5</v>
      </c>
      <c r="AY1345" s="4">
        <v>3.8</v>
      </c>
      <c r="AZ1345" s="4">
        <v>12</v>
      </c>
      <c r="BA1345" s="4">
        <v>11</v>
      </c>
      <c r="BB1345" s="4" t="s">
        <v>424</v>
      </c>
      <c r="BC1345" s="4">
        <v>1.3</v>
      </c>
      <c r="BD1345" s="4">
        <v>1.5</v>
      </c>
      <c r="BE1345" s="4">
        <v>2.5</v>
      </c>
      <c r="BF1345" s="4">
        <v>14.063000000000001</v>
      </c>
      <c r="BG1345" s="4">
        <v>15.32</v>
      </c>
      <c r="BH1345" s="4">
        <v>1.0900000000000001</v>
      </c>
      <c r="BI1345" s="4">
        <v>13.579000000000001</v>
      </c>
      <c r="BJ1345" s="4">
        <v>3030.239</v>
      </c>
      <c r="BK1345" s="4">
        <v>1.224</v>
      </c>
      <c r="BL1345" s="4">
        <v>0.39600000000000002</v>
      </c>
      <c r="BM1345" s="4">
        <v>0</v>
      </c>
      <c r="BN1345" s="4">
        <v>0.39600000000000002</v>
      </c>
      <c r="BO1345" s="4">
        <v>0.316</v>
      </c>
      <c r="BP1345" s="4">
        <v>0</v>
      </c>
      <c r="BQ1345" s="4">
        <v>0.316</v>
      </c>
      <c r="BR1345" s="4">
        <v>0.44309999999999999</v>
      </c>
      <c r="BU1345" s="4">
        <v>0.63100000000000001</v>
      </c>
      <c r="BW1345" s="4">
        <v>15.912000000000001</v>
      </c>
      <c r="BX1345" s="4">
        <v>0.104397</v>
      </c>
      <c r="BY1345" s="4">
        <v>-5</v>
      </c>
      <c r="BZ1345" s="4">
        <v>0.80416699999999997</v>
      </c>
      <c r="CA1345" s="4">
        <v>2.551202</v>
      </c>
      <c r="CB1345" s="4">
        <v>16.244173</v>
      </c>
    </row>
    <row r="1346" spans="1:80">
      <c r="A1346" s="2">
        <v>42439</v>
      </c>
      <c r="B1346" s="32">
        <v>0.53149983796296296</v>
      </c>
      <c r="C1346" s="4">
        <v>14.571999999999999</v>
      </c>
      <c r="D1346" s="4">
        <v>7.9000000000000008E-3</v>
      </c>
      <c r="E1346" s="4" t="s">
        <v>155</v>
      </c>
      <c r="F1346" s="4">
        <v>78.559602999999996</v>
      </c>
      <c r="G1346" s="4">
        <v>18.7</v>
      </c>
      <c r="H1346" s="4">
        <v>-10.8</v>
      </c>
      <c r="I1346" s="4">
        <v>32.799999999999997</v>
      </c>
      <c r="K1346" s="4">
        <v>0.21</v>
      </c>
      <c r="L1346" s="4">
        <v>14</v>
      </c>
      <c r="M1346" s="4">
        <v>0.875</v>
      </c>
      <c r="N1346" s="4">
        <v>12.7502</v>
      </c>
      <c r="O1346" s="4">
        <v>6.8999999999999999E-3</v>
      </c>
      <c r="P1346" s="4">
        <v>16.362500000000001</v>
      </c>
      <c r="Q1346" s="4">
        <v>0</v>
      </c>
      <c r="R1346" s="4">
        <v>16.399999999999999</v>
      </c>
      <c r="S1346" s="4">
        <v>13.059200000000001</v>
      </c>
      <c r="T1346" s="4">
        <v>0</v>
      </c>
      <c r="U1346" s="4">
        <v>13.1</v>
      </c>
      <c r="V1346" s="4">
        <v>32.799599999999998</v>
      </c>
      <c r="Y1346" s="4">
        <v>12.41</v>
      </c>
      <c r="Z1346" s="4">
        <v>0</v>
      </c>
      <c r="AA1346" s="4">
        <v>0.18640000000000001</v>
      </c>
      <c r="AB1346" s="4" t="s">
        <v>384</v>
      </c>
      <c r="AC1346" s="4">
        <v>0</v>
      </c>
      <c r="AD1346" s="4">
        <v>11.7</v>
      </c>
      <c r="AE1346" s="4">
        <v>852</v>
      </c>
      <c r="AF1346" s="4">
        <v>871</v>
      </c>
      <c r="AG1346" s="4">
        <v>830</v>
      </c>
      <c r="AH1346" s="4">
        <v>78</v>
      </c>
      <c r="AI1346" s="4">
        <v>21.18</v>
      </c>
      <c r="AJ1346" s="4">
        <v>0.49</v>
      </c>
      <c r="AK1346" s="4">
        <v>983</v>
      </c>
      <c r="AL1346" s="4">
        <v>0</v>
      </c>
      <c r="AM1346" s="4">
        <v>0</v>
      </c>
      <c r="AN1346" s="4">
        <v>20</v>
      </c>
      <c r="AO1346" s="4">
        <v>192</v>
      </c>
      <c r="AP1346" s="4">
        <v>191</v>
      </c>
      <c r="AQ1346" s="4">
        <v>3.1</v>
      </c>
      <c r="AR1346" s="4">
        <v>195</v>
      </c>
      <c r="AS1346" s="4" t="s">
        <v>155</v>
      </c>
      <c r="AT1346" s="4">
        <v>2</v>
      </c>
      <c r="AU1346" s="5">
        <v>0.73940972222222223</v>
      </c>
      <c r="AV1346" s="4">
        <v>47.159334999999999</v>
      </c>
      <c r="AW1346" s="4">
        <v>-88.489805000000004</v>
      </c>
      <c r="AX1346" s="4">
        <v>311.60000000000002</v>
      </c>
      <c r="AY1346" s="4">
        <v>3.8</v>
      </c>
      <c r="AZ1346" s="4">
        <v>12</v>
      </c>
      <c r="BA1346" s="4">
        <v>11</v>
      </c>
      <c r="BB1346" s="4" t="s">
        <v>424</v>
      </c>
      <c r="BC1346" s="4">
        <v>1.3</v>
      </c>
      <c r="BD1346" s="4">
        <v>1.5</v>
      </c>
      <c r="BE1346" s="4">
        <v>2.5</v>
      </c>
      <c r="BF1346" s="4">
        <v>14.063000000000001</v>
      </c>
      <c r="BG1346" s="4">
        <v>14.61</v>
      </c>
      <c r="BH1346" s="4">
        <v>1.04</v>
      </c>
      <c r="BI1346" s="4">
        <v>14.286</v>
      </c>
      <c r="BJ1346" s="4">
        <v>3030.6570000000002</v>
      </c>
      <c r="BK1346" s="4">
        <v>1.04</v>
      </c>
      <c r="BL1346" s="4">
        <v>0.40699999999999997</v>
      </c>
      <c r="BM1346" s="4">
        <v>0</v>
      </c>
      <c r="BN1346" s="4">
        <v>0.40699999999999997</v>
      </c>
      <c r="BO1346" s="4">
        <v>0.32500000000000001</v>
      </c>
      <c r="BP1346" s="4">
        <v>0</v>
      </c>
      <c r="BQ1346" s="4">
        <v>0.32500000000000001</v>
      </c>
      <c r="BR1346" s="4">
        <v>0.25779999999999997</v>
      </c>
      <c r="BU1346" s="4">
        <v>0.58499999999999996</v>
      </c>
      <c r="BW1346" s="4">
        <v>32.220999999999997</v>
      </c>
      <c r="BX1346" s="4">
        <v>5.8280999999999999E-2</v>
      </c>
      <c r="BY1346" s="4">
        <v>-5</v>
      </c>
      <c r="BZ1346" s="4">
        <v>0.80483300000000002</v>
      </c>
      <c r="CA1346" s="4">
        <v>1.424242</v>
      </c>
      <c r="CB1346" s="4">
        <v>16.257626999999999</v>
      </c>
    </row>
    <row r="1347" spans="1:80">
      <c r="A1347" s="2">
        <v>42439</v>
      </c>
      <c r="B1347" s="32">
        <v>0.531511412037037</v>
      </c>
      <c r="C1347" s="4">
        <v>15.02</v>
      </c>
      <c r="D1347" s="4">
        <v>5.4000000000000003E-3</v>
      </c>
      <c r="E1347" s="4" t="s">
        <v>155</v>
      </c>
      <c r="F1347" s="4">
        <v>53.725166000000002</v>
      </c>
      <c r="G1347" s="4">
        <v>21.7</v>
      </c>
      <c r="H1347" s="4">
        <v>-10.9</v>
      </c>
      <c r="I1347" s="4">
        <v>30.2</v>
      </c>
      <c r="K1347" s="4">
        <v>0.4</v>
      </c>
      <c r="L1347" s="4">
        <v>14</v>
      </c>
      <c r="M1347" s="4">
        <v>0.87160000000000004</v>
      </c>
      <c r="N1347" s="4">
        <v>13.0916</v>
      </c>
      <c r="O1347" s="4">
        <v>4.7000000000000002E-3</v>
      </c>
      <c r="P1347" s="4">
        <v>18.890799999999999</v>
      </c>
      <c r="Q1347" s="4">
        <v>0</v>
      </c>
      <c r="R1347" s="4">
        <v>18.899999999999999</v>
      </c>
      <c r="S1347" s="4">
        <v>15.077199999999999</v>
      </c>
      <c r="T1347" s="4">
        <v>0</v>
      </c>
      <c r="U1347" s="4">
        <v>15.1</v>
      </c>
      <c r="V1347" s="4">
        <v>30.203700000000001</v>
      </c>
      <c r="Y1347" s="4">
        <v>12.012</v>
      </c>
      <c r="Z1347" s="4">
        <v>0</v>
      </c>
      <c r="AA1347" s="4">
        <v>0.34860000000000002</v>
      </c>
      <c r="AB1347" s="4" t="s">
        <v>384</v>
      </c>
      <c r="AC1347" s="4">
        <v>0</v>
      </c>
      <c r="AD1347" s="4">
        <v>11.7</v>
      </c>
      <c r="AE1347" s="4">
        <v>852</v>
      </c>
      <c r="AF1347" s="4">
        <v>870</v>
      </c>
      <c r="AG1347" s="4">
        <v>830</v>
      </c>
      <c r="AH1347" s="4">
        <v>78</v>
      </c>
      <c r="AI1347" s="4">
        <v>21.18</v>
      </c>
      <c r="AJ1347" s="4">
        <v>0.49</v>
      </c>
      <c r="AK1347" s="4">
        <v>983</v>
      </c>
      <c r="AL1347" s="4">
        <v>0</v>
      </c>
      <c r="AM1347" s="4">
        <v>0</v>
      </c>
      <c r="AN1347" s="4">
        <v>20</v>
      </c>
      <c r="AO1347" s="4">
        <v>191.4</v>
      </c>
      <c r="AP1347" s="4">
        <v>190.4</v>
      </c>
      <c r="AQ1347" s="4">
        <v>3.1</v>
      </c>
      <c r="AR1347" s="4">
        <v>195</v>
      </c>
      <c r="AS1347" s="4" t="s">
        <v>155</v>
      </c>
      <c r="AT1347" s="4">
        <v>2</v>
      </c>
      <c r="AU1347" s="5">
        <v>0.73942129629629638</v>
      </c>
      <c r="AV1347" s="4">
        <v>47.159332999999997</v>
      </c>
      <c r="AW1347" s="4">
        <v>-88.489796999999996</v>
      </c>
      <c r="AX1347" s="4">
        <v>311.39999999999998</v>
      </c>
      <c r="AY1347" s="4">
        <v>3</v>
      </c>
      <c r="AZ1347" s="4">
        <v>12</v>
      </c>
      <c r="BA1347" s="4">
        <v>11</v>
      </c>
      <c r="BB1347" s="4" t="s">
        <v>424</v>
      </c>
      <c r="BC1347" s="4">
        <v>1.302</v>
      </c>
      <c r="BD1347" s="4">
        <v>1.504</v>
      </c>
      <c r="BE1347" s="4">
        <v>2.5030000000000001</v>
      </c>
      <c r="BF1347" s="4">
        <v>14.063000000000001</v>
      </c>
      <c r="BG1347" s="4">
        <v>14.2</v>
      </c>
      <c r="BH1347" s="4">
        <v>1.01</v>
      </c>
      <c r="BI1347" s="4">
        <v>14.731</v>
      </c>
      <c r="BJ1347" s="4">
        <v>3031.0419999999999</v>
      </c>
      <c r="BK1347" s="4">
        <v>0.69</v>
      </c>
      <c r="BL1347" s="4">
        <v>0.45800000000000002</v>
      </c>
      <c r="BM1347" s="4">
        <v>0</v>
      </c>
      <c r="BN1347" s="4">
        <v>0.45800000000000002</v>
      </c>
      <c r="BO1347" s="4">
        <v>0.36599999999999999</v>
      </c>
      <c r="BP1347" s="4">
        <v>0</v>
      </c>
      <c r="BQ1347" s="4">
        <v>0.36599999999999999</v>
      </c>
      <c r="BR1347" s="4">
        <v>0.23119999999999999</v>
      </c>
      <c r="BU1347" s="4">
        <v>0.55200000000000005</v>
      </c>
      <c r="BW1347" s="4">
        <v>58.692</v>
      </c>
      <c r="BX1347" s="4">
        <v>4.2722999999999997E-2</v>
      </c>
      <c r="BY1347" s="4">
        <v>-5</v>
      </c>
      <c r="BZ1347" s="4">
        <v>0.80661099999999997</v>
      </c>
      <c r="CA1347" s="4">
        <v>1.0440430000000001</v>
      </c>
      <c r="CB1347" s="4">
        <v>16.293541999999999</v>
      </c>
    </row>
    <row r="1348" spans="1:80">
      <c r="A1348" s="2">
        <v>42439</v>
      </c>
      <c r="B1348" s="32">
        <v>0.53152298611111115</v>
      </c>
      <c r="C1348" s="4">
        <v>15.113</v>
      </c>
      <c r="D1348" s="4">
        <v>8.3999999999999995E-3</v>
      </c>
      <c r="E1348" s="4" t="s">
        <v>155</v>
      </c>
      <c r="F1348" s="4">
        <v>84.329564000000005</v>
      </c>
      <c r="G1348" s="4">
        <v>21.2</v>
      </c>
      <c r="H1348" s="4">
        <v>-11</v>
      </c>
      <c r="I1348" s="4">
        <v>42.2</v>
      </c>
      <c r="K1348" s="4">
        <v>0.4</v>
      </c>
      <c r="L1348" s="4">
        <v>14</v>
      </c>
      <c r="M1348" s="4">
        <v>0.87070000000000003</v>
      </c>
      <c r="N1348" s="4">
        <v>13.158200000000001</v>
      </c>
      <c r="O1348" s="4">
        <v>7.3000000000000001E-3</v>
      </c>
      <c r="P1348" s="4">
        <v>18.440300000000001</v>
      </c>
      <c r="Q1348" s="4">
        <v>0</v>
      </c>
      <c r="R1348" s="4">
        <v>18.399999999999999</v>
      </c>
      <c r="S1348" s="4">
        <v>14.717599999999999</v>
      </c>
      <c r="T1348" s="4">
        <v>0</v>
      </c>
      <c r="U1348" s="4">
        <v>14.7</v>
      </c>
      <c r="V1348" s="4">
        <v>42.187100000000001</v>
      </c>
      <c r="Y1348" s="4">
        <v>11.928000000000001</v>
      </c>
      <c r="Z1348" s="4">
        <v>0</v>
      </c>
      <c r="AA1348" s="4">
        <v>0.34460000000000002</v>
      </c>
      <c r="AB1348" s="4" t="s">
        <v>384</v>
      </c>
      <c r="AC1348" s="4">
        <v>0</v>
      </c>
      <c r="AD1348" s="4">
        <v>11.6</v>
      </c>
      <c r="AE1348" s="4">
        <v>853</v>
      </c>
      <c r="AF1348" s="4">
        <v>869</v>
      </c>
      <c r="AG1348" s="4">
        <v>830</v>
      </c>
      <c r="AH1348" s="4">
        <v>78</v>
      </c>
      <c r="AI1348" s="4">
        <v>21.18</v>
      </c>
      <c r="AJ1348" s="4">
        <v>0.49</v>
      </c>
      <c r="AK1348" s="4">
        <v>983</v>
      </c>
      <c r="AL1348" s="4">
        <v>0</v>
      </c>
      <c r="AM1348" s="4">
        <v>0</v>
      </c>
      <c r="AN1348" s="4">
        <v>20</v>
      </c>
      <c r="AO1348" s="4">
        <v>191.6</v>
      </c>
      <c r="AP1348" s="4">
        <v>190.6</v>
      </c>
      <c r="AQ1348" s="4">
        <v>2.6</v>
      </c>
      <c r="AR1348" s="4">
        <v>195</v>
      </c>
      <c r="AS1348" s="4" t="s">
        <v>155</v>
      </c>
      <c r="AT1348" s="4">
        <v>2</v>
      </c>
      <c r="AU1348" s="5">
        <v>0.73944444444444446</v>
      </c>
      <c r="AV1348" s="4">
        <v>47.15934</v>
      </c>
      <c r="AW1348" s="4">
        <v>-88.489793000000006</v>
      </c>
      <c r="AX1348" s="4">
        <v>311.3</v>
      </c>
      <c r="AY1348" s="4">
        <v>0</v>
      </c>
      <c r="AZ1348" s="4">
        <v>12</v>
      </c>
      <c r="BA1348" s="4">
        <v>11</v>
      </c>
      <c r="BB1348" s="4" t="s">
        <v>424</v>
      </c>
      <c r="BC1348" s="4">
        <v>1.4970000000000001</v>
      </c>
      <c r="BD1348" s="4">
        <v>1.901</v>
      </c>
      <c r="BE1348" s="4">
        <v>2.798</v>
      </c>
      <c r="BF1348" s="4">
        <v>14.063000000000001</v>
      </c>
      <c r="BG1348" s="4">
        <v>14.12</v>
      </c>
      <c r="BH1348" s="4">
        <v>1</v>
      </c>
      <c r="BI1348" s="4">
        <v>14.853</v>
      </c>
      <c r="BJ1348" s="4">
        <v>3030.1129999999998</v>
      </c>
      <c r="BK1348" s="4">
        <v>1.0760000000000001</v>
      </c>
      <c r="BL1348" s="4">
        <v>0.44500000000000001</v>
      </c>
      <c r="BM1348" s="4">
        <v>0</v>
      </c>
      <c r="BN1348" s="4">
        <v>0.44500000000000001</v>
      </c>
      <c r="BO1348" s="4">
        <v>0.35499999999999998</v>
      </c>
      <c r="BP1348" s="4">
        <v>0</v>
      </c>
      <c r="BQ1348" s="4">
        <v>0.35499999999999998</v>
      </c>
      <c r="BR1348" s="4">
        <v>0.32119999999999999</v>
      </c>
      <c r="BU1348" s="4">
        <v>0.54500000000000004</v>
      </c>
      <c r="BW1348" s="4">
        <v>57.703000000000003</v>
      </c>
      <c r="BX1348" s="4">
        <v>0.04</v>
      </c>
      <c r="BY1348" s="4">
        <v>-5</v>
      </c>
      <c r="BZ1348" s="4">
        <v>0.80638900000000002</v>
      </c>
      <c r="CA1348" s="4">
        <v>0.97750000000000004</v>
      </c>
      <c r="CB1348" s="4">
        <v>16.289058000000001</v>
      </c>
    </row>
    <row r="1349" spans="1:80">
      <c r="A1349" s="2">
        <v>42439</v>
      </c>
      <c r="B1349" s="32">
        <v>0.53153456018518519</v>
      </c>
      <c r="C1349" s="4">
        <v>15.077</v>
      </c>
      <c r="D1349" s="4">
        <v>1.52E-2</v>
      </c>
      <c r="E1349" s="4" t="s">
        <v>155</v>
      </c>
      <c r="F1349" s="4">
        <v>152.35243800000001</v>
      </c>
      <c r="G1349" s="4">
        <v>18.2</v>
      </c>
      <c r="H1349" s="4">
        <v>-11.2</v>
      </c>
      <c r="I1349" s="4">
        <v>66</v>
      </c>
      <c r="K1349" s="4">
        <v>0.2</v>
      </c>
      <c r="L1349" s="4">
        <v>14</v>
      </c>
      <c r="M1349" s="4">
        <v>0.87080000000000002</v>
      </c>
      <c r="N1349" s="4">
        <v>13.1286</v>
      </c>
      <c r="O1349" s="4">
        <v>1.3299999999999999E-2</v>
      </c>
      <c r="P1349" s="4">
        <v>15.8719</v>
      </c>
      <c r="Q1349" s="4">
        <v>0</v>
      </c>
      <c r="R1349" s="4">
        <v>15.9</v>
      </c>
      <c r="S1349" s="4">
        <v>12.6677</v>
      </c>
      <c r="T1349" s="4">
        <v>0</v>
      </c>
      <c r="U1349" s="4">
        <v>12.7</v>
      </c>
      <c r="V1349" s="4">
        <v>66.041200000000003</v>
      </c>
      <c r="Y1349" s="4">
        <v>11.929</v>
      </c>
      <c r="Z1349" s="4">
        <v>0</v>
      </c>
      <c r="AA1349" s="4">
        <v>0.17419999999999999</v>
      </c>
      <c r="AB1349" s="4" t="s">
        <v>384</v>
      </c>
      <c r="AC1349" s="4">
        <v>0</v>
      </c>
      <c r="AD1349" s="4">
        <v>11.7</v>
      </c>
      <c r="AE1349" s="4">
        <v>852</v>
      </c>
      <c r="AF1349" s="4">
        <v>868</v>
      </c>
      <c r="AG1349" s="4">
        <v>831</v>
      </c>
      <c r="AH1349" s="4">
        <v>78</v>
      </c>
      <c r="AI1349" s="4">
        <v>21.18</v>
      </c>
      <c r="AJ1349" s="4">
        <v>0.49</v>
      </c>
      <c r="AK1349" s="4">
        <v>983</v>
      </c>
      <c r="AL1349" s="4">
        <v>0</v>
      </c>
      <c r="AM1349" s="4">
        <v>0</v>
      </c>
      <c r="AN1349" s="4">
        <v>20</v>
      </c>
      <c r="AO1349" s="4">
        <v>191.4</v>
      </c>
      <c r="AP1349" s="4">
        <v>191</v>
      </c>
      <c r="AQ1349" s="4">
        <v>2.2000000000000002</v>
      </c>
      <c r="AR1349" s="4">
        <v>195</v>
      </c>
      <c r="AS1349" s="4" t="s">
        <v>155</v>
      </c>
      <c r="AT1349" s="4">
        <v>2</v>
      </c>
      <c r="AU1349" s="5">
        <v>0.73944444444444446</v>
      </c>
      <c r="AV1349" s="4">
        <v>47.15934</v>
      </c>
      <c r="AW1349" s="4">
        <v>-88.489793000000006</v>
      </c>
      <c r="AX1349" s="4">
        <v>311.3</v>
      </c>
      <c r="AY1349" s="4">
        <v>0</v>
      </c>
      <c r="AZ1349" s="4">
        <v>12</v>
      </c>
      <c r="BA1349" s="4">
        <v>11</v>
      </c>
      <c r="BB1349" s="4" t="s">
        <v>424</v>
      </c>
      <c r="BC1349" s="4">
        <v>1.198</v>
      </c>
      <c r="BD1349" s="4">
        <v>1.9990000000000001</v>
      </c>
      <c r="BE1349" s="4">
        <v>2.5960000000000001</v>
      </c>
      <c r="BF1349" s="4">
        <v>14.063000000000001</v>
      </c>
      <c r="BG1349" s="4">
        <v>14.14</v>
      </c>
      <c r="BH1349" s="4">
        <v>1.01</v>
      </c>
      <c r="BI1349" s="4">
        <v>14.843</v>
      </c>
      <c r="BJ1349" s="4">
        <v>3028.2069999999999</v>
      </c>
      <c r="BK1349" s="4">
        <v>1.948</v>
      </c>
      <c r="BL1349" s="4">
        <v>0.38300000000000001</v>
      </c>
      <c r="BM1349" s="4">
        <v>0</v>
      </c>
      <c r="BN1349" s="4">
        <v>0.38300000000000001</v>
      </c>
      <c r="BO1349" s="4">
        <v>0.30599999999999999</v>
      </c>
      <c r="BP1349" s="4">
        <v>0</v>
      </c>
      <c r="BQ1349" s="4">
        <v>0.30599999999999999</v>
      </c>
      <c r="BR1349" s="4">
        <v>0.50370000000000004</v>
      </c>
      <c r="BU1349" s="4">
        <v>0.54600000000000004</v>
      </c>
      <c r="BW1349" s="4">
        <v>29.207000000000001</v>
      </c>
      <c r="BX1349" s="4">
        <v>4.9776000000000001E-2</v>
      </c>
      <c r="BY1349" s="4">
        <v>-5</v>
      </c>
      <c r="BZ1349" s="4">
        <v>0.807222</v>
      </c>
      <c r="CA1349" s="4">
        <v>1.2164010000000001</v>
      </c>
      <c r="CB1349" s="4">
        <v>16.305883999999999</v>
      </c>
    </row>
    <row r="1350" spans="1:80">
      <c r="A1350" s="2">
        <v>42439</v>
      </c>
      <c r="B1350" s="32">
        <v>0.53154613425925923</v>
      </c>
      <c r="C1350" s="4">
        <v>14.981999999999999</v>
      </c>
      <c r="D1350" s="4">
        <v>1.9599999999999999E-2</v>
      </c>
      <c r="E1350" s="4" t="s">
        <v>155</v>
      </c>
      <c r="F1350" s="4">
        <v>196.39837399999999</v>
      </c>
      <c r="G1350" s="4">
        <v>17.7</v>
      </c>
      <c r="H1350" s="4">
        <v>-11.5</v>
      </c>
      <c r="I1350" s="4">
        <v>76.2</v>
      </c>
      <c r="K1350" s="4">
        <v>0.1</v>
      </c>
      <c r="L1350" s="4">
        <v>14</v>
      </c>
      <c r="M1350" s="4">
        <v>0.87150000000000005</v>
      </c>
      <c r="N1350" s="4">
        <v>13.0566</v>
      </c>
      <c r="O1350" s="4">
        <v>1.7100000000000001E-2</v>
      </c>
      <c r="P1350" s="4">
        <v>15.4597</v>
      </c>
      <c r="Q1350" s="4">
        <v>0</v>
      </c>
      <c r="R1350" s="4">
        <v>15.5</v>
      </c>
      <c r="S1350" s="4">
        <v>12.338699999999999</v>
      </c>
      <c r="T1350" s="4">
        <v>0</v>
      </c>
      <c r="U1350" s="4">
        <v>12.3</v>
      </c>
      <c r="V1350" s="4">
        <v>76.223500000000001</v>
      </c>
      <c r="Y1350" s="4">
        <v>11.939</v>
      </c>
      <c r="Z1350" s="4">
        <v>0</v>
      </c>
      <c r="AA1350" s="4">
        <v>8.7099999999999997E-2</v>
      </c>
      <c r="AB1350" s="4" t="s">
        <v>384</v>
      </c>
      <c r="AC1350" s="4">
        <v>0</v>
      </c>
      <c r="AD1350" s="4">
        <v>11.7</v>
      </c>
      <c r="AE1350" s="4">
        <v>853</v>
      </c>
      <c r="AF1350" s="4">
        <v>869</v>
      </c>
      <c r="AG1350" s="4">
        <v>831</v>
      </c>
      <c r="AH1350" s="4">
        <v>78</v>
      </c>
      <c r="AI1350" s="4">
        <v>21.18</v>
      </c>
      <c r="AJ1350" s="4">
        <v>0.49</v>
      </c>
      <c r="AK1350" s="4">
        <v>983</v>
      </c>
      <c r="AL1350" s="4">
        <v>0</v>
      </c>
      <c r="AM1350" s="4">
        <v>0</v>
      </c>
      <c r="AN1350" s="4">
        <v>20</v>
      </c>
      <c r="AO1350" s="4">
        <v>191</v>
      </c>
      <c r="AP1350" s="4">
        <v>191</v>
      </c>
      <c r="AQ1350" s="4">
        <v>2.4</v>
      </c>
      <c r="AR1350" s="4">
        <v>195</v>
      </c>
      <c r="AS1350" s="4" t="s">
        <v>155</v>
      </c>
      <c r="AT1350" s="4">
        <v>2</v>
      </c>
      <c r="AU1350" s="5">
        <v>0.73946759259259265</v>
      </c>
      <c r="AV1350" s="4">
        <v>47.15934</v>
      </c>
      <c r="AW1350" s="4">
        <v>-88.489793000000006</v>
      </c>
      <c r="AX1350" s="4">
        <v>311.60000000000002</v>
      </c>
      <c r="AY1350" s="4">
        <v>0</v>
      </c>
      <c r="AZ1350" s="4">
        <v>12</v>
      </c>
      <c r="BA1350" s="4">
        <v>10</v>
      </c>
      <c r="BB1350" s="4" t="s">
        <v>424</v>
      </c>
      <c r="BC1350" s="4">
        <v>1</v>
      </c>
      <c r="BD1350" s="4">
        <v>1.897</v>
      </c>
      <c r="BE1350" s="4">
        <v>2.1970000000000001</v>
      </c>
      <c r="BF1350" s="4">
        <v>14.063000000000001</v>
      </c>
      <c r="BG1350" s="4">
        <v>14.22</v>
      </c>
      <c r="BH1350" s="4">
        <v>1.01</v>
      </c>
      <c r="BI1350" s="4">
        <v>14.747</v>
      </c>
      <c r="BJ1350" s="4">
        <v>3027.1019999999999</v>
      </c>
      <c r="BK1350" s="4">
        <v>2.5259999999999998</v>
      </c>
      <c r="BL1350" s="4">
        <v>0.375</v>
      </c>
      <c r="BM1350" s="4">
        <v>0</v>
      </c>
      <c r="BN1350" s="4">
        <v>0.375</v>
      </c>
      <c r="BO1350" s="4">
        <v>0.3</v>
      </c>
      <c r="BP1350" s="4">
        <v>0</v>
      </c>
      <c r="BQ1350" s="4">
        <v>0.3</v>
      </c>
      <c r="BR1350" s="4">
        <v>0.58440000000000003</v>
      </c>
      <c r="BU1350" s="4">
        <v>0.54900000000000004</v>
      </c>
      <c r="BW1350" s="4">
        <v>14.691000000000001</v>
      </c>
      <c r="BX1350" s="4">
        <v>0.81180699999999995</v>
      </c>
      <c r="BY1350" s="4">
        <v>-5</v>
      </c>
      <c r="BZ1350" s="4">
        <v>0.806778</v>
      </c>
      <c r="CA1350" s="4">
        <v>19.838533000000002</v>
      </c>
      <c r="CB1350" s="4">
        <v>16.296916</v>
      </c>
    </row>
    <row r="1351" spans="1:80">
      <c r="A1351" s="2">
        <v>42439</v>
      </c>
      <c r="B1351" s="32">
        <v>0.53155770833333327</v>
      </c>
      <c r="C1351" s="4">
        <v>14.414</v>
      </c>
      <c r="D1351" s="4">
        <v>1.67E-2</v>
      </c>
      <c r="E1351" s="4" t="s">
        <v>155</v>
      </c>
      <c r="F1351" s="4">
        <v>167.00166100000001</v>
      </c>
      <c r="G1351" s="4">
        <v>17.7</v>
      </c>
      <c r="H1351" s="4">
        <v>-11.6</v>
      </c>
      <c r="I1351" s="4">
        <v>79.3</v>
      </c>
      <c r="K1351" s="4">
        <v>0.1</v>
      </c>
      <c r="L1351" s="4">
        <v>13</v>
      </c>
      <c r="M1351" s="4">
        <v>0.87590000000000001</v>
      </c>
      <c r="N1351" s="4">
        <v>12.6256</v>
      </c>
      <c r="O1351" s="4">
        <v>1.46E-2</v>
      </c>
      <c r="P1351" s="4">
        <v>15.5038</v>
      </c>
      <c r="Q1351" s="4">
        <v>0</v>
      </c>
      <c r="R1351" s="4">
        <v>15.5</v>
      </c>
      <c r="S1351" s="4">
        <v>12.373900000000001</v>
      </c>
      <c r="T1351" s="4">
        <v>0</v>
      </c>
      <c r="U1351" s="4">
        <v>12.4</v>
      </c>
      <c r="V1351" s="4">
        <v>79.282600000000002</v>
      </c>
      <c r="Y1351" s="4">
        <v>11.813000000000001</v>
      </c>
      <c r="Z1351" s="4">
        <v>0</v>
      </c>
      <c r="AA1351" s="4">
        <v>8.7599999999999997E-2</v>
      </c>
      <c r="AB1351" s="4" t="s">
        <v>384</v>
      </c>
      <c r="AC1351" s="4">
        <v>0</v>
      </c>
      <c r="AD1351" s="4">
        <v>11.7</v>
      </c>
      <c r="AE1351" s="4">
        <v>854</v>
      </c>
      <c r="AF1351" s="4">
        <v>869</v>
      </c>
      <c r="AG1351" s="4">
        <v>832</v>
      </c>
      <c r="AH1351" s="4">
        <v>78</v>
      </c>
      <c r="AI1351" s="4">
        <v>21.18</v>
      </c>
      <c r="AJ1351" s="4">
        <v>0.49</v>
      </c>
      <c r="AK1351" s="4">
        <v>983</v>
      </c>
      <c r="AL1351" s="4">
        <v>0</v>
      </c>
      <c r="AM1351" s="4">
        <v>0</v>
      </c>
      <c r="AN1351" s="4">
        <v>20</v>
      </c>
      <c r="AO1351" s="4">
        <v>191</v>
      </c>
      <c r="AP1351" s="4">
        <v>191</v>
      </c>
      <c r="AQ1351" s="4">
        <v>2.6</v>
      </c>
      <c r="AR1351" s="4">
        <v>195</v>
      </c>
      <c r="AS1351" s="4" t="s">
        <v>155</v>
      </c>
      <c r="AT1351" s="4">
        <v>2</v>
      </c>
      <c r="AU1351" s="5">
        <v>0.73946759259259265</v>
      </c>
      <c r="AV1351" s="4">
        <v>47.15934</v>
      </c>
      <c r="AW1351" s="4">
        <v>-88.489793000000006</v>
      </c>
      <c r="AX1351" s="4">
        <v>311.60000000000002</v>
      </c>
      <c r="AY1351" s="4">
        <v>0</v>
      </c>
      <c r="AZ1351" s="4">
        <v>12</v>
      </c>
      <c r="BA1351" s="4">
        <v>10</v>
      </c>
      <c r="BB1351" s="4" t="s">
        <v>423</v>
      </c>
      <c r="BC1351" s="4">
        <v>1</v>
      </c>
      <c r="BD1351" s="4">
        <v>1.6</v>
      </c>
      <c r="BE1351" s="4">
        <v>1.9</v>
      </c>
      <c r="BF1351" s="4">
        <v>14.063000000000001</v>
      </c>
      <c r="BG1351" s="4">
        <v>14.74</v>
      </c>
      <c r="BH1351" s="4">
        <v>1.05</v>
      </c>
      <c r="BI1351" s="4">
        <v>14.166</v>
      </c>
      <c r="BJ1351" s="4">
        <v>3027.7449999999999</v>
      </c>
      <c r="BK1351" s="4">
        <v>2.2330000000000001</v>
      </c>
      <c r="BL1351" s="4">
        <v>0.38900000000000001</v>
      </c>
      <c r="BM1351" s="4">
        <v>0</v>
      </c>
      <c r="BN1351" s="4">
        <v>0.38900000000000001</v>
      </c>
      <c r="BO1351" s="4">
        <v>0.311</v>
      </c>
      <c r="BP1351" s="4">
        <v>0</v>
      </c>
      <c r="BQ1351" s="4">
        <v>0.311</v>
      </c>
      <c r="BR1351" s="4">
        <v>0.62870000000000004</v>
      </c>
      <c r="BU1351" s="4">
        <v>0.56200000000000006</v>
      </c>
      <c r="BW1351" s="4">
        <v>15.273</v>
      </c>
      <c r="BX1351" s="4">
        <v>1.1310849999999999</v>
      </c>
      <c r="BY1351" s="4">
        <v>-5</v>
      </c>
      <c r="BZ1351" s="4">
        <v>0.80661099999999997</v>
      </c>
      <c r="CA1351" s="4">
        <v>27.640889000000001</v>
      </c>
      <c r="CB1351" s="4">
        <v>16.293541999999999</v>
      </c>
    </row>
    <row r="1352" spans="1:80">
      <c r="A1352" s="2">
        <v>42439</v>
      </c>
      <c r="B1352" s="32">
        <v>0.53156928240740742</v>
      </c>
      <c r="C1352" s="4">
        <v>10.837</v>
      </c>
      <c r="D1352" s="4">
        <v>5.8999999999999999E-3</v>
      </c>
      <c r="E1352" s="4" t="s">
        <v>155</v>
      </c>
      <c r="F1352" s="4">
        <v>59.144339000000002</v>
      </c>
      <c r="G1352" s="4">
        <v>17.7</v>
      </c>
      <c r="H1352" s="4">
        <v>-11.7</v>
      </c>
      <c r="I1352" s="4">
        <v>67.400000000000006</v>
      </c>
      <c r="K1352" s="4">
        <v>0.1</v>
      </c>
      <c r="L1352" s="4">
        <v>12</v>
      </c>
      <c r="M1352" s="4">
        <v>0.90449999999999997</v>
      </c>
      <c r="N1352" s="4">
        <v>9.8016000000000005</v>
      </c>
      <c r="O1352" s="4">
        <v>5.3E-3</v>
      </c>
      <c r="P1352" s="4">
        <v>16.008900000000001</v>
      </c>
      <c r="Q1352" s="4">
        <v>0</v>
      </c>
      <c r="R1352" s="4">
        <v>16</v>
      </c>
      <c r="S1352" s="4">
        <v>12.776999999999999</v>
      </c>
      <c r="T1352" s="4">
        <v>0</v>
      </c>
      <c r="U1352" s="4">
        <v>12.8</v>
      </c>
      <c r="V1352" s="4">
        <v>67.4054</v>
      </c>
      <c r="Y1352" s="4">
        <v>11.286</v>
      </c>
      <c r="Z1352" s="4">
        <v>0</v>
      </c>
      <c r="AA1352" s="4">
        <v>9.0399999999999994E-2</v>
      </c>
      <c r="AB1352" s="4" t="s">
        <v>384</v>
      </c>
      <c r="AC1352" s="4">
        <v>0</v>
      </c>
      <c r="AD1352" s="4">
        <v>11.8</v>
      </c>
      <c r="AE1352" s="4">
        <v>853</v>
      </c>
      <c r="AF1352" s="4">
        <v>868</v>
      </c>
      <c r="AG1352" s="4">
        <v>832</v>
      </c>
      <c r="AH1352" s="4">
        <v>78</v>
      </c>
      <c r="AI1352" s="4">
        <v>21.18</v>
      </c>
      <c r="AJ1352" s="4">
        <v>0.49</v>
      </c>
      <c r="AK1352" s="4">
        <v>983</v>
      </c>
      <c r="AL1352" s="4">
        <v>0</v>
      </c>
      <c r="AM1352" s="4">
        <v>0</v>
      </c>
      <c r="AN1352" s="4">
        <v>20</v>
      </c>
      <c r="AO1352" s="4">
        <v>191.6</v>
      </c>
      <c r="AP1352" s="4">
        <v>191.6</v>
      </c>
      <c r="AQ1352" s="4">
        <v>2.9</v>
      </c>
      <c r="AR1352" s="4">
        <v>195</v>
      </c>
      <c r="AS1352" s="4" t="s">
        <v>155</v>
      </c>
      <c r="AT1352" s="4">
        <v>2</v>
      </c>
      <c r="AU1352" s="5">
        <v>0.73947916666666658</v>
      </c>
      <c r="AV1352" s="4">
        <v>47.159342000000002</v>
      </c>
      <c r="AW1352" s="4">
        <v>-88.489791999999994</v>
      </c>
      <c r="AX1352" s="4">
        <v>311.60000000000002</v>
      </c>
      <c r="AY1352" s="4">
        <v>0</v>
      </c>
      <c r="AZ1352" s="4">
        <v>12</v>
      </c>
      <c r="BA1352" s="4">
        <v>11</v>
      </c>
      <c r="BB1352" s="4" t="s">
        <v>424</v>
      </c>
      <c r="BC1352" s="4">
        <v>1</v>
      </c>
      <c r="BD1352" s="4">
        <v>1.6</v>
      </c>
      <c r="BE1352" s="4">
        <v>1.9</v>
      </c>
      <c r="BF1352" s="4">
        <v>14.063000000000001</v>
      </c>
      <c r="BG1352" s="4">
        <v>19.3</v>
      </c>
      <c r="BH1352" s="4">
        <v>1.37</v>
      </c>
      <c r="BI1352" s="4">
        <v>10.564</v>
      </c>
      <c r="BJ1352" s="4">
        <v>3032.183</v>
      </c>
      <c r="BK1352" s="4">
        <v>1.0529999999999999</v>
      </c>
      <c r="BL1352" s="4">
        <v>0.51900000000000002</v>
      </c>
      <c r="BM1352" s="4">
        <v>0</v>
      </c>
      <c r="BN1352" s="4">
        <v>0.51900000000000002</v>
      </c>
      <c r="BO1352" s="4">
        <v>0.41399999999999998</v>
      </c>
      <c r="BP1352" s="4">
        <v>0</v>
      </c>
      <c r="BQ1352" s="4">
        <v>0.41399999999999998</v>
      </c>
      <c r="BR1352" s="4">
        <v>0.6895</v>
      </c>
      <c r="BU1352" s="4">
        <v>0.69299999999999995</v>
      </c>
      <c r="BW1352" s="4">
        <v>20.344000000000001</v>
      </c>
      <c r="BX1352" s="4">
        <v>0.63390500000000005</v>
      </c>
      <c r="BY1352" s="4">
        <v>-5</v>
      </c>
      <c r="BZ1352" s="4">
        <v>0.81005499999999997</v>
      </c>
      <c r="CA1352" s="4">
        <v>15.491054</v>
      </c>
      <c r="CB1352" s="4">
        <v>16.363111</v>
      </c>
    </row>
    <row r="1353" spans="1:80">
      <c r="A1353" s="2">
        <v>42439</v>
      </c>
      <c r="B1353" s="32">
        <v>0.53158085648148146</v>
      </c>
      <c r="C1353" s="4">
        <v>6.5739999999999998</v>
      </c>
      <c r="D1353" s="4">
        <v>-3.5999999999999999E-3</v>
      </c>
      <c r="E1353" s="4" t="s">
        <v>155</v>
      </c>
      <c r="F1353" s="4">
        <v>-35.929127000000001</v>
      </c>
      <c r="G1353" s="4">
        <v>17.600000000000001</v>
      </c>
      <c r="H1353" s="4">
        <v>-11.8</v>
      </c>
      <c r="I1353" s="4">
        <v>43</v>
      </c>
      <c r="K1353" s="4">
        <v>1.04</v>
      </c>
      <c r="L1353" s="4">
        <v>11</v>
      </c>
      <c r="M1353" s="4">
        <v>0.94079999999999997</v>
      </c>
      <c r="N1353" s="4">
        <v>6.1845999999999997</v>
      </c>
      <c r="O1353" s="4">
        <v>0</v>
      </c>
      <c r="P1353" s="4">
        <v>16.570900000000002</v>
      </c>
      <c r="Q1353" s="4">
        <v>0</v>
      </c>
      <c r="R1353" s="4">
        <v>16.600000000000001</v>
      </c>
      <c r="S1353" s="4">
        <v>13.2256</v>
      </c>
      <c r="T1353" s="4">
        <v>0</v>
      </c>
      <c r="U1353" s="4">
        <v>13.2</v>
      </c>
      <c r="V1353" s="4">
        <v>42.966700000000003</v>
      </c>
      <c r="Y1353" s="4">
        <v>9.9440000000000008</v>
      </c>
      <c r="Z1353" s="4">
        <v>0</v>
      </c>
      <c r="AA1353" s="4">
        <v>0.97750000000000004</v>
      </c>
      <c r="AB1353" s="4" t="s">
        <v>384</v>
      </c>
      <c r="AC1353" s="4">
        <v>0</v>
      </c>
      <c r="AD1353" s="4">
        <v>12</v>
      </c>
      <c r="AE1353" s="4">
        <v>851</v>
      </c>
      <c r="AF1353" s="4">
        <v>868</v>
      </c>
      <c r="AG1353" s="4">
        <v>832</v>
      </c>
      <c r="AH1353" s="4">
        <v>78</v>
      </c>
      <c r="AI1353" s="4">
        <v>21.18</v>
      </c>
      <c r="AJ1353" s="4">
        <v>0.49</v>
      </c>
      <c r="AK1353" s="4">
        <v>983</v>
      </c>
      <c r="AL1353" s="4">
        <v>0</v>
      </c>
      <c r="AM1353" s="4">
        <v>0</v>
      </c>
      <c r="AN1353" s="4">
        <v>20</v>
      </c>
      <c r="AO1353" s="4">
        <v>192</v>
      </c>
      <c r="AP1353" s="4">
        <v>192</v>
      </c>
      <c r="AQ1353" s="4">
        <v>3.2</v>
      </c>
      <c r="AR1353" s="4">
        <v>195</v>
      </c>
      <c r="AS1353" s="4" t="s">
        <v>155</v>
      </c>
      <c r="AT1353" s="4">
        <v>2</v>
      </c>
      <c r="AU1353" s="5">
        <v>0.73949074074074073</v>
      </c>
      <c r="AV1353" s="4">
        <v>47.159342000000002</v>
      </c>
      <c r="AW1353" s="4">
        <v>-88.489791999999994</v>
      </c>
      <c r="AX1353" s="4">
        <v>311.89999999999998</v>
      </c>
      <c r="AY1353" s="4">
        <v>0</v>
      </c>
      <c r="AZ1353" s="4">
        <v>12</v>
      </c>
      <c r="BA1353" s="4">
        <v>11</v>
      </c>
      <c r="BB1353" s="4" t="s">
        <v>424</v>
      </c>
      <c r="BC1353" s="4">
        <v>1</v>
      </c>
      <c r="BD1353" s="4">
        <v>1.6</v>
      </c>
      <c r="BE1353" s="4">
        <v>1.9</v>
      </c>
      <c r="BF1353" s="4">
        <v>14.063000000000001</v>
      </c>
      <c r="BG1353" s="4">
        <v>31.22</v>
      </c>
      <c r="BH1353" s="4">
        <v>2.2200000000000002</v>
      </c>
      <c r="BI1353" s="4">
        <v>6.29</v>
      </c>
      <c r="BJ1353" s="4">
        <v>3041.07</v>
      </c>
      <c r="BK1353" s="4">
        <v>0</v>
      </c>
      <c r="BL1353" s="4">
        <v>0.85299999999999998</v>
      </c>
      <c r="BM1353" s="4">
        <v>0</v>
      </c>
      <c r="BN1353" s="4">
        <v>0.85299999999999998</v>
      </c>
      <c r="BO1353" s="4">
        <v>0.68100000000000005</v>
      </c>
      <c r="BP1353" s="4">
        <v>0</v>
      </c>
      <c r="BQ1353" s="4">
        <v>0.68100000000000005</v>
      </c>
      <c r="BR1353" s="4">
        <v>0.6986</v>
      </c>
      <c r="BU1353" s="4">
        <v>0.97</v>
      </c>
      <c r="BW1353" s="4">
        <v>349.50099999999998</v>
      </c>
      <c r="BX1353" s="4">
        <v>0.25115599999999999</v>
      </c>
      <c r="BY1353" s="4">
        <v>-5</v>
      </c>
      <c r="BZ1353" s="4">
        <v>0.81200000000000006</v>
      </c>
      <c r="CA1353" s="4">
        <v>6.1376210000000002</v>
      </c>
      <c r="CB1353" s="4">
        <v>16.4024</v>
      </c>
    </row>
    <row r="1354" spans="1:80">
      <c r="A1354" s="2">
        <v>42439</v>
      </c>
      <c r="B1354" s="32">
        <v>0.53159243055555561</v>
      </c>
      <c r="C1354" s="4">
        <v>3.3919999999999999</v>
      </c>
      <c r="D1354" s="4">
        <v>-6.9999999999999999E-4</v>
      </c>
      <c r="E1354" s="4" t="s">
        <v>155</v>
      </c>
      <c r="F1354" s="4">
        <v>-7.1140939999999997</v>
      </c>
      <c r="G1354" s="4">
        <v>15.3</v>
      </c>
      <c r="H1354" s="4">
        <v>-11.9</v>
      </c>
      <c r="I1354" s="4">
        <v>33</v>
      </c>
      <c r="K1354" s="4">
        <v>4.79</v>
      </c>
      <c r="L1354" s="4">
        <v>8</v>
      </c>
      <c r="M1354" s="4">
        <v>0.96970000000000001</v>
      </c>
      <c r="N1354" s="4">
        <v>3.2894999999999999</v>
      </c>
      <c r="O1354" s="4">
        <v>0</v>
      </c>
      <c r="P1354" s="4">
        <v>14.8011</v>
      </c>
      <c r="Q1354" s="4">
        <v>0</v>
      </c>
      <c r="R1354" s="4">
        <v>14.8</v>
      </c>
      <c r="S1354" s="4">
        <v>11.8131</v>
      </c>
      <c r="T1354" s="4">
        <v>0</v>
      </c>
      <c r="U1354" s="4">
        <v>11.8</v>
      </c>
      <c r="V1354" s="4">
        <v>33.017000000000003</v>
      </c>
      <c r="Y1354" s="4">
        <v>7.8860000000000001</v>
      </c>
      <c r="Z1354" s="4">
        <v>0</v>
      </c>
      <c r="AA1354" s="4">
        <v>4.6417999999999999</v>
      </c>
      <c r="AB1354" s="4" t="s">
        <v>384</v>
      </c>
      <c r="AC1354" s="4">
        <v>0</v>
      </c>
      <c r="AD1354" s="4">
        <v>12.1</v>
      </c>
      <c r="AE1354" s="4">
        <v>851</v>
      </c>
      <c r="AF1354" s="4">
        <v>868</v>
      </c>
      <c r="AG1354" s="4">
        <v>832</v>
      </c>
      <c r="AH1354" s="4">
        <v>78</v>
      </c>
      <c r="AI1354" s="4">
        <v>21.18</v>
      </c>
      <c r="AJ1354" s="4">
        <v>0.49</v>
      </c>
      <c r="AK1354" s="4">
        <v>983</v>
      </c>
      <c r="AL1354" s="4">
        <v>0</v>
      </c>
      <c r="AM1354" s="4">
        <v>0</v>
      </c>
      <c r="AN1354" s="4">
        <v>20</v>
      </c>
      <c r="AO1354" s="4">
        <v>192</v>
      </c>
      <c r="AP1354" s="4">
        <v>191.4</v>
      </c>
      <c r="AQ1354" s="4">
        <v>3.1</v>
      </c>
      <c r="AR1354" s="4">
        <v>195</v>
      </c>
      <c r="AS1354" s="4" t="s">
        <v>155</v>
      </c>
      <c r="AT1354" s="4">
        <v>2</v>
      </c>
      <c r="AU1354" s="5">
        <v>0.73950231481481488</v>
      </c>
      <c r="AV1354" s="4">
        <v>47.159343</v>
      </c>
      <c r="AW1354" s="4">
        <v>-88.489791999999994</v>
      </c>
      <c r="AX1354" s="4">
        <v>312.10000000000002</v>
      </c>
      <c r="AY1354" s="4">
        <v>0</v>
      </c>
      <c r="AZ1354" s="4">
        <v>12</v>
      </c>
      <c r="BA1354" s="4">
        <v>11</v>
      </c>
      <c r="BB1354" s="4" t="s">
        <v>424</v>
      </c>
      <c r="BC1354" s="4">
        <v>1</v>
      </c>
      <c r="BD1354" s="4">
        <v>1.6</v>
      </c>
      <c r="BE1354" s="4">
        <v>1.9</v>
      </c>
      <c r="BF1354" s="4">
        <v>14.063000000000001</v>
      </c>
      <c r="BG1354" s="4">
        <v>59.58</v>
      </c>
      <c r="BH1354" s="4">
        <v>4.24</v>
      </c>
      <c r="BI1354" s="4">
        <v>3.1280000000000001</v>
      </c>
      <c r="BJ1354" s="4">
        <v>3057.54</v>
      </c>
      <c r="BK1354" s="4">
        <v>0</v>
      </c>
      <c r="BL1354" s="4">
        <v>1.4410000000000001</v>
      </c>
      <c r="BM1354" s="4">
        <v>0</v>
      </c>
      <c r="BN1354" s="4">
        <v>1.4410000000000001</v>
      </c>
      <c r="BO1354" s="4">
        <v>1.1499999999999999</v>
      </c>
      <c r="BP1354" s="4">
        <v>0</v>
      </c>
      <c r="BQ1354" s="4">
        <v>1.1499999999999999</v>
      </c>
      <c r="BR1354" s="4">
        <v>1.0147999999999999</v>
      </c>
      <c r="BU1354" s="4">
        <v>1.454</v>
      </c>
      <c r="BW1354" s="4">
        <v>3137.125</v>
      </c>
      <c r="BX1354" s="4">
        <v>0.12242500000000001</v>
      </c>
      <c r="BY1354" s="4">
        <v>-5</v>
      </c>
      <c r="BZ1354" s="4">
        <v>0.81322099999999997</v>
      </c>
      <c r="CA1354" s="4">
        <v>2.991771</v>
      </c>
      <c r="CB1354" s="4">
        <v>16.427068999999999</v>
      </c>
    </row>
    <row r="1355" spans="1:80">
      <c r="A1355" s="2">
        <v>42439</v>
      </c>
      <c r="B1355" s="32">
        <v>0.53160400462962965</v>
      </c>
      <c r="C1355" s="4">
        <v>1.97</v>
      </c>
      <c r="D1355" s="4">
        <v>2.0999999999999999E-3</v>
      </c>
      <c r="E1355" s="4" t="s">
        <v>155</v>
      </c>
      <c r="F1355" s="4">
        <v>20.846343000000001</v>
      </c>
      <c r="G1355" s="4">
        <v>13.5</v>
      </c>
      <c r="H1355" s="4">
        <v>-11.9</v>
      </c>
      <c r="I1355" s="4">
        <v>20.6</v>
      </c>
      <c r="K1355" s="4">
        <v>10.42</v>
      </c>
      <c r="L1355" s="4">
        <v>3</v>
      </c>
      <c r="M1355" s="4">
        <v>0.98319999999999996</v>
      </c>
      <c r="N1355" s="4">
        <v>1.9366000000000001</v>
      </c>
      <c r="O1355" s="4">
        <v>2E-3</v>
      </c>
      <c r="P1355" s="4">
        <v>13.253299999999999</v>
      </c>
      <c r="Q1355" s="4">
        <v>0</v>
      </c>
      <c r="R1355" s="4">
        <v>13.3</v>
      </c>
      <c r="S1355" s="4">
        <v>10.5778</v>
      </c>
      <c r="T1355" s="4">
        <v>0</v>
      </c>
      <c r="U1355" s="4">
        <v>10.6</v>
      </c>
      <c r="V1355" s="4">
        <v>20.558900000000001</v>
      </c>
      <c r="Y1355" s="4">
        <v>3.266</v>
      </c>
      <c r="Z1355" s="4">
        <v>0</v>
      </c>
      <c r="AA1355" s="4">
        <v>10.241099999999999</v>
      </c>
      <c r="AB1355" s="4" t="s">
        <v>384</v>
      </c>
      <c r="AC1355" s="4">
        <v>0</v>
      </c>
      <c r="AD1355" s="4">
        <v>11.9</v>
      </c>
      <c r="AE1355" s="4">
        <v>852</v>
      </c>
      <c r="AF1355" s="4">
        <v>868</v>
      </c>
      <c r="AG1355" s="4">
        <v>832</v>
      </c>
      <c r="AH1355" s="4">
        <v>78</v>
      </c>
      <c r="AI1355" s="4">
        <v>21.18</v>
      </c>
      <c r="AJ1355" s="4">
        <v>0.49</v>
      </c>
      <c r="AK1355" s="4">
        <v>983</v>
      </c>
      <c r="AL1355" s="4">
        <v>0</v>
      </c>
      <c r="AM1355" s="4">
        <v>0</v>
      </c>
      <c r="AN1355" s="4">
        <v>20</v>
      </c>
      <c r="AO1355" s="4">
        <v>192</v>
      </c>
      <c r="AP1355" s="4">
        <v>191</v>
      </c>
      <c r="AQ1355" s="4">
        <v>3.1</v>
      </c>
      <c r="AR1355" s="4">
        <v>195</v>
      </c>
      <c r="AS1355" s="4" t="s">
        <v>155</v>
      </c>
      <c r="AT1355" s="4">
        <v>2</v>
      </c>
      <c r="AU1355" s="5">
        <v>0.73951388888888892</v>
      </c>
      <c r="AV1355" s="4">
        <v>47.159343</v>
      </c>
      <c r="AW1355" s="4">
        <v>-88.489791999999994</v>
      </c>
      <c r="AX1355" s="4">
        <v>312.39999999999998</v>
      </c>
      <c r="AY1355" s="4">
        <v>0</v>
      </c>
      <c r="AZ1355" s="4">
        <v>12</v>
      </c>
      <c r="BA1355" s="4">
        <v>10</v>
      </c>
      <c r="BB1355" s="4" t="s">
        <v>429</v>
      </c>
      <c r="BC1355" s="4">
        <v>1</v>
      </c>
      <c r="BD1355" s="4">
        <v>1.6</v>
      </c>
      <c r="BE1355" s="4">
        <v>1.9</v>
      </c>
      <c r="BF1355" s="4">
        <v>14.063000000000001</v>
      </c>
      <c r="BG1355" s="4">
        <v>101.8</v>
      </c>
      <c r="BH1355" s="4">
        <v>7.24</v>
      </c>
      <c r="BI1355" s="4">
        <v>1.712</v>
      </c>
      <c r="BJ1355" s="4">
        <v>3080.3960000000002</v>
      </c>
      <c r="BK1355" s="4">
        <v>2.0750000000000002</v>
      </c>
      <c r="BL1355" s="4">
        <v>2.2080000000000002</v>
      </c>
      <c r="BM1355" s="4">
        <v>0</v>
      </c>
      <c r="BN1355" s="4">
        <v>2.2080000000000002</v>
      </c>
      <c r="BO1355" s="4">
        <v>1.762</v>
      </c>
      <c r="BP1355" s="4">
        <v>0</v>
      </c>
      <c r="BQ1355" s="4">
        <v>1.762</v>
      </c>
      <c r="BR1355" s="4">
        <v>1.0813999999999999</v>
      </c>
      <c r="BU1355" s="4">
        <v>1.0309999999999999</v>
      </c>
      <c r="BW1355" s="4">
        <v>11844.624</v>
      </c>
      <c r="BX1355" s="4">
        <v>6.4061000000000007E-2</v>
      </c>
      <c r="BY1355" s="4">
        <v>-5</v>
      </c>
      <c r="BZ1355" s="4">
        <v>0.80727899999999997</v>
      </c>
      <c r="CA1355" s="4">
        <v>1.56549</v>
      </c>
      <c r="CB1355" s="4">
        <v>16.307036</v>
      </c>
    </row>
    <row r="1356" spans="1:80">
      <c r="A1356" s="2">
        <v>42439</v>
      </c>
      <c r="B1356" s="32">
        <v>0.53161557870370368</v>
      </c>
      <c r="C1356" s="4">
        <v>1.337</v>
      </c>
      <c r="D1356" s="4">
        <v>3.3999999999999998E-3</v>
      </c>
      <c r="E1356" s="4" t="s">
        <v>155</v>
      </c>
      <c r="F1356" s="4">
        <v>33.595779</v>
      </c>
      <c r="G1356" s="4">
        <v>12.3</v>
      </c>
      <c r="H1356" s="4">
        <v>-11.9</v>
      </c>
      <c r="I1356" s="4">
        <v>18.8</v>
      </c>
      <c r="K1356" s="4">
        <v>14.43</v>
      </c>
      <c r="L1356" s="4">
        <v>6</v>
      </c>
      <c r="M1356" s="4">
        <v>0.98929999999999996</v>
      </c>
      <c r="N1356" s="4">
        <v>1.3222</v>
      </c>
      <c r="O1356" s="4">
        <v>3.3E-3</v>
      </c>
      <c r="P1356" s="4">
        <v>12.1479</v>
      </c>
      <c r="Q1356" s="4">
        <v>0</v>
      </c>
      <c r="R1356" s="4">
        <v>12.1</v>
      </c>
      <c r="S1356" s="4">
        <v>9.6954999999999991</v>
      </c>
      <c r="T1356" s="4">
        <v>0</v>
      </c>
      <c r="U1356" s="4">
        <v>9.6999999999999993</v>
      </c>
      <c r="V1356" s="4">
        <v>18.791799999999999</v>
      </c>
      <c r="Y1356" s="4">
        <v>5.5129999999999999</v>
      </c>
      <c r="Z1356" s="4">
        <v>0</v>
      </c>
      <c r="AA1356" s="4">
        <v>14.2789</v>
      </c>
      <c r="AB1356" s="4" t="s">
        <v>384</v>
      </c>
      <c r="AC1356" s="4">
        <v>0</v>
      </c>
      <c r="AD1356" s="4">
        <v>11.8</v>
      </c>
      <c r="AE1356" s="4">
        <v>854</v>
      </c>
      <c r="AF1356" s="4">
        <v>869</v>
      </c>
      <c r="AG1356" s="4">
        <v>832</v>
      </c>
      <c r="AH1356" s="4">
        <v>78</v>
      </c>
      <c r="AI1356" s="4">
        <v>21.18</v>
      </c>
      <c r="AJ1356" s="4">
        <v>0.49</v>
      </c>
      <c r="AK1356" s="4">
        <v>983</v>
      </c>
      <c r="AL1356" s="4">
        <v>0</v>
      </c>
      <c r="AM1356" s="4">
        <v>0</v>
      </c>
      <c r="AN1356" s="4">
        <v>20</v>
      </c>
      <c r="AO1356" s="4">
        <v>192</v>
      </c>
      <c r="AP1356" s="4">
        <v>190.4</v>
      </c>
      <c r="AQ1356" s="4">
        <v>3.1</v>
      </c>
      <c r="AR1356" s="4">
        <v>195</v>
      </c>
      <c r="AS1356" s="4" t="s">
        <v>155</v>
      </c>
      <c r="AT1356" s="4">
        <v>2</v>
      </c>
      <c r="AU1356" s="5">
        <v>0.73952546296296295</v>
      </c>
      <c r="AV1356" s="4">
        <v>47.159345000000002</v>
      </c>
      <c r="AW1356" s="4">
        <v>-88.489791999999994</v>
      </c>
      <c r="AX1356" s="4">
        <v>312.60000000000002</v>
      </c>
      <c r="AY1356" s="4">
        <v>0</v>
      </c>
      <c r="AZ1356" s="4">
        <v>12</v>
      </c>
      <c r="BA1356" s="4">
        <v>10</v>
      </c>
      <c r="BB1356" s="4" t="s">
        <v>429</v>
      </c>
      <c r="BC1356" s="4">
        <v>1</v>
      </c>
      <c r="BD1356" s="4">
        <v>1.6</v>
      </c>
      <c r="BE1356" s="4">
        <v>1.9</v>
      </c>
      <c r="BF1356" s="4">
        <v>14.063000000000001</v>
      </c>
      <c r="BG1356" s="4">
        <v>149.30000000000001</v>
      </c>
      <c r="BH1356" s="4">
        <v>10.62</v>
      </c>
      <c r="BI1356" s="4">
        <v>1.081</v>
      </c>
      <c r="BJ1356" s="4">
        <v>3104.8649999999998</v>
      </c>
      <c r="BK1356" s="4">
        <v>4.9669999999999996</v>
      </c>
      <c r="BL1356" s="4">
        <v>2.9870000000000001</v>
      </c>
      <c r="BM1356" s="4">
        <v>0</v>
      </c>
      <c r="BN1356" s="4">
        <v>2.9870000000000001</v>
      </c>
      <c r="BO1356" s="4">
        <v>2.3839999999999999</v>
      </c>
      <c r="BP1356" s="4">
        <v>0</v>
      </c>
      <c r="BQ1356" s="4">
        <v>2.3839999999999999</v>
      </c>
      <c r="BR1356" s="4">
        <v>1.4592000000000001</v>
      </c>
      <c r="BU1356" s="4">
        <v>2.5680000000000001</v>
      </c>
      <c r="BW1356" s="4">
        <v>24380.142</v>
      </c>
      <c r="BX1356" s="4">
        <v>3.6445999999999999E-2</v>
      </c>
      <c r="BY1356" s="4">
        <v>-5</v>
      </c>
      <c r="BZ1356" s="4">
        <v>0.80116699999999996</v>
      </c>
      <c r="CA1356" s="4">
        <v>0.89064900000000002</v>
      </c>
      <c r="CB1356" s="4">
        <v>16.183572999999999</v>
      </c>
    </row>
    <row r="1357" spans="1:80">
      <c r="A1357" s="2">
        <v>42439</v>
      </c>
      <c r="B1357" s="32">
        <v>0.53162715277777772</v>
      </c>
      <c r="C1357" s="4">
        <v>0.98699999999999999</v>
      </c>
      <c r="D1357" s="4">
        <v>4.7000000000000002E-3</v>
      </c>
      <c r="E1357" s="4" t="s">
        <v>155</v>
      </c>
      <c r="F1357" s="4">
        <v>47.033332999999999</v>
      </c>
      <c r="G1357" s="4">
        <v>11</v>
      </c>
      <c r="H1357" s="4">
        <v>-12</v>
      </c>
      <c r="I1357" s="4">
        <v>18.899999999999999</v>
      </c>
      <c r="K1357" s="4">
        <v>16.87</v>
      </c>
      <c r="L1357" s="4">
        <v>6</v>
      </c>
      <c r="M1357" s="4">
        <v>0.99260000000000004</v>
      </c>
      <c r="N1357" s="4">
        <v>0.97919999999999996</v>
      </c>
      <c r="O1357" s="4">
        <v>4.7000000000000002E-3</v>
      </c>
      <c r="P1357" s="4">
        <v>10.9116</v>
      </c>
      <c r="Q1357" s="4">
        <v>0</v>
      </c>
      <c r="R1357" s="4">
        <v>10.9</v>
      </c>
      <c r="S1357" s="4">
        <v>8.7087000000000003</v>
      </c>
      <c r="T1357" s="4">
        <v>0</v>
      </c>
      <c r="U1357" s="4">
        <v>8.6999999999999993</v>
      </c>
      <c r="V1357" s="4">
        <v>18.910799999999998</v>
      </c>
      <c r="Y1357" s="4">
        <v>6.1079999999999997</v>
      </c>
      <c r="Z1357" s="4">
        <v>0</v>
      </c>
      <c r="AA1357" s="4">
        <v>16.742799999999999</v>
      </c>
      <c r="AB1357" s="4" t="s">
        <v>384</v>
      </c>
      <c r="AC1357" s="4">
        <v>0</v>
      </c>
      <c r="AD1357" s="4">
        <v>11.8</v>
      </c>
      <c r="AE1357" s="4">
        <v>855</v>
      </c>
      <c r="AF1357" s="4">
        <v>870</v>
      </c>
      <c r="AG1357" s="4">
        <v>832</v>
      </c>
      <c r="AH1357" s="4">
        <v>78</v>
      </c>
      <c r="AI1357" s="4">
        <v>21.18</v>
      </c>
      <c r="AJ1357" s="4">
        <v>0.49</v>
      </c>
      <c r="AK1357" s="4">
        <v>983</v>
      </c>
      <c r="AL1357" s="4">
        <v>0</v>
      </c>
      <c r="AM1357" s="4">
        <v>0</v>
      </c>
      <c r="AN1357" s="4">
        <v>20</v>
      </c>
      <c r="AO1357" s="4">
        <v>192</v>
      </c>
      <c r="AP1357" s="4">
        <v>190</v>
      </c>
      <c r="AQ1357" s="4">
        <v>2.7</v>
      </c>
      <c r="AR1357" s="4">
        <v>195</v>
      </c>
      <c r="AS1357" s="4" t="s">
        <v>155</v>
      </c>
      <c r="AT1357" s="4">
        <v>2</v>
      </c>
      <c r="AU1357" s="5">
        <v>0.73953703703703699</v>
      </c>
      <c r="AV1357" s="4">
        <v>47.159346999999997</v>
      </c>
      <c r="AW1357" s="4">
        <v>-88.489791999999994</v>
      </c>
      <c r="AX1357" s="4">
        <v>312.89999999999998</v>
      </c>
      <c r="AY1357" s="4">
        <v>0</v>
      </c>
      <c r="AZ1357" s="4">
        <v>12</v>
      </c>
      <c r="BA1357" s="4">
        <v>10</v>
      </c>
      <c r="BB1357" s="4" t="s">
        <v>429</v>
      </c>
      <c r="BC1357" s="4">
        <v>1</v>
      </c>
      <c r="BD1357" s="4">
        <v>1.6</v>
      </c>
      <c r="BE1357" s="4">
        <v>1.9</v>
      </c>
      <c r="BF1357" s="4">
        <v>14.063000000000001</v>
      </c>
      <c r="BG1357" s="4">
        <v>201.38</v>
      </c>
      <c r="BH1357" s="4">
        <v>14.32</v>
      </c>
      <c r="BI1357" s="4">
        <v>0.75</v>
      </c>
      <c r="BJ1357" s="4">
        <v>3129.88</v>
      </c>
      <c r="BK1357" s="4">
        <v>9.4979999999999993</v>
      </c>
      <c r="BL1357" s="4">
        <v>3.653</v>
      </c>
      <c r="BM1357" s="4">
        <v>0</v>
      </c>
      <c r="BN1357" s="4">
        <v>3.653</v>
      </c>
      <c r="BO1357" s="4">
        <v>2.915</v>
      </c>
      <c r="BP1357" s="4">
        <v>0</v>
      </c>
      <c r="BQ1357" s="4">
        <v>2.915</v>
      </c>
      <c r="BR1357" s="4">
        <v>1.9988999999999999</v>
      </c>
      <c r="BU1357" s="4">
        <v>3.8740000000000001</v>
      </c>
      <c r="BW1357" s="4">
        <v>38913.593999999997</v>
      </c>
      <c r="BX1357" s="4">
        <v>1.8780000000000002E-2</v>
      </c>
      <c r="BY1357" s="4">
        <v>-5</v>
      </c>
      <c r="BZ1357" s="4">
        <v>0.79572299999999996</v>
      </c>
      <c r="CA1357" s="4">
        <v>0.45893699999999998</v>
      </c>
      <c r="CB1357" s="4">
        <v>16.073605000000001</v>
      </c>
    </row>
    <row r="1358" spans="1:80">
      <c r="A1358" s="2">
        <v>42439</v>
      </c>
      <c r="B1358" s="32">
        <v>0.53163872685185187</v>
      </c>
      <c r="C1358" s="4">
        <v>0.745</v>
      </c>
      <c r="D1358" s="4">
        <v>8.0000000000000002E-3</v>
      </c>
      <c r="E1358" s="4" t="s">
        <v>155</v>
      </c>
      <c r="F1358" s="4">
        <v>79.715271999999999</v>
      </c>
      <c r="G1358" s="4">
        <v>10.5</v>
      </c>
      <c r="H1358" s="4">
        <v>-12</v>
      </c>
      <c r="I1358" s="4">
        <v>14.6</v>
      </c>
      <c r="K1358" s="4">
        <v>18.21</v>
      </c>
      <c r="L1358" s="4">
        <v>5</v>
      </c>
      <c r="M1358" s="4">
        <v>0.99480000000000002</v>
      </c>
      <c r="N1358" s="4">
        <v>0.74060000000000004</v>
      </c>
      <c r="O1358" s="4">
        <v>7.9000000000000008E-3</v>
      </c>
      <c r="P1358" s="4">
        <v>10.4115</v>
      </c>
      <c r="Q1358" s="4">
        <v>0</v>
      </c>
      <c r="R1358" s="4">
        <v>10.4</v>
      </c>
      <c r="S1358" s="4">
        <v>8.3095999999999997</v>
      </c>
      <c r="T1358" s="4">
        <v>0</v>
      </c>
      <c r="U1358" s="4">
        <v>8.3000000000000007</v>
      </c>
      <c r="V1358" s="4">
        <v>14.5654</v>
      </c>
      <c r="Y1358" s="4">
        <v>5.1040000000000001</v>
      </c>
      <c r="Z1358" s="4">
        <v>0</v>
      </c>
      <c r="AA1358" s="4">
        <v>18.116099999999999</v>
      </c>
      <c r="AB1358" s="4" t="s">
        <v>384</v>
      </c>
      <c r="AC1358" s="4">
        <v>0</v>
      </c>
      <c r="AD1358" s="4">
        <v>11.7</v>
      </c>
      <c r="AE1358" s="4">
        <v>856</v>
      </c>
      <c r="AF1358" s="4">
        <v>870</v>
      </c>
      <c r="AG1358" s="4">
        <v>833</v>
      </c>
      <c r="AH1358" s="4">
        <v>78</v>
      </c>
      <c r="AI1358" s="4">
        <v>21.18</v>
      </c>
      <c r="AJ1358" s="4">
        <v>0.49</v>
      </c>
      <c r="AK1358" s="4">
        <v>983</v>
      </c>
      <c r="AL1358" s="4">
        <v>0</v>
      </c>
      <c r="AM1358" s="4">
        <v>0</v>
      </c>
      <c r="AN1358" s="4">
        <v>20</v>
      </c>
      <c r="AO1358" s="4">
        <v>191.4</v>
      </c>
      <c r="AP1358" s="4">
        <v>190</v>
      </c>
      <c r="AQ1358" s="4">
        <v>2.4</v>
      </c>
      <c r="AR1358" s="4">
        <v>195</v>
      </c>
      <c r="AS1358" s="4" t="s">
        <v>155</v>
      </c>
      <c r="AT1358" s="4">
        <v>2</v>
      </c>
      <c r="AU1358" s="5">
        <v>0.73954861111111114</v>
      </c>
      <c r="AV1358" s="4">
        <v>47.159346999999997</v>
      </c>
      <c r="AW1358" s="4">
        <v>-88.489791999999994</v>
      </c>
      <c r="AX1358" s="4">
        <v>313.3</v>
      </c>
      <c r="AY1358" s="4">
        <v>0</v>
      </c>
      <c r="AZ1358" s="4">
        <v>12</v>
      </c>
      <c r="BA1358" s="4">
        <v>10</v>
      </c>
      <c r="BB1358" s="4" t="s">
        <v>429</v>
      </c>
      <c r="BC1358" s="4">
        <v>1</v>
      </c>
      <c r="BD1358" s="4">
        <v>1.6</v>
      </c>
      <c r="BE1358" s="4">
        <v>1.9</v>
      </c>
      <c r="BF1358" s="4">
        <v>14.063000000000001</v>
      </c>
      <c r="BG1358" s="4">
        <v>264.95</v>
      </c>
      <c r="BH1358" s="4">
        <v>18.84</v>
      </c>
      <c r="BI1358" s="4">
        <v>0.52400000000000002</v>
      </c>
      <c r="BJ1358" s="4">
        <v>3153.1109999999999</v>
      </c>
      <c r="BK1358" s="4">
        <v>21.488</v>
      </c>
      <c r="BL1358" s="4">
        <v>4.6420000000000003</v>
      </c>
      <c r="BM1358" s="4">
        <v>0</v>
      </c>
      <c r="BN1358" s="4">
        <v>4.6420000000000003</v>
      </c>
      <c r="BO1358" s="4">
        <v>3.7050000000000001</v>
      </c>
      <c r="BP1358" s="4">
        <v>0</v>
      </c>
      <c r="BQ1358" s="4">
        <v>3.7050000000000001</v>
      </c>
      <c r="BR1358" s="4">
        <v>2.0505</v>
      </c>
      <c r="BU1358" s="4">
        <v>4.3109999999999999</v>
      </c>
      <c r="BW1358" s="4">
        <v>56079.786999999997</v>
      </c>
      <c r="BX1358" s="4">
        <v>1.9999999999999999E-6</v>
      </c>
      <c r="BY1358" s="4">
        <v>-5</v>
      </c>
      <c r="BZ1358" s="4">
        <v>0.78872299999999995</v>
      </c>
      <c r="CA1358" s="4">
        <v>4.8999999999999998E-5</v>
      </c>
      <c r="CB1358" s="4">
        <v>15.932205</v>
      </c>
    </row>
    <row r="1359" spans="1:80">
      <c r="A1359" s="2">
        <v>42439</v>
      </c>
      <c r="B1359" s="32">
        <v>0.53165030092592591</v>
      </c>
      <c r="C1359" s="4">
        <v>0.59699999999999998</v>
      </c>
      <c r="D1359" s="4">
        <v>5.4000000000000003E-3</v>
      </c>
      <c r="E1359" s="4" t="s">
        <v>155</v>
      </c>
      <c r="F1359" s="4">
        <v>53.830888999999999</v>
      </c>
      <c r="G1359" s="4">
        <v>10</v>
      </c>
      <c r="H1359" s="4">
        <v>-12</v>
      </c>
      <c r="I1359" s="4">
        <v>17.399999999999999</v>
      </c>
      <c r="K1359" s="4">
        <v>19.02</v>
      </c>
      <c r="L1359" s="4">
        <v>4</v>
      </c>
      <c r="M1359" s="4">
        <v>0.99629999999999996</v>
      </c>
      <c r="N1359" s="4">
        <v>0.59509999999999996</v>
      </c>
      <c r="O1359" s="4">
        <v>5.4000000000000003E-3</v>
      </c>
      <c r="P1359" s="4">
        <v>10.0024</v>
      </c>
      <c r="Q1359" s="4">
        <v>0</v>
      </c>
      <c r="R1359" s="4">
        <v>10</v>
      </c>
      <c r="S1359" s="4">
        <v>7.9832000000000001</v>
      </c>
      <c r="T1359" s="4">
        <v>0</v>
      </c>
      <c r="U1359" s="4">
        <v>8</v>
      </c>
      <c r="V1359" s="4">
        <v>17.369700000000002</v>
      </c>
      <c r="Y1359" s="4">
        <v>4.3029999999999999</v>
      </c>
      <c r="Z1359" s="4">
        <v>0</v>
      </c>
      <c r="AA1359" s="4">
        <v>18.948</v>
      </c>
      <c r="AB1359" s="4" t="s">
        <v>384</v>
      </c>
      <c r="AC1359" s="4">
        <v>0</v>
      </c>
      <c r="AD1359" s="4">
        <v>11.8</v>
      </c>
      <c r="AE1359" s="4">
        <v>855</v>
      </c>
      <c r="AF1359" s="4">
        <v>870</v>
      </c>
      <c r="AG1359" s="4">
        <v>832</v>
      </c>
      <c r="AH1359" s="4">
        <v>78</v>
      </c>
      <c r="AI1359" s="4">
        <v>21.18</v>
      </c>
      <c r="AJ1359" s="4">
        <v>0.49</v>
      </c>
      <c r="AK1359" s="4">
        <v>983</v>
      </c>
      <c r="AL1359" s="4">
        <v>0</v>
      </c>
      <c r="AM1359" s="4">
        <v>0</v>
      </c>
      <c r="AN1359" s="4">
        <v>20</v>
      </c>
      <c r="AO1359" s="4">
        <v>191</v>
      </c>
      <c r="AP1359" s="4">
        <v>190.6</v>
      </c>
      <c r="AQ1359" s="4">
        <v>2.5</v>
      </c>
      <c r="AR1359" s="4">
        <v>195</v>
      </c>
      <c r="AS1359" s="4" t="s">
        <v>155</v>
      </c>
      <c r="AT1359" s="4">
        <v>2</v>
      </c>
      <c r="AU1359" s="5">
        <v>0.73956018518518529</v>
      </c>
      <c r="AV1359" s="4">
        <v>47.159348000000001</v>
      </c>
      <c r="AW1359" s="4">
        <v>-88.489789999999999</v>
      </c>
      <c r="AX1359" s="4">
        <v>313.60000000000002</v>
      </c>
      <c r="AY1359" s="4">
        <v>0</v>
      </c>
      <c r="AZ1359" s="4">
        <v>12</v>
      </c>
      <c r="BA1359" s="4">
        <v>10</v>
      </c>
      <c r="BB1359" s="4" t="s">
        <v>429</v>
      </c>
      <c r="BC1359" s="4">
        <v>1</v>
      </c>
      <c r="BD1359" s="4">
        <v>1.6</v>
      </c>
      <c r="BE1359" s="4">
        <v>1.9</v>
      </c>
      <c r="BF1359" s="4">
        <v>14.063000000000001</v>
      </c>
      <c r="BG1359" s="4">
        <v>330.27</v>
      </c>
      <c r="BH1359" s="4">
        <v>23.49</v>
      </c>
      <c r="BI1359" s="4">
        <v>0.372</v>
      </c>
      <c r="BJ1359" s="4">
        <v>3199.4540000000002</v>
      </c>
      <c r="BK1359" s="4">
        <v>18.353000000000002</v>
      </c>
      <c r="BL1359" s="4">
        <v>5.6319999999999997</v>
      </c>
      <c r="BM1359" s="4">
        <v>0</v>
      </c>
      <c r="BN1359" s="4">
        <v>5.6319999999999997</v>
      </c>
      <c r="BO1359" s="4">
        <v>4.4950000000000001</v>
      </c>
      <c r="BP1359" s="4">
        <v>0</v>
      </c>
      <c r="BQ1359" s="4">
        <v>4.4950000000000001</v>
      </c>
      <c r="BR1359" s="4">
        <v>3.0882000000000001</v>
      </c>
      <c r="BU1359" s="4">
        <v>4.59</v>
      </c>
      <c r="BW1359" s="4">
        <v>74075.63</v>
      </c>
      <c r="BX1359" s="4">
        <v>-5.7780000000000001E-3</v>
      </c>
      <c r="BY1359" s="4">
        <v>-5</v>
      </c>
      <c r="BZ1359" s="4">
        <v>0.78661099999999995</v>
      </c>
      <c r="CA1359" s="4">
        <v>-0.14119999999999999</v>
      </c>
      <c r="CB1359" s="4">
        <v>15.889542</v>
      </c>
    </row>
    <row r="1360" spans="1:80">
      <c r="A1360" s="2">
        <v>42439</v>
      </c>
      <c r="B1360" s="32">
        <v>0.53166187500000006</v>
      </c>
      <c r="C1360" s="4">
        <v>0.499</v>
      </c>
      <c r="D1360" s="4">
        <v>6.4000000000000003E-3</v>
      </c>
      <c r="E1360" s="4" t="s">
        <v>155</v>
      </c>
      <c r="F1360" s="4">
        <v>63.719807000000003</v>
      </c>
      <c r="G1360" s="4">
        <v>9.6</v>
      </c>
      <c r="H1360" s="4">
        <v>-12</v>
      </c>
      <c r="I1360" s="4">
        <v>13</v>
      </c>
      <c r="K1360" s="4">
        <v>19.510000000000002</v>
      </c>
      <c r="L1360" s="4">
        <v>4</v>
      </c>
      <c r="M1360" s="4">
        <v>0.99729999999999996</v>
      </c>
      <c r="N1360" s="4">
        <v>0.49769999999999998</v>
      </c>
      <c r="O1360" s="4">
        <v>6.4000000000000003E-3</v>
      </c>
      <c r="P1360" s="4">
        <v>9.5738000000000003</v>
      </c>
      <c r="Q1360" s="4">
        <v>0</v>
      </c>
      <c r="R1360" s="4">
        <v>9.6</v>
      </c>
      <c r="S1360" s="4">
        <v>7.641</v>
      </c>
      <c r="T1360" s="4">
        <v>0</v>
      </c>
      <c r="U1360" s="4">
        <v>7.6</v>
      </c>
      <c r="V1360" s="4">
        <v>12.951499999999999</v>
      </c>
      <c r="Y1360" s="4">
        <v>4.423</v>
      </c>
      <c r="Z1360" s="4">
        <v>0</v>
      </c>
      <c r="AA1360" s="4">
        <v>19.4602</v>
      </c>
      <c r="AB1360" s="4" t="s">
        <v>384</v>
      </c>
      <c r="AC1360" s="4">
        <v>0</v>
      </c>
      <c r="AD1360" s="4">
        <v>11.8</v>
      </c>
      <c r="AE1360" s="4">
        <v>855</v>
      </c>
      <c r="AF1360" s="4">
        <v>870</v>
      </c>
      <c r="AG1360" s="4">
        <v>833</v>
      </c>
      <c r="AH1360" s="4">
        <v>78</v>
      </c>
      <c r="AI1360" s="4">
        <v>21.18</v>
      </c>
      <c r="AJ1360" s="4">
        <v>0.49</v>
      </c>
      <c r="AK1360" s="4">
        <v>983</v>
      </c>
      <c r="AL1360" s="4">
        <v>0</v>
      </c>
      <c r="AM1360" s="4">
        <v>0</v>
      </c>
      <c r="AN1360" s="4">
        <v>20</v>
      </c>
      <c r="AO1360" s="4">
        <v>191</v>
      </c>
      <c r="AP1360" s="4">
        <v>190.4</v>
      </c>
      <c r="AQ1360" s="4">
        <v>2.5</v>
      </c>
      <c r="AR1360" s="4">
        <v>195</v>
      </c>
      <c r="AS1360" s="4" t="s">
        <v>155</v>
      </c>
      <c r="AT1360" s="4">
        <v>2</v>
      </c>
      <c r="AU1360" s="5">
        <v>0.73957175925925922</v>
      </c>
      <c r="AV1360" s="4">
        <v>47.159348000000001</v>
      </c>
      <c r="AW1360" s="4">
        <v>-88.489789999999999</v>
      </c>
      <c r="AX1360" s="4">
        <v>314</v>
      </c>
      <c r="AY1360" s="4">
        <v>0</v>
      </c>
      <c r="AZ1360" s="4">
        <v>12</v>
      </c>
      <c r="BA1360" s="4">
        <v>10</v>
      </c>
      <c r="BB1360" s="4" t="s">
        <v>429</v>
      </c>
      <c r="BC1360" s="4">
        <v>1</v>
      </c>
      <c r="BD1360" s="4">
        <v>1.6</v>
      </c>
      <c r="BE1360" s="4">
        <v>1.9</v>
      </c>
      <c r="BF1360" s="4">
        <v>14.063000000000001</v>
      </c>
      <c r="BG1360" s="4">
        <v>450</v>
      </c>
      <c r="BH1360" s="4">
        <v>32</v>
      </c>
      <c r="BI1360" s="4">
        <v>0.48699999999999999</v>
      </c>
      <c r="BJ1360" s="4">
        <v>3232.4569999999999</v>
      </c>
      <c r="BK1360" s="4">
        <v>26.268999999999998</v>
      </c>
      <c r="BL1360" s="4">
        <v>6.5119999999999996</v>
      </c>
      <c r="BM1360" s="4">
        <v>0</v>
      </c>
      <c r="BN1360" s="4">
        <v>6.5119999999999996</v>
      </c>
      <c r="BO1360" s="4">
        <v>5.1970000000000001</v>
      </c>
      <c r="BP1360" s="4">
        <v>0</v>
      </c>
      <c r="BQ1360" s="4">
        <v>5.1970000000000001</v>
      </c>
      <c r="BR1360" s="4">
        <v>2.7816000000000001</v>
      </c>
      <c r="BU1360" s="4">
        <v>5.7</v>
      </c>
      <c r="BW1360" s="4">
        <v>91901.513000000006</v>
      </c>
      <c r="BX1360" s="4">
        <v>-6.2220000000000001E-3</v>
      </c>
      <c r="BY1360" s="4">
        <v>-5</v>
      </c>
      <c r="BZ1360" s="4">
        <v>0.78455600000000003</v>
      </c>
      <c r="CA1360" s="4">
        <v>-0.15205099999999999</v>
      </c>
      <c r="CB1360" s="4">
        <v>15.848031000000001</v>
      </c>
    </row>
    <row r="1361" spans="1:80">
      <c r="A1361" s="2">
        <v>42439</v>
      </c>
      <c r="B1361" s="32">
        <v>0.5316734490740741</v>
      </c>
      <c r="C1361" s="4">
        <v>0.40799999999999997</v>
      </c>
      <c r="D1361" s="4">
        <v>5.4000000000000003E-3</v>
      </c>
      <c r="E1361" s="4" t="s">
        <v>155</v>
      </c>
      <c r="F1361" s="4">
        <v>54.398977000000002</v>
      </c>
      <c r="G1361" s="4">
        <v>9.5</v>
      </c>
      <c r="H1361" s="4">
        <v>-12</v>
      </c>
      <c r="I1361" s="4">
        <v>11.1</v>
      </c>
      <c r="K1361" s="4">
        <v>19.760000000000002</v>
      </c>
      <c r="L1361" s="4">
        <v>5</v>
      </c>
      <c r="M1361" s="4">
        <v>1</v>
      </c>
      <c r="N1361" s="4">
        <v>0.40760000000000002</v>
      </c>
      <c r="O1361" s="4">
        <v>5.4000000000000003E-3</v>
      </c>
      <c r="P1361" s="4">
        <v>9.5134000000000007</v>
      </c>
      <c r="Q1361" s="4">
        <v>0</v>
      </c>
      <c r="R1361" s="4">
        <v>9.5</v>
      </c>
      <c r="S1361" s="4">
        <v>7.5928000000000004</v>
      </c>
      <c r="T1361" s="4">
        <v>0</v>
      </c>
      <c r="U1361" s="4">
        <v>7.6</v>
      </c>
      <c r="V1361" s="4">
        <v>11.0586</v>
      </c>
      <c r="Y1361" s="4">
        <v>5.0190000000000001</v>
      </c>
      <c r="Z1361" s="4">
        <v>0</v>
      </c>
      <c r="AA1361" s="4">
        <v>19.764700000000001</v>
      </c>
      <c r="AB1361" s="4" t="s">
        <v>384</v>
      </c>
      <c r="AC1361" s="4">
        <v>0</v>
      </c>
      <c r="AD1361" s="4">
        <v>11.7</v>
      </c>
      <c r="AE1361" s="4">
        <v>857</v>
      </c>
      <c r="AF1361" s="4">
        <v>871</v>
      </c>
      <c r="AG1361" s="4">
        <v>833</v>
      </c>
      <c r="AH1361" s="4">
        <v>78</v>
      </c>
      <c r="AI1361" s="4">
        <v>21.18</v>
      </c>
      <c r="AJ1361" s="4">
        <v>0.49</v>
      </c>
      <c r="AK1361" s="4">
        <v>983</v>
      </c>
      <c r="AL1361" s="4">
        <v>0</v>
      </c>
      <c r="AM1361" s="4">
        <v>0</v>
      </c>
      <c r="AN1361" s="4">
        <v>20</v>
      </c>
      <c r="AO1361" s="4">
        <v>191</v>
      </c>
      <c r="AP1361" s="4">
        <v>190.6</v>
      </c>
      <c r="AQ1361" s="4">
        <v>2.7</v>
      </c>
      <c r="AR1361" s="4">
        <v>195</v>
      </c>
      <c r="AS1361" s="4" t="s">
        <v>155</v>
      </c>
      <c r="AT1361" s="4">
        <v>2</v>
      </c>
      <c r="AU1361" s="5">
        <v>0.73958333333333337</v>
      </c>
      <c r="AV1361" s="4">
        <v>47.159348000000001</v>
      </c>
      <c r="AW1361" s="4">
        <v>-88.489789999999999</v>
      </c>
      <c r="AX1361" s="4">
        <v>314.3</v>
      </c>
      <c r="AY1361" s="4">
        <v>0</v>
      </c>
      <c r="AZ1361" s="4">
        <v>12</v>
      </c>
      <c r="BA1361" s="4">
        <v>9</v>
      </c>
      <c r="BB1361" s="4" t="s">
        <v>445</v>
      </c>
      <c r="BC1361" s="4">
        <v>1</v>
      </c>
      <c r="BD1361" s="4">
        <v>1.6</v>
      </c>
      <c r="BE1361" s="4">
        <v>1.9</v>
      </c>
      <c r="BF1361" s="4">
        <v>14.063000000000001</v>
      </c>
      <c r="BG1361" s="4">
        <v>450</v>
      </c>
      <c r="BH1361" s="4">
        <v>32</v>
      </c>
      <c r="BI1361" s="4">
        <v>0.48699999999999999</v>
      </c>
      <c r="BJ1361" s="4">
        <v>0</v>
      </c>
      <c r="BK1361" s="4">
        <v>0</v>
      </c>
      <c r="BL1361" s="4">
        <v>0</v>
      </c>
      <c r="BM1361" s="4">
        <v>0</v>
      </c>
      <c r="BN1361" s="4">
        <v>0</v>
      </c>
      <c r="BO1361" s="4">
        <v>0</v>
      </c>
      <c r="BP1361" s="4">
        <v>0</v>
      </c>
      <c r="BQ1361" s="4">
        <v>0</v>
      </c>
      <c r="BR1361" s="4">
        <v>0</v>
      </c>
      <c r="BS1361" s="4">
        <v>0</v>
      </c>
      <c r="BT1361" s="4">
        <v>0</v>
      </c>
      <c r="BU1361" s="4">
        <v>0</v>
      </c>
      <c r="BW1361" s="4">
        <v>0</v>
      </c>
      <c r="BX1361" s="4">
        <v>-8.8330000000000006E-3</v>
      </c>
      <c r="BY1361" s="4">
        <v>-5</v>
      </c>
      <c r="BZ1361" s="4">
        <v>0.782389</v>
      </c>
      <c r="CA1361" s="4">
        <v>-0.21585699999999999</v>
      </c>
      <c r="CB1361" s="4">
        <v>15.804258000000001</v>
      </c>
    </row>
    <row r="1362" spans="1:80">
      <c r="A1362" s="2">
        <v>42439</v>
      </c>
      <c r="B1362" s="32">
        <v>0.53168502314814814</v>
      </c>
      <c r="C1362" s="4">
        <v>0.31900000000000001</v>
      </c>
      <c r="D1362" s="4">
        <v>4.7000000000000002E-3</v>
      </c>
      <c r="E1362" s="4" t="s">
        <v>155</v>
      </c>
      <c r="F1362" s="4">
        <v>47.277268999999997</v>
      </c>
      <c r="G1362" s="4">
        <v>9.5</v>
      </c>
      <c r="H1362" s="4">
        <v>-12.1</v>
      </c>
      <c r="I1362" s="4">
        <v>11.3</v>
      </c>
      <c r="K1362" s="4">
        <v>20</v>
      </c>
      <c r="L1362" s="4">
        <v>4</v>
      </c>
      <c r="M1362" s="4">
        <v>1</v>
      </c>
      <c r="N1362" s="4">
        <v>0.31929999999999997</v>
      </c>
      <c r="O1362" s="4">
        <v>4.7000000000000002E-3</v>
      </c>
      <c r="P1362" s="4">
        <v>9.5</v>
      </c>
      <c r="Q1362" s="4">
        <v>0</v>
      </c>
      <c r="R1362" s="4">
        <v>9.5</v>
      </c>
      <c r="S1362" s="4">
        <v>7.5822000000000003</v>
      </c>
      <c r="T1362" s="4">
        <v>0</v>
      </c>
      <c r="U1362" s="4">
        <v>7.6</v>
      </c>
      <c r="V1362" s="4">
        <v>11.3256</v>
      </c>
      <c r="Y1362" s="4">
        <v>4.3819999999999997</v>
      </c>
      <c r="Z1362" s="4">
        <v>0</v>
      </c>
      <c r="AA1362" s="4">
        <v>20.0029</v>
      </c>
      <c r="AB1362" s="4" t="s">
        <v>384</v>
      </c>
      <c r="AC1362" s="4">
        <v>0</v>
      </c>
      <c r="AD1362" s="4">
        <v>11.6</v>
      </c>
      <c r="AE1362" s="4">
        <v>857</v>
      </c>
      <c r="AF1362" s="4">
        <v>870</v>
      </c>
      <c r="AG1362" s="4">
        <v>834</v>
      </c>
      <c r="AH1362" s="4">
        <v>78</v>
      </c>
      <c r="AI1362" s="4">
        <v>21.18</v>
      </c>
      <c r="AJ1362" s="4">
        <v>0.49</v>
      </c>
      <c r="AK1362" s="4">
        <v>983</v>
      </c>
      <c r="AL1362" s="4">
        <v>0</v>
      </c>
      <c r="AM1362" s="4">
        <v>0</v>
      </c>
      <c r="AN1362" s="4">
        <v>20</v>
      </c>
      <c r="AO1362" s="4">
        <v>191</v>
      </c>
      <c r="AP1362" s="4">
        <v>191</v>
      </c>
      <c r="AQ1362" s="4">
        <v>2.9</v>
      </c>
      <c r="AR1362" s="4">
        <v>195</v>
      </c>
      <c r="AS1362" s="4" t="s">
        <v>155</v>
      </c>
      <c r="AT1362" s="4">
        <v>2</v>
      </c>
      <c r="AU1362" s="5">
        <v>0.73960648148148145</v>
      </c>
      <c r="AV1362" s="4">
        <v>47.159350000000003</v>
      </c>
      <c r="AW1362" s="4">
        <v>-88.489789999999999</v>
      </c>
      <c r="AX1362" s="4">
        <v>314.7</v>
      </c>
      <c r="AY1362" s="4">
        <v>0</v>
      </c>
      <c r="AZ1362" s="4">
        <v>12</v>
      </c>
      <c r="BA1362" s="4">
        <v>9</v>
      </c>
      <c r="BB1362" s="4" t="s">
        <v>445</v>
      </c>
      <c r="BC1362" s="4">
        <v>1.0009999999999999</v>
      </c>
      <c r="BD1362" s="4">
        <v>1.6</v>
      </c>
      <c r="BE1362" s="4">
        <v>1.901</v>
      </c>
      <c r="BF1362" s="4">
        <v>14.063000000000001</v>
      </c>
      <c r="BG1362" s="4">
        <v>450</v>
      </c>
      <c r="BH1362" s="4">
        <v>32</v>
      </c>
      <c r="BI1362" s="4">
        <v>0.48699999999999999</v>
      </c>
      <c r="BJ1362" s="4">
        <v>0</v>
      </c>
      <c r="BK1362" s="4">
        <v>0</v>
      </c>
      <c r="BL1362" s="4">
        <v>0</v>
      </c>
      <c r="BM1362" s="4">
        <v>0</v>
      </c>
      <c r="BN1362" s="4">
        <v>0</v>
      </c>
      <c r="BO1362" s="4">
        <v>0</v>
      </c>
      <c r="BP1362" s="4">
        <v>0</v>
      </c>
      <c r="BQ1362" s="4">
        <v>0</v>
      </c>
      <c r="BR1362" s="4">
        <v>0</v>
      </c>
      <c r="BS1362" s="4">
        <v>0</v>
      </c>
      <c r="BT1362" s="4">
        <v>0</v>
      </c>
      <c r="BU1362" s="4">
        <v>0</v>
      </c>
      <c r="BW1362" s="4">
        <v>0</v>
      </c>
      <c r="BX1362" s="4">
        <v>-8.7779999999999993E-3</v>
      </c>
      <c r="BY1362" s="4">
        <v>-5</v>
      </c>
      <c r="BZ1362" s="4">
        <v>0.781389</v>
      </c>
      <c r="CA1362" s="4">
        <v>-0.21451200000000001</v>
      </c>
      <c r="CB1362" s="4">
        <v>15.784058</v>
      </c>
    </row>
    <row r="1363" spans="1:80">
      <c r="A1363" s="2">
        <v>42439</v>
      </c>
      <c r="B1363" s="32">
        <v>0.53169659722222218</v>
      </c>
      <c r="C1363" s="4">
        <v>0.25</v>
      </c>
      <c r="D1363" s="4">
        <v>6.0000000000000001E-3</v>
      </c>
      <c r="E1363" s="4" t="s">
        <v>155</v>
      </c>
      <c r="F1363" s="4">
        <v>60</v>
      </c>
      <c r="G1363" s="4">
        <v>9.5</v>
      </c>
      <c r="H1363" s="4">
        <v>-12.1</v>
      </c>
      <c r="I1363" s="4">
        <v>4.9000000000000004</v>
      </c>
      <c r="K1363" s="4">
        <v>20.2</v>
      </c>
      <c r="L1363" s="4">
        <v>4</v>
      </c>
      <c r="M1363" s="4">
        <v>1</v>
      </c>
      <c r="N1363" s="4">
        <v>0.25040000000000001</v>
      </c>
      <c r="O1363" s="4">
        <v>6.0000000000000001E-3</v>
      </c>
      <c r="P1363" s="4">
        <v>9.5</v>
      </c>
      <c r="Q1363" s="4">
        <v>0</v>
      </c>
      <c r="R1363" s="4">
        <v>9.5</v>
      </c>
      <c r="S1363" s="4">
        <v>7.5822000000000003</v>
      </c>
      <c r="T1363" s="4">
        <v>0</v>
      </c>
      <c r="U1363" s="4">
        <v>7.6</v>
      </c>
      <c r="V1363" s="4">
        <v>4.915</v>
      </c>
      <c r="Y1363" s="4">
        <v>4.3710000000000004</v>
      </c>
      <c r="Z1363" s="4">
        <v>0</v>
      </c>
      <c r="AA1363" s="4">
        <v>20.2</v>
      </c>
      <c r="AB1363" s="4" t="s">
        <v>384</v>
      </c>
      <c r="AC1363" s="4">
        <v>0</v>
      </c>
      <c r="AD1363" s="4">
        <v>11.6</v>
      </c>
      <c r="AE1363" s="4">
        <v>857</v>
      </c>
      <c r="AF1363" s="4">
        <v>871</v>
      </c>
      <c r="AG1363" s="4">
        <v>834</v>
      </c>
      <c r="AH1363" s="4">
        <v>78</v>
      </c>
      <c r="AI1363" s="4">
        <v>21.18</v>
      </c>
      <c r="AJ1363" s="4">
        <v>0.49</v>
      </c>
      <c r="AK1363" s="4">
        <v>983</v>
      </c>
      <c r="AL1363" s="4">
        <v>0</v>
      </c>
      <c r="AM1363" s="4">
        <v>0</v>
      </c>
      <c r="AN1363" s="4">
        <v>20</v>
      </c>
      <c r="AO1363" s="4">
        <v>190.4</v>
      </c>
      <c r="AP1363" s="4">
        <v>190.4</v>
      </c>
      <c r="AQ1363" s="4">
        <v>2.5</v>
      </c>
      <c r="AR1363" s="4">
        <v>195</v>
      </c>
      <c r="AS1363" s="4" t="s">
        <v>155</v>
      </c>
      <c r="AT1363" s="4">
        <v>2</v>
      </c>
      <c r="AU1363" s="5">
        <v>0.73961805555555549</v>
      </c>
      <c r="AV1363" s="4">
        <v>47.159350000000003</v>
      </c>
      <c r="AW1363" s="4">
        <v>-88.489789999999999</v>
      </c>
      <c r="AX1363" s="4">
        <v>314.89999999999998</v>
      </c>
      <c r="AY1363" s="4">
        <v>0</v>
      </c>
      <c r="AZ1363" s="4">
        <v>12</v>
      </c>
      <c r="BA1363" s="4">
        <v>9</v>
      </c>
      <c r="BB1363" s="4" t="s">
        <v>445</v>
      </c>
      <c r="BC1363" s="4">
        <v>1.1000000000000001</v>
      </c>
      <c r="BD1363" s="4">
        <v>1.6</v>
      </c>
      <c r="BE1363" s="4">
        <v>2</v>
      </c>
      <c r="BF1363" s="4">
        <v>14.063000000000001</v>
      </c>
      <c r="BG1363" s="4">
        <v>450</v>
      </c>
      <c r="BH1363" s="4">
        <v>32</v>
      </c>
      <c r="BI1363" s="4">
        <v>0.48699999999999999</v>
      </c>
      <c r="BJ1363" s="4">
        <v>0</v>
      </c>
      <c r="BK1363" s="4">
        <v>0</v>
      </c>
      <c r="BL1363" s="4">
        <v>0</v>
      </c>
      <c r="BM1363" s="4">
        <v>0</v>
      </c>
      <c r="BN1363" s="4">
        <v>0</v>
      </c>
      <c r="BO1363" s="4">
        <v>0</v>
      </c>
      <c r="BP1363" s="4">
        <v>0</v>
      </c>
      <c r="BQ1363" s="4">
        <v>0</v>
      </c>
      <c r="BR1363" s="4">
        <v>0</v>
      </c>
      <c r="BS1363" s="4">
        <v>0</v>
      </c>
      <c r="BT1363" s="4">
        <v>0</v>
      </c>
      <c r="BU1363" s="4">
        <v>0</v>
      </c>
      <c r="BW1363" s="4">
        <v>0</v>
      </c>
      <c r="BX1363" s="4">
        <v>-1.1055000000000001E-2</v>
      </c>
      <c r="BY1363" s="4">
        <v>-5</v>
      </c>
      <c r="BZ1363" s="4">
        <v>0.780389</v>
      </c>
      <c r="CA1363" s="4">
        <v>-0.27015699999999998</v>
      </c>
      <c r="CB1363" s="4">
        <v>15.763858000000001</v>
      </c>
    </row>
    <row r="1364" spans="1:80">
      <c r="A1364" s="2">
        <v>42439</v>
      </c>
      <c r="B1364" s="32">
        <v>0.53170817129629633</v>
      </c>
      <c r="C1364" s="4">
        <v>0.19900000000000001</v>
      </c>
      <c r="D1364" s="4">
        <v>6.0000000000000001E-3</v>
      </c>
      <c r="E1364" s="4" t="s">
        <v>155</v>
      </c>
      <c r="F1364" s="4">
        <v>60</v>
      </c>
      <c r="G1364" s="4">
        <v>9.4</v>
      </c>
      <c r="H1364" s="4">
        <v>-12.2</v>
      </c>
      <c r="I1364" s="4">
        <v>7.7</v>
      </c>
      <c r="K1364" s="4">
        <v>20.3</v>
      </c>
      <c r="L1364" s="4">
        <v>5</v>
      </c>
      <c r="M1364" s="4">
        <v>1</v>
      </c>
      <c r="N1364" s="4">
        <v>0.19889999999999999</v>
      </c>
      <c r="O1364" s="4">
        <v>6.0000000000000001E-3</v>
      </c>
      <c r="P1364" s="4">
        <v>9.4</v>
      </c>
      <c r="Q1364" s="4">
        <v>0</v>
      </c>
      <c r="R1364" s="4">
        <v>9.4</v>
      </c>
      <c r="S1364" s="4">
        <v>7.5023</v>
      </c>
      <c r="T1364" s="4">
        <v>0</v>
      </c>
      <c r="U1364" s="4">
        <v>7.5</v>
      </c>
      <c r="V1364" s="4">
        <v>7.7442000000000002</v>
      </c>
      <c r="Y1364" s="4">
        <v>4.6360000000000001</v>
      </c>
      <c r="Z1364" s="4">
        <v>0</v>
      </c>
      <c r="AA1364" s="4">
        <v>20.302499999999998</v>
      </c>
      <c r="AB1364" s="4" t="s">
        <v>384</v>
      </c>
      <c r="AC1364" s="4">
        <v>0</v>
      </c>
      <c r="AD1364" s="4">
        <v>11.7</v>
      </c>
      <c r="AE1364" s="4">
        <v>856</v>
      </c>
      <c r="AF1364" s="4">
        <v>872</v>
      </c>
      <c r="AG1364" s="4">
        <v>834</v>
      </c>
      <c r="AH1364" s="4">
        <v>78</v>
      </c>
      <c r="AI1364" s="4">
        <v>21.18</v>
      </c>
      <c r="AJ1364" s="4">
        <v>0.49</v>
      </c>
      <c r="AK1364" s="4">
        <v>983</v>
      </c>
      <c r="AL1364" s="4">
        <v>0</v>
      </c>
      <c r="AM1364" s="4">
        <v>0</v>
      </c>
      <c r="AN1364" s="4">
        <v>20</v>
      </c>
      <c r="AO1364" s="4">
        <v>190.6</v>
      </c>
      <c r="AP1364" s="4">
        <v>190</v>
      </c>
      <c r="AQ1364" s="4">
        <v>2.2999999999999998</v>
      </c>
      <c r="AR1364" s="4">
        <v>195</v>
      </c>
      <c r="AS1364" s="4" t="s">
        <v>155</v>
      </c>
      <c r="AT1364" s="4">
        <v>2</v>
      </c>
      <c r="AU1364" s="5">
        <v>0.73962962962962964</v>
      </c>
      <c r="AV1364" s="4">
        <v>47.159351999999998</v>
      </c>
      <c r="AW1364" s="4">
        <v>-88.489789999999999</v>
      </c>
      <c r="AX1364" s="4">
        <v>315.89999999999998</v>
      </c>
      <c r="AY1364" s="4">
        <v>0</v>
      </c>
      <c r="AZ1364" s="4">
        <v>12</v>
      </c>
      <c r="BA1364" s="4">
        <v>10</v>
      </c>
      <c r="BB1364" s="4" t="s">
        <v>445</v>
      </c>
      <c r="BC1364" s="4">
        <v>1.099</v>
      </c>
      <c r="BD1364" s="4">
        <v>1.6</v>
      </c>
      <c r="BE1364" s="4">
        <v>1.9990000000000001</v>
      </c>
      <c r="BF1364" s="4">
        <v>14.063000000000001</v>
      </c>
      <c r="BG1364" s="4">
        <v>450</v>
      </c>
      <c r="BH1364" s="4">
        <v>32</v>
      </c>
      <c r="BI1364" s="4">
        <v>0.48699999999999999</v>
      </c>
      <c r="BJ1364" s="4">
        <v>0</v>
      </c>
      <c r="BK1364" s="4">
        <v>0</v>
      </c>
      <c r="BL1364" s="4">
        <v>0</v>
      </c>
      <c r="BM1364" s="4">
        <v>0</v>
      </c>
      <c r="BN1364" s="4">
        <v>0</v>
      </c>
      <c r="BO1364" s="4">
        <v>0</v>
      </c>
      <c r="BP1364" s="4">
        <v>0</v>
      </c>
      <c r="BQ1364" s="4">
        <v>0</v>
      </c>
      <c r="BR1364" s="4">
        <v>0</v>
      </c>
      <c r="BS1364" s="4">
        <v>0</v>
      </c>
      <c r="BT1364" s="4">
        <v>0</v>
      </c>
      <c r="BU1364" s="4">
        <v>0</v>
      </c>
      <c r="BW1364" s="4">
        <v>0</v>
      </c>
      <c r="BX1364" s="4">
        <v>-1.2999999999999999E-2</v>
      </c>
      <c r="BY1364" s="4">
        <v>-5</v>
      </c>
      <c r="BZ1364" s="4">
        <v>0.78122199999999997</v>
      </c>
      <c r="CA1364" s="4">
        <v>-0.31768800000000003</v>
      </c>
      <c r="CB1364" s="4">
        <v>15.780684000000001</v>
      </c>
    </row>
    <row r="1365" spans="1:80">
      <c r="A1365" s="2">
        <v>42439</v>
      </c>
      <c r="B1365" s="32">
        <v>0.53171974537037037</v>
      </c>
      <c r="C1365" s="4">
        <v>0.17499999999999999</v>
      </c>
      <c r="D1365" s="4">
        <v>6.0000000000000001E-3</v>
      </c>
      <c r="E1365" s="4" t="s">
        <v>155</v>
      </c>
      <c r="F1365" s="4">
        <v>60</v>
      </c>
      <c r="G1365" s="4">
        <v>9.3000000000000007</v>
      </c>
      <c r="H1365" s="4">
        <v>-12.3</v>
      </c>
      <c r="I1365" s="4">
        <v>4.5999999999999996</v>
      </c>
      <c r="K1365" s="4">
        <v>20.46</v>
      </c>
      <c r="L1365" s="4">
        <v>5</v>
      </c>
      <c r="M1365" s="4">
        <v>1</v>
      </c>
      <c r="N1365" s="4">
        <v>0.17480000000000001</v>
      </c>
      <c r="O1365" s="4">
        <v>6.0000000000000001E-3</v>
      </c>
      <c r="P1365" s="4">
        <v>9.3132000000000001</v>
      </c>
      <c r="Q1365" s="4">
        <v>0</v>
      </c>
      <c r="R1365" s="4">
        <v>9.3000000000000007</v>
      </c>
      <c r="S1365" s="4">
        <v>7.4330999999999996</v>
      </c>
      <c r="T1365" s="4">
        <v>0</v>
      </c>
      <c r="U1365" s="4">
        <v>7.4</v>
      </c>
      <c r="V1365" s="4">
        <v>4.6279000000000003</v>
      </c>
      <c r="Y1365" s="4">
        <v>4.7190000000000003</v>
      </c>
      <c r="Z1365" s="4">
        <v>0</v>
      </c>
      <c r="AA1365" s="4">
        <v>20.4589</v>
      </c>
      <c r="AB1365" s="4" t="s">
        <v>384</v>
      </c>
      <c r="AC1365" s="4">
        <v>0</v>
      </c>
      <c r="AD1365" s="4">
        <v>11.6</v>
      </c>
      <c r="AE1365" s="4">
        <v>857</v>
      </c>
      <c r="AF1365" s="4">
        <v>871</v>
      </c>
      <c r="AG1365" s="4">
        <v>834</v>
      </c>
      <c r="AH1365" s="4">
        <v>78</v>
      </c>
      <c r="AI1365" s="4">
        <v>21.18</v>
      </c>
      <c r="AJ1365" s="4">
        <v>0.49</v>
      </c>
      <c r="AK1365" s="4">
        <v>983</v>
      </c>
      <c r="AL1365" s="4">
        <v>0</v>
      </c>
      <c r="AM1365" s="4">
        <v>0</v>
      </c>
      <c r="AN1365" s="4">
        <v>20</v>
      </c>
      <c r="AO1365" s="4">
        <v>190.4</v>
      </c>
      <c r="AP1365" s="4">
        <v>189.4</v>
      </c>
      <c r="AQ1365" s="4">
        <v>2.2000000000000002</v>
      </c>
      <c r="AR1365" s="4">
        <v>195</v>
      </c>
      <c r="AS1365" s="4" t="s">
        <v>155</v>
      </c>
      <c r="AT1365" s="4">
        <v>2</v>
      </c>
      <c r="AU1365" s="5">
        <v>0.73964120370370379</v>
      </c>
      <c r="AV1365" s="4">
        <v>47.159351999999998</v>
      </c>
      <c r="AW1365" s="4">
        <v>-88.489789999999999</v>
      </c>
      <c r="AX1365" s="4">
        <v>316.8</v>
      </c>
      <c r="AY1365" s="4">
        <v>0</v>
      </c>
      <c r="AZ1365" s="4">
        <v>12</v>
      </c>
      <c r="BA1365" s="4">
        <v>10</v>
      </c>
      <c r="BB1365" s="4" t="s">
        <v>429</v>
      </c>
      <c r="BC1365" s="4">
        <v>1</v>
      </c>
      <c r="BD1365" s="4">
        <v>1.6</v>
      </c>
      <c r="BE1365" s="4">
        <v>1.9</v>
      </c>
      <c r="BF1365" s="4">
        <v>14.063000000000001</v>
      </c>
      <c r="BG1365" s="4">
        <v>450</v>
      </c>
      <c r="BH1365" s="4">
        <v>32</v>
      </c>
      <c r="BI1365" s="4">
        <v>0.48699999999999999</v>
      </c>
      <c r="BJ1365" s="4">
        <v>0</v>
      </c>
      <c r="BK1365" s="4">
        <v>0</v>
      </c>
      <c r="BL1365" s="4">
        <v>0</v>
      </c>
      <c r="BM1365" s="4">
        <v>0</v>
      </c>
      <c r="BN1365" s="4">
        <v>0</v>
      </c>
      <c r="BO1365" s="4">
        <v>0</v>
      </c>
      <c r="BP1365" s="4">
        <v>0</v>
      </c>
      <c r="BQ1365" s="4">
        <v>0</v>
      </c>
      <c r="BR1365" s="4">
        <v>0</v>
      </c>
      <c r="BS1365" s="4">
        <v>0</v>
      </c>
      <c r="BT1365" s="4">
        <v>0</v>
      </c>
      <c r="BU1365" s="4">
        <v>0</v>
      </c>
      <c r="BW1365" s="4">
        <v>0</v>
      </c>
      <c r="BX1365" s="4">
        <v>-1.6666E-2</v>
      </c>
      <c r="BY1365" s="4">
        <v>-5</v>
      </c>
      <c r="BZ1365" s="4">
        <v>0.77955600000000003</v>
      </c>
      <c r="CA1365" s="4">
        <v>-0.407275</v>
      </c>
      <c r="CB1365" s="4">
        <v>15.747031</v>
      </c>
    </row>
    <row r="1366" spans="1:80">
      <c r="A1366" s="2">
        <v>42439</v>
      </c>
      <c r="B1366" s="32">
        <v>0.53173131944444452</v>
      </c>
      <c r="C1366" s="4">
        <v>0.152</v>
      </c>
      <c r="D1366" s="4">
        <v>4.5999999999999999E-3</v>
      </c>
      <c r="E1366" s="4" t="s">
        <v>155</v>
      </c>
      <c r="F1366" s="4">
        <v>46.305577999999997</v>
      </c>
      <c r="G1366" s="4">
        <v>9.3000000000000007</v>
      </c>
      <c r="H1366" s="4">
        <v>-12.3</v>
      </c>
      <c r="I1366" s="4">
        <v>2</v>
      </c>
      <c r="K1366" s="4">
        <v>20.51</v>
      </c>
      <c r="L1366" s="4">
        <v>5</v>
      </c>
      <c r="M1366" s="4">
        <v>1</v>
      </c>
      <c r="N1366" s="4">
        <v>0.15210000000000001</v>
      </c>
      <c r="O1366" s="4">
        <v>4.5999999999999999E-3</v>
      </c>
      <c r="P1366" s="4">
        <v>9.3000000000000007</v>
      </c>
      <c r="Q1366" s="4">
        <v>0</v>
      </c>
      <c r="R1366" s="4">
        <v>9.3000000000000007</v>
      </c>
      <c r="S1366" s="4">
        <v>7.4225000000000003</v>
      </c>
      <c r="T1366" s="4">
        <v>0</v>
      </c>
      <c r="U1366" s="4">
        <v>7.4</v>
      </c>
      <c r="V1366" s="4">
        <v>2</v>
      </c>
      <c r="Y1366" s="4">
        <v>4.8179999999999996</v>
      </c>
      <c r="Z1366" s="4">
        <v>0</v>
      </c>
      <c r="AA1366" s="4">
        <v>20.509899999999998</v>
      </c>
      <c r="AB1366" s="4" t="s">
        <v>384</v>
      </c>
      <c r="AC1366" s="4">
        <v>0</v>
      </c>
      <c r="AD1366" s="4">
        <v>11.6</v>
      </c>
      <c r="AE1366" s="4">
        <v>858</v>
      </c>
      <c r="AF1366" s="4">
        <v>871</v>
      </c>
      <c r="AG1366" s="4">
        <v>834</v>
      </c>
      <c r="AH1366" s="4">
        <v>78</v>
      </c>
      <c r="AI1366" s="4">
        <v>21.18</v>
      </c>
      <c r="AJ1366" s="4">
        <v>0.49</v>
      </c>
      <c r="AK1366" s="4">
        <v>983</v>
      </c>
      <c r="AL1366" s="4">
        <v>0</v>
      </c>
      <c r="AM1366" s="4">
        <v>0</v>
      </c>
      <c r="AN1366" s="4">
        <v>20</v>
      </c>
      <c r="AO1366" s="4">
        <v>189.4</v>
      </c>
      <c r="AP1366" s="4">
        <v>189</v>
      </c>
      <c r="AQ1366" s="4">
        <v>2</v>
      </c>
      <c r="AR1366" s="4">
        <v>195</v>
      </c>
      <c r="AS1366" s="4" t="s">
        <v>155</v>
      </c>
      <c r="AT1366" s="4">
        <v>2</v>
      </c>
      <c r="AU1366" s="5">
        <v>0.73964120370370379</v>
      </c>
      <c r="AV1366" s="4">
        <v>47.159351999999998</v>
      </c>
      <c r="AW1366" s="4">
        <v>-88.489789999999999</v>
      </c>
      <c r="AX1366" s="4">
        <v>316.8</v>
      </c>
      <c r="AY1366" s="4">
        <v>0</v>
      </c>
      <c r="AZ1366" s="4">
        <v>12</v>
      </c>
      <c r="BA1366" s="4">
        <v>10</v>
      </c>
      <c r="BB1366" s="4" t="s">
        <v>429</v>
      </c>
      <c r="BC1366" s="4">
        <v>1</v>
      </c>
      <c r="BD1366" s="4">
        <v>1.6</v>
      </c>
      <c r="BE1366" s="4">
        <v>1.9</v>
      </c>
      <c r="BF1366" s="4">
        <v>14.063000000000001</v>
      </c>
      <c r="BG1366" s="4">
        <v>450</v>
      </c>
      <c r="BH1366" s="4">
        <v>32</v>
      </c>
      <c r="BI1366" s="4">
        <v>0.48699999999999999</v>
      </c>
      <c r="BJ1366" s="4">
        <v>0</v>
      </c>
      <c r="BK1366" s="4">
        <v>0</v>
      </c>
      <c r="BL1366" s="4">
        <v>0</v>
      </c>
      <c r="BM1366" s="4">
        <v>0</v>
      </c>
      <c r="BN1366" s="4">
        <v>0</v>
      </c>
      <c r="BO1366" s="4">
        <v>0</v>
      </c>
      <c r="BP1366" s="4">
        <v>0</v>
      </c>
      <c r="BQ1366" s="4">
        <v>0</v>
      </c>
      <c r="BR1366" s="4">
        <v>0</v>
      </c>
      <c r="BS1366" s="4">
        <v>0</v>
      </c>
      <c r="BT1366" s="4">
        <v>0</v>
      </c>
      <c r="BU1366" s="4">
        <v>0</v>
      </c>
      <c r="BW1366" s="4">
        <v>0</v>
      </c>
      <c r="BX1366" s="4">
        <v>-2.1444000000000001E-2</v>
      </c>
      <c r="BY1366" s="4">
        <v>-5</v>
      </c>
      <c r="BZ1366" s="4">
        <v>0.77555600000000002</v>
      </c>
      <c r="CA1366" s="4">
        <v>-0.524038</v>
      </c>
      <c r="CB1366" s="4">
        <v>15.666231</v>
      </c>
    </row>
    <row r="1367" spans="1:80">
      <c r="A1367" s="2">
        <v>42439</v>
      </c>
      <c r="B1367" s="32">
        <v>0.53174289351851856</v>
      </c>
      <c r="C1367" s="4">
        <v>0.11799999999999999</v>
      </c>
      <c r="D1367" s="4">
        <v>4.4999999999999997E-3</v>
      </c>
      <c r="E1367" s="4" t="s">
        <v>155</v>
      </c>
      <c r="F1367" s="4">
        <v>45.227077999999999</v>
      </c>
      <c r="G1367" s="4">
        <v>9.1999999999999993</v>
      </c>
      <c r="H1367" s="4">
        <v>-12.4</v>
      </c>
      <c r="I1367" s="4">
        <v>6.9</v>
      </c>
      <c r="K1367" s="4">
        <v>20.6</v>
      </c>
      <c r="L1367" s="4">
        <v>5</v>
      </c>
      <c r="M1367" s="4">
        <v>1</v>
      </c>
      <c r="N1367" s="4">
        <v>0.1182</v>
      </c>
      <c r="O1367" s="4">
        <v>4.4999999999999997E-3</v>
      </c>
      <c r="P1367" s="4">
        <v>9.1999999999999993</v>
      </c>
      <c r="Q1367" s="4">
        <v>0</v>
      </c>
      <c r="R1367" s="4">
        <v>9.1999999999999993</v>
      </c>
      <c r="S1367" s="4">
        <v>7.3426999999999998</v>
      </c>
      <c r="T1367" s="4">
        <v>0</v>
      </c>
      <c r="U1367" s="4">
        <v>7.3</v>
      </c>
      <c r="V1367" s="4">
        <v>6.9184999999999999</v>
      </c>
      <c r="Y1367" s="4">
        <v>5.2380000000000004</v>
      </c>
      <c r="Z1367" s="4">
        <v>0</v>
      </c>
      <c r="AA1367" s="4">
        <v>20.6</v>
      </c>
      <c r="AB1367" s="4" t="s">
        <v>384</v>
      </c>
      <c r="AC1367" s="4">
        <v>0</v>
      </c>
      <c r="AD1367" s="4">
        <v>11.6</v>
      </c>
      <c r="AE1367" s="4">
        <v>857</v>
      </c>
      <c r="AF1367" s="4">
        <v>871</v>
      </c>
      <c r="AG1367" s="4">
        <v>834</v>
      </c>
      <c r="AH1367" s="4">
        <v>78</v>
      </c>
      <c r="AI1367" s="4">
        <v>21.18</v>
      </c>
      <c r="AJ1367" s="4">
        <v>0.49</v>
      </c>
      <c r="AK1367" s="4">
        <v>983</v>
      </c>
      <c r="AL1367" s="4">
        <v>0</v>
      </c>
      <c r="AM1367" s="4">
        <v>0</v>
      </c>
      <c r="AN1367" s="4">
        <v>20</v>
      </c>
      <c r="AO1367" s="4">
        <v>189.6</v>
      </c>
      <c r="AP1367" s="4">
        <v>189</v>
      </c>
      <c r="AQ1367" s="4">
        <v>1.9</v>
      </c>
      <c r="AR1367" s="4">
        <v>195</v>
      </c>
      <c r="AS1367" s="4" t="s">
        <v>155</v>
      </c>
      <c r="AT1367" s="4">
        <v>2</v>
      </c>
      <c r="AU1367" s="5">
        <v>0.73966435185185186</v>
      </c>
      <c r="AV1367" s="4">
        <v>47.159353000000003</v>
      </c>
      <c r="AW1367" s="4">
        <v>-88.489789999999999</v>
      </c>
      <c r="AX1367" s="4">
        <v>317.89999999999998</v>
      </c>
      <c r="AY1367" s="4">
        <v>0</v>
      </c>
      <c r="AZ1367" s="4">
        <v>12</v>
      </c>
      <c r="BA1367" s="4">
        <v>10</v>
      </c>
      <c r="BB1367" s="4" t="s">
        <v>429</v>
      </c>
      <c r="BC1367" s="4">
        <v>1</v>
      </c>
      <c r="BD1367" s="4">
        <v>1.6</v>
      </c>
      <c r="BE1367" s="4">
        <v>1.9</v>
      </c>
      <c r="BF1367" s="4">
        <v>14.063000000000001</v>
      </c>
      <c r="BG1367" s="4">
        <v>450</v>
      </c>
      <c r="BH1367" s="4">
        <v>32</v>
      </c>
      <c r="BI1367" s="4">
        <v>0.48699999999999999</v>
      </c>
      <c r="BJ1367" s="4">
        <v>0</v>
      </c>
      <c r="BK1367" s="4">
        <v>0</v>
      </c>
      <c r="BL1367" s="4">
        <v>0</v>
      </c>
      <c r="BM1367" s="4">
        <v>0</v>
      </c>
      <c r="BN1367" s="4">
        <v>0</v>
      </c>
      <c r="BO1367" s="4">
        <v>0</v>
      </c>
      <c r="BP1367" s="4">
        <v>0</v>
      </c>
      <c r="BQ1367" s="4">
        <v>0</v>
      </c>
      <c r="BR1367" s="4">
        <v>0</v>
      </c>
      <c r="BS1367" s="4">
        <v>0</v>
      </c>
      <c r="BT1367" s="4">
        <v>0</v>
      </c>
      <c r="BU1367" s="4">
        <v>0</v>
      </c>
      <c r="BW1367" s="4">
        <v>0</v>
      </c>
      <c r="BX1367" s="4">
        <v>-2.4833000000000001E-2</v>
      </c>
      <c r="BY1367" s="4">
        <v>-5</v>
      </c>
      <c r="BZ1367" s="4">
        <v>0.77277799999999996</v>
      </c>
      <c r="CA1367" s="4">
        <v>-0.60685699999999998</v>
      </c>
      <c r="CB1367" s="4">
        <v>15.610116</v>
      </c>
    </row>
    <row r="1368" spans="1:80">
      <c r="A1368" s="2">
        <v>42439</v>
      </c>
      <c r="B1368" s="32">
        <v>0.53175446759259259</v>
      </c>
      <c r="C1368" s="4">
        <v>0.11</v>
      </c>
      <c r="D1368" s="4">
        <v>5.0000000000000001E-3</v>
      </c>
      <c r="E1368" s="4" t="s">
        <v>155</v>
      </c>
      <c r="F1368" s="4">
        <v>50</v>
      </c>
      <c r="G1368" s="4">
        <v>9.1</v>
      </c>
      <c r="H1368" s="4">
        <v>-12.4</v>
      </c>
      <c r="I1368" s="4">
        <v>9.6999999999999993</v>
      </c>
      <c r="K1368" s="4">
        <v>20.6</v>
      </c>
      <c r="L1368" s="4">
        <v>5</v>
      </c>
      <c r="M1368" s="4">
        <v>1</v>
      </c>
      <c r="N1368" s="4">
        <v>0.10979999999999999</v>
      </c>
      <c r="O1368" s="4">
        <v>5.0000000000000001E-3</v>
      </c>
      <c r="P1368" s="4">
        <v>9.1157000000000004</v>
      </c>
      <c r="Q1368" s="4">
        <v>0</v>
      </c>
      <c r="R1368" s="4">
        <v>9.1</v>
      </c>
      <c r="S1368" s="4">
        <v>7.2755000000000001</v>
      </c>
      <c r="T1368" s="4">
        <v>0</v>
      </c>
      <c r="U1368" s="4">
        <v>7.3</v>
      </c>
      <c r="V1368" s="4">
        <v>9.6868999999999996</v>
      </c>
      <c r="Y1368" s="4">
        <v>5.2309999999999999</v>
      </c>
      <c r="Z1368" s="4">
        <v>0</v>
      </c>
      <c r="AA1368" s="4">
        <v>20.6</v>
      </c>
      <c r="AB1368" s="4" t="s">
        <v>384</v>
      </c>
      <c r="AC1368" s="4">
        <v>0</v>
      </c>
      <c r="AD1368" s="4">
        <v>11.6</v>
      </c>
      <c r="AE1368" s="4">
        <v>857</v>
      </c>
      <c r="AF1368" s="4">
        <v>872</v>
      </c>
      <c r="AG1368" s="4">
        <v>835</v>
      </c>
      <c r="AH1368" s="4">
        <v>78</v>
      </c>
      <c r="AI1368" s="4">
        <v>21.18</v>
      </c>
      <c r="AJ1368" s="4">
        <v>0.49</v>
      </c>
      <c r="AK1368" s="4">
        <v>983</v>
      </c>
      <c r="AL1368" s="4">
        <v>0</v>
      </c>
      <c r="AM1368" s="4">
        <v>0</v>
      </c>
      <c r="AN1368" s="4">
        <v>20</v>
      </c>
      <c r="AO1368" s="4">
        <v>190</v>
      </c>
      <c r="AP1368" s="4">
        <v>188.4</v>
      </c>
      <c r="AQ1368" s="4">
        <v>1.7</v>
      </c>
      <c r="AR1368" s="4">
        <v>195</v>
      </c>
      <c r="AS1368" s="4" t="s">
        <v>155</v>
      </c>
      <c r="AT1368" s="4">
        <v>2</v>
      </c>
      <c r="AU1368" s="5">
        <v>0.73966435185185186</v>
      </c>
      <c r="AV1368" s="4">
        <v>47.159353000000003</v>
      </c>
      <c r="AW1368" s="4">
        <v>-88.489789999999999</v>
      </c>
      <c r="AX1368" s="4">
        <v>317.89999999999998</v>
      </c>
      <c r="AY1368" s="4">
        <v>0</v>
      </c>
      <c r="AZ1368" s="4">
        <v>12</v>
      </c>
      <c r="BA1368" s="4">
        <v>10</v>
      </c>
      <c r="BB1368" s="4" t="s">
        <v>429</v>
      </c>
      <c r="BC1368" s="4">
        <v>1</v>
      </c>
      <c r="BD1368" s="4">
        <v>1.6</v>
      </c>
      <c r="BE1368" s="4">
        <v>1.9</v>
      </c>
      <c r="BF1368" s="4">
        <v>14.063000000000001</v>
      </c>
      <c r="BG1368" s="4">
        <v>450</v>
      </c>
      <c r="BH1368" s="4">
        <v>32</v>
      </c>
      <c r="BI1368" s="4">
        <v>0.48699999999999999</v>
      </c>
      <c r="BJ1368" s="4">
        <v>0</v>
      </c>
      <c r="BK1368" s="4">
        <v>0</v>
      </c>
      <c r="BL1368" s="4">
        <v>0</v>
      </c>
      <c r="BM1368" s="4">
        <v>0</v>
      </c>
      <c r="BN1368" s="4">
        <v>0</v>
      </c>
      <c r="BO1368" s="4">
        <v>0</v>
      </c>
      <c r="BP1368" s="4">
        <v>0</v>
      </c>
      <c r="BQ1368" s="4">
        <v>0</v>
      </c>
      <c r="BR1368" s="4">
        <v>0</v>
      </c>
      <c r="BS1368" s="4">
        <v>0</v>
      </c>
      <c r="BT1368" s="4">
        <v>0</v>
      </c>
      <c r="BU1368" s="4">
        <v>0</v>
      </c>
      <c r="BW1368" s="4">
        <v>0</v>
      </c>
      <c r="BX1368" s="4">
        <v>-3.0276999999999998E-2</v>
      </c>
      <c r="BY1368" s="4">
        <v>-5</v>
      </c>
      <c r="BZ1368" s="4">
        <v>0.77016700000000005</v>
      </c>
      <c r="CA1368" s="4">
        <v>-0.73989400000000005</v>
      </c>
      <c r="CB1368" s="4">
        <v>15.557373</v>
      </c>
    </row>
    <row r="1369" spans="1:80">
      <c r="A1369" s="2">
        <v>42439</v>
      </c>
      <c r="B1369" s="32">
        <v>0.53176604166666663</v>
      </c>
      <c r="C1369" s="4">
        <v>0.10100000000000001</v>
      </c>
      <c r="D1369" s="4">
        <v>4.7999999999999996E-3</v>
      </c>
      <c r="E1369" s="4" t="s">
        <v>155</v>
      </c>
      <c r="F1369" s="4">
        <v>48.144499000000003</v>
      </c>
      <c r="G1369" s="4">
        <v>8.8000000000000007</v>
      </c>
      <c r="H1369" s="4">
        <v>-12.4</v>
      </c>
      <c r="I1369" s="4">
        <v>15.2</v>
      </c>
      <c r="K1369" s="4">
        <v>20.66</v>
      </c>
      <c r="L1369" s="4">
        <v>5</v>
      </c>
      <c r="M1369" s="4">
        <v>1</v>
      </c>
      <c r="N1369" s="4">
        <v>0.1013</v>
      </c>
      <c r="O1369" s="4">
        <v>4.7999999999999996E-3</v>
      </c>
      <c r="P1369" s="4">
        <v>8.8396000000000008</v>
      </c>
      <c r="Q1369" s="4">
        <v>0</v>
      </c>
      <c r="R1369" s="4">
        <v>8.8000000000000007</v>
      </c>
      <c r="S1369" s="4">
        <v>7.0551000000000004</v>
      </c>
      <c r="T1369" s="4">
        <v>0</v>
      </c>
      <c r="U1369" s="4">
        <v>7.1</v>
      </c>
      <c r="V1369" s="4">
        <v>15.2012</v>
      </c>
      <c r="Y1369" s="4">
        <v>5.0430000000000001</v>
      </c>
      <c r="Z1369" s="4">
        <v>0</v>
      </c>
      <c r="AA1369" s="4">
        <v>20.6601</v>
      </c>
      <c r="AB1369" s="4" t="s">
        <v>384</v>
      </c>
      <c r="AC1369" s="4">
        <v>0</v>
      </c>
      <c r="AD1369" s="4">
        <v>11.7</v>
      </c>
      <c r="AE1369" s="4">
        <v>857</v>
      </c>
      <c r="AF1369" s="4">
        <v>872</v>
      </c>
      <c r="AG1369" s="4">
        <v>835</v>
      </c>
      <c r="AH1369" s="4">
        <v>78</v>
      </c>
      <c r="AI1369" s="4">
        <v>21.18</v>
      </c>
      <c r="AJ1369" s="4">
        <v>0.49</v>
      </c>
      <c r="AK1369" s="4">
        <v>983</v>
      </c>
      <c r="AL1369" s="4">
        <v>0</v>
      </c>
      <c r="AM1369" s="4">
        <v>0</v>
      </c>
      <c r="AN1369" s="4">
        <v>20</v>
      </c>
      <c r="AO1369" s="4">
        <v>190</v>
      </c>
      <c r="AP1369" s="4">
        <v>188</v>
      </c>
      <c r="AQ1369" s="4">
        <v>1.8</v>
      </c>
      <c r="AR1369" s="4">
        <v>195</v>
      </c>
      <c r="AS1369" s="4" t="s">
        <v>155</v>
      </c>
      <c r="AT1369" s="4">
        <v>2</v>
      </c>
      <c r="AU1369" s="5">
        <v>0.73968750000000005</v>
      </c>
      <c r="AV1369" s="4">
        <v>47.159353000000003</v>
      </c>
      <c r="AW1369" s="4">
        <v>-88.489788000000004</v>
      </c>
      <c r="AX1369" s="4">
        <v>319.10000000000002</v>
      </c>
      <c r="AY1369" s="4">
        <v>0</v>
      </c>
      <c r="AZ1369" s="4">
        <v>12</v>
      </c>
      <c r="BA1369" s="4">
        <v>10</v>
      </c>
      <c r="BB1369" s="4" t="s">
        <v>429</v>
      </c>
      <c r="BC1369" s="4">
        <v>1</v>
      </c>
      <c r="BD1369" s="4">
        <v>1.6</v>
      </c>
      <c r="BE1369" s="4">
        <v>1.9</v>
      </c>
      <c r="BF1369" s="4">
        <v>14.063000000000001</v>
      </c>
      <c r="BG1369" s="4">
        <v>450</v>
      </c>
      <c r="BH1369" s="4">
        <v>32</v>
      </c>
      <c r="BI1369" s="4">
        <v>0.48699999999999999</v>
      </c>
      <c r="BJ1369" s="4">
        <v>0</v>
      </c>
      <c r="BK1369" s="4">
        <v>0</v>
      </c>
      <c r="BL1369" s="4">
        <v>0</v>
      </c>
      <c r="BM1369" s="4">
        <v>0</v>
      </c>
      <c r="BN1369" s="4">
        <v>0</v>
      </c>
      <c r="BO1369" s="4">
        <v>0</v>
      </c>
      <c r="BP1369" s="4">
        <v>0</v>
      </c>
      <c r="BQ1369" s="4">
        <v>0</v>
      </c>
      <c r="BR1369" s="4">
        <v>0</v>
      </c>
      <c r="BS1369" s="4">
        <v>0</v>
      </c>
      <c r="BT1369" s="4">
        <v>0</v>
      </c>
      <c r="BU1369" s="4">
        <v>0</v>
      </c>
      <c r="BW1369" s="4">
        <v>0</v>
      </c>
      <c r="BX1369" s="4">
        <v>-2.5675E-2</v>
      </c>
      <c r="BY1369" s="4">
        <v>-5</v>
      </c>
      <c r="BZ1369" s="4">
        <v>0.76900000000000002</v>
      </c>
      <c r="CA1369" s="4">
        <v>-0.62744100000000003</v>
      </c>
      <c r="CB1369" s="4">
        <v>15.533799999999999</v>
      </c>
    </row>
    <row r="1370" spans="1:80">
      <c r="A1370" s="2">
        <v>42439</v>
      </c>
      <c r="B1370" s="32">
        <v>0.53177761574074067</v>
      </c>
      <c r="C1370" s="4">
        <v>7.2999999999999995E-2</v>
      </c>
      <c r="D1370" s="4">
        <v>4.0000000000000001E-3</v>
      </c>
      <c r="E1370" s="4" t="s">
        <v>155</v>
      </c>
      <c r="F1370" s="4">
        <v>40</v>
      </c>
      <c r="G1370" s="4">
        <v>8.5</v>
      </c>
      <c r="H1370" s="4">
        <v>-12.4</v>
      </c>
      <c r="I1370" s="4">
        <v>10.6</v>
      </c>
      <c r="K1370" s="4">
        <v>20.7</v>
      </c>
      <c r="L1370" s="4">
        <v>4</v>
      </c>
      <c r="M1370" s="4">
        <v>1</v>
      </c>
      <c r="N1370" s="4">
        <v>7.2599999999999998E-2</v>
      </c>
      <c r="O1370" s="4">
        <v>4.0000000000000001E-3</v>
      </c>
      <c r="P1370" s="4">
        <v>8.5</v>
      </c>
      <c r="Q1370" s="4">
        <v>0</v>
      </c>
      <c r="R1370" s="4">
        <v>8.5</v>
      </c>
      <c r="S1370" s="4">
        <v>6.7839999999999998</v>
      </c>
      <c r="T1370" s="4">
        <v>0</v>
      </c>
      <c r="U1370" s="4">
        <v>6.8</v>
      </c>
      <c r="V1370" s="4">
        <v>10.6206</v>
      </c>
      <c r="Y1370" s="4">
        <v>4.1070000000000002</v>
      </c>
      <c r="Z1370" s="4">
        <v>0</v>
      </c>
      <c r="AA1370" s="4">
        <v>20.7</v>
      </c>
      <c r="AB1370" s="4" t="s">
        <v>384</v>
      </c>
      <c r="AC1370" s="4">
        <v>0</v>
      </c>
      <c r="AD1370" s="4">
        <v>12.1</v>
      </c>
      <c r="AE1370" s="4">
        <v>855</v>
      </c>
      <c r="AF1370" s="4">
        <v>871</v>
      </c>
      <c r="AG1370" s="4">
        <v>834</v>
      </c>
      <c r="AH1370" s="4">
        <v>78</v>
      </c>
      <c r="AI1370" s="4">
        <v>21.18</v>
      </c>
      <c r="AJ1370" s="4">
        <v>0.49</v>
      </c>
      <c r="AK1370" s="4">
        <v>983</v>
      </c>
      <c r="AL1370" s="4">
        <v>0</v>
      </c>
      <c r="AM1370" s="4">
        <v>0</v>
      </c>
      <c r="AN1370" s="4">
        <v>20</v>
      </c>
      <c r="AO1370" s="4">
        <v>190</v>
      </c>
      <c r="AP1370" s="4">
        <v>188.6</v>
      </c>
      <c r="AQ1370" s="4">
        <v>2</v>
      </c>
      <c r="AR1370" s="4">
        <v>195</v>
      </c>
      <c r="AS1370" s="4" t="s">
        <v>155</v>
      </c>
      <c r="AT1370" s="4">
        <v>2</v>
      </c>
      <c r="AU1370" s="5">
        <v>0.73969907407407398</v>
      </c>
      <c r="AV1370" s="4">
        <v>47.159354999999998</v>
      </c>
      <c r="AW1370" s="4">
        <v>-88.489787000000007</v>
      </c>
      <c r="AX1370" s="4">
        <v>320.10000000000002</v>
      </c>
      <c r="AY1370" s="4">
        <v>0</v>
      </c>
      <c r="AZ1370" s="4">
        <v>12</v>
      </c>
      <c r="BA1370" s="4">
        <v>10</v>
      </c>
      <c r="BB1370" s="4" t="s">
        <v>429</v>
      </c>
      <c r="BC1370" s="4">
        <v>1</v>
      </c>
      <c r="BD1370" s="4">
        <v>1.6</v>
      </c>
      <c r="BE1370" s="4">
        <v>1.9</v>
      </c>
      <c r="BF1370" s="4">
        <v>14.063000000000001</v>
      </c>
      <c r="BG1370" s="4">
        <v>450</v>
      </c>
      <c r="BH1370" s="4">
        <v>32</v>
      </c>
      <c r="BI1370" s="4">
        <v>0.48699999999999999</v>
      </c>
      <c r="BJ1370" s="4">
        <v>0</v>
      </c>
      <c r="BK1370" s="4">
        <v>0</v>
      </c>
      <c r="BL1370" s="4">
        <v>0</v>
      </c>
      <c r="BM1370" s="4">
        <v>0</v>
      </c>
      <c r="BN1370" s="4">
        <v>0</v>
      </c>
      <c r="BO1370" s="4">
        <v>0</v>
      </c>
      <c r="BP1370" s="4">
        <v>0</v>
      </c>
      <c r="BQ1370" s="4">
        <v>0</v>
      </c>
      <c r="BR1370" s="4">
        <v>0</v>
      </c>
      <c r="BS1370" s="4">
        <v>0</v>
      </c>
      <c r="BT1370" s="4">
        <v>0</v>
      </c>
      <c r="BU1370" s="4">
        <v>0</v>
      </c>
      <c r="BW1370" s="4">
        <v>0</v>
      </c>
      <c r="BX1370" s="4">
        <v>-1.6726000000000001E-2</v>
      </c>
      <c r="BY1370" s="4">
        <v>-5</v>
      </c>
      <c r="BZ1370" s="4">
        <v>0.77815900000000005</v>
      </c>
      <c r="CA1370" s="4">
        <v>-0.40873500000000001</v>
      </c>
      <c r="CB1370" s="4">
        <v>15.718814999999999</v>
      </c>
    </row>
    <row r="1371" spans="1:80">
      <c r="A1371" s="2">
        <v>42439</v>
      </c>
      <c r="B1371" s="32">
        <v>0.53178918981481482</v>
      </c>
      <c r="C1371" s="4">
        <v>0.06</v>
      </c>
      <c r="D1371" s="4">
        <v>4.0000000000000001E-3</v>
      </c>
      <c r="E1371" s="4" t="s">
        <v>155</v>
      </c>
      <c r="F1371" s="4">
        <v>40</v>
      </c>
      <c r="G1371" s="4">
        <v>8.1999999999999993</v>
      </c>
      <c r="H1371" s="4">
        <v>-12.5</v>
      </c>
      <c r="I1371" s="4">
        <v>10.8</v>
      </c>
      <c r="K1371" s="4">
        <v>20.7</v>
      </c>
      <c r="L1371" s="4">
        <v>3</v>
      </c>
      <c r="M1371" s="4">
        <v>1</v>
      </c>
      <c r="N1371" s="4">
        <v>0.06</v>
      </c>
      <c r="O1371" s="4">
        <v>4.0000000000000001E-3</v>
      </c>
      <c r="P1371" s="4">
        <v>8.1999999999999993</v>
      </c>
      <c r="Q1371" s="4">
        <v>0</v>
      </c>
      <c r="R1371" s="4">
        <v>8.1999999999999993</v>
      </c>
      <c r="S1371" s="4">
        <v>6.5446</v>
      </c>
      <c r="T1371" s="4">
        <v>0</v>
      </c>
      <c r="U1371" s="4">
        <v>6.5</v>
      </c>
      <c r="V1371" s="4">
        <v>10.840199999999999</v>
      </c>
      <c r="Y1371" s="4">
        <v>2.6819999999999999</v>
      </c>
      <c r="Z1371" s="4">
        <v>0</v>
      </c>
      <c r="AA1371" s="4">
        <v>20.7</v>
      </c>
      <c r="AB1371" s="4" t="s">
        <v>384</v>
      </c>
      <c r="AC1371" s="4">
        <v>0</v>
      </c>
      <c r="AD1371" s="4">
        <v>12.4</v>
      </c>
      <c r="AE1371" s="4">
        <v>853</v>
      </c>
      <c r="AF1371" s="4">
        <v>869</v>
      </c>
      <c r="AG1371" s="4">
        <v>833</v>
      </c>
      <c r="AH1371" s="4">
        <v>78</v>
      </c>
      <c r="AI1371" s="4">
        <v>21.18</v>
      </c>
      <c r="AJ1371" s="4">
        <v>0.49</v>
      </c>
      <c r="AK1371" s="4">
        <v>983</v>
      </c>
      <c r="AL1371" s="4">
        <v>0</v>
      </c>
      <c r="AM1371" s="4">
        <v>0</v>
      </c>
      <c r="AN1371" s="4">
        <v>20</v>
      </c>
      <c r="AO1371" s="4">
        <v>190.6</v>
      </c>
      <c r="AP1371" s="4">
        <v>189</v>
      </c>
      <c r="AQ1371" s="4">
        <v>2.2999999999999998</v>
      </c>
      <c r="AR1371" s="4">
        <v>195</v>
      </c>
      <c r="AS1371" s="4" t="s">
        <v>155</v>
      </c>
      <c r="AT1371" s="4">
        <v>2</v>
      </c>
      <c r="AU1371" s="5">
        <v>0.73971064814814813</v>
      </c>
      <c r="AV1371" s="4">
        <v>47.159354999999998</v>
      </c>
      <c r="AW1371" s="4">
        <v>-88.489787000000007</v>
      </c>
      <c r="AX1371" s="4">
        <v>321</v>
      </c>
      <c r="AY1371" s="4">
        <v>0</v>
      </c>
      <c r="AZ1371" s="4">
        <v>12</v>
      </c>
      <c r="BA1371" s="4">
        <v>10</v>
      </c>
      <c r="BB1371" s="4" t="s">
        <v>429</v>
      </c>
      <c r="BC1371" s="4">
        <v>0.999</v>
      </c>
      <c r="BD1371" s="4">
        <v>1.5980000000000001</v>
      </c>
      <c r="BE1371" s="4">
        <v>1.8979999999999999</v>
      </c>
      <c r="BF1371" s="4">
        <v>14.063000000000001</v>
      </c>
      <c r="BG1371" s="4">
        <v>450</v>
      </c>
      <c r="BH1371" s="4">
        <v>32</v>
      </c>
      <c r="BI1371" s="4">
        <v>0.48699999999999999</v>
      </c>
      <c r="BJ1371" s="4">
        <v>0</v>
      </c>
      <c r="BK1371" s="4">
        <v>0</v>
      </c>
      <c r="BL1371" s="4">
        <v>0</v>
      </c>
      <c r="BM1371" s="4">
        <v>0</v>
      </c>
      <c r="BN1371" s="4">
        <v>0</v>
      </c>
      <c r="BO1371" s="4">
        <v>0</v>
      </c>
      <c r="BP1371" s="4">
        <v>0</v>
      </c>
      <c r="BQ1371" s="4">
        <v>0</v>
      </c>
      <c r="BR1371" s="4">
        <v>0</v>
      </c>
      <c r="BS1371" s="4">
        <v>0</v>
      </c>
      <c r="BT1371" s="4">
        <v>0</v>
      </c>
      <c r="BU1371" s="4">
        <v>0</v>
      </c>
      <c r="BW1371" s="4">
        <v>0</v>
      </c>
      <c r="BX1371" s="4">
        <v>-6.0569999999999999E-3</v>
      </c>
      <c r="BY1371" s="4">
        <v>-5</v>
      </c>
      <c r="BZ1371" s="4">
        <v>0.79010999999999998</v>
      </c>
      <c r="CA1371" s="4">
        <v>-0.14801800000000001</v>
      </c>
      <c r="CB1371" s="4">
        <v>15.960222</v>
      </c>
    </row>
    <row r="1372" spans="1:80">
      <c r="A1372" s="2">
        <v>42439</v>
      </c>
      <c r="B1372" s="32">
        <v>0.53180076388888886</v>
      </c>
      <c r="C1372" s="4">
        <v>0.06</v>
      </c>
      <c r="D1372" s="4">
        <v>4.0000000000000001E-3</v>
      </c>
      <c r="E1372" s="4" t="s">
        <v>155</v>
      </c>
      <c r="F1372" s="4">
        <v>40</v>
      </c>
      <c r="G1372" s="4">
        <v>8.1</v>
      </c>
      <c r="H1372" s="4">
        <v>-12.5</v>
      </c>
      <c r="I1372" s="4">
        <v>11.9</v>
      </c>
      <c r="K1372" s="4">
        <v>20.7</v>
      </c>
      <c r="L1372" s="4">
        <v>3</v>
      </c>
      <c r="M1372" s="4">
        <v>1</v>
      </c>
      <c r="N1372" s="4">
        <v>0.06</v>
      </c>
      <c r="O1372" s="4">
        <v>4.0000000000000001E-3</v>
      </c>
      <c r="P1372" s="4">
        <v>8.1</v>
      </c>
      <c r="Q1372" s="4">
        <v>0</v>
      </c>
      <c r="R1372" s="4">
        <v>8.1</v>
      </c>
      <c r="S1372" s="4">
        <v>6.4648000000000003</v>
      </c>
      <c r="T1372" s="4">
        <v>0</v>
      </c>
      <c r="U1372" s="4">
        <v>6.5</v>
      </c>
      <c r="V1372" s="4">
        <v>11.9292</v>
      </c>
      <c r="Y1372" s="4">
        <v>2.6040000000000001</v>
      </c>
      <c r="Z1372" s="4">
        <v>0</v>
      </c>
      <c r="AA1372" s="4">
        <v>20.7</v>
      </c>
      <c r="AB1372" s="4" t="s">
        <v>384</v>
      </c>
      <c r="AC1372" s="4">
        <v>0</v>
      </c>
      <c r="AD1372" s="4">
        <v>12.6</v>
      </c>
      <c r="AE1372" s="4">
        <v>851</v>
      </c>
      <c r="AF1372" s="4">
        <v>868</v>
      </c>
      <c r="AG1372" s="4">
        <v>832</v>
      </c>
      <c r="AH1372" s="4">
        <v>78</v>
      </c>
      <c r="AI1372" s="4">
        <v>21.18</v>
      </c>
      <c r="AJ1372" s="4">
        <v>0.49</v>
      </c>
      <c r="AK1372" s="4">
        <v>983</v>
      </c>
      <c r="AL1372" s="4">
        <v>0</v>
      </c>
      <c r="AM1372" s="4">
        <v>0</v>
      </c>
      <c r="AN1372" s="4">
        <v>20</v>
      </c>
      <c r="AO1372" s="4">
        <v>191</v>
      </c>
      <c r="AP1372" s="4">
        <v>189.6</v>
      </c>
      <c r="AQ1372" s="4">
        <v>2.5</v>
      </c>
      <c r="AR1372" s="4">
        <v>195</v>
      </c>
      <c r="AS1372" s="4" t="s">
        <v>155</v>
      </c>
      <c r="AT1372" s="4">
        <v>2</v>
      </c>
      <c r="AU1372" s="5">
        <v>0.73972222222222228</v>
      </c>
      <c r="AV1372" s="4">
        <v>47.159354999999998</v>
      </c>
      <c r="AW1372" s="4">
        <v>-88.489784999999998</v>
      </c>
      <c r="AX1372" s="4">
        <v>321.89999999999998</v>
      </c>
      <c r="AY1372" s="4">
        <v>0</v>
      </c>
      <c r="AZ1372" s="4">
        <v>12</v>
      </c>
      <c r="BA1372" s="4">
        <v>10</v>
      </c>
      <c r="BB1372" s="4" t="s">
        <v>429</v>
      </c>
      <c r="BC1372" s="4">
        <v>0.9</v>
      </c>
      <c r="BD1372" s="4">
        <v>1.4</v>
      </c>
      <c r="BE1372" s="4">
        <v>1.7</v>
      </c>
      <c r="BF1372" s="4">
        <v>14.063000000000001</v>
      </c>
      <c r="BG1372" s="4">
        <v>450</v>
      </c>
      <c r="BH1372" s="4">
        <v>32</v>
      </c>
      <c r="BI1372" s="4">
        <v>0.48699999999999999</v>
      </c>
      <c r="BJ1372" s="4">
        <v>0</v>
      </c>
      <c r="BK1372" s="4">
        <v>0</v>
      </c>
      <c r="BL1372" s="4">
        <v>0</v>
      </c>
      <c r="BM1372" s="4">
        <v>0</v>
      </c>
      <c r="BN1372" s="4">
        <v>0</v>
      </c>
      <c r="BO1372" s="4">
        <v>0</v>
      </c>
      <c r="BP1372" s="4">
        <v>0</v>
      </c>
      <c r="BQ1372" s="4">
        <v>0</v>
      </c>
      <c r="BR1372" s="4">
        <v>0</v>
      </c>
      <c r="BS1372" s="4">
        <v>0</v>
      </c>
      <c r="BT1372" s="4">
        <v>0</v>
      </c>
      <c r="BU1372" s="4">
        <v>0</v>
      </c>
      <c r="BW1372" s="4">
        <v>0</v>
      </c>
      <c r="BX1372" s="4">
        <v>-1E-3</v>
      </c>
      <c r="BY1372" s="4">
        <v>-5</v>
      </c>
      <c r="BZ1372" s="4">
        <v>0.79705499999999996</v>
      </c>
      <c r="CA1372" s="4">
        <v>-2.4438000000000001E-2</v>
      </c>
      <c r="CB1372" s="4">
        <v>16.100511000000001</v>
      </c>
    </row>
    <row r="1373" spans="1:80">
      <c r="A1373" s="2">
        <v>42439</v>
      </c>
      <c r="B1373" s="32">
        <v>0.53181233796296301</v>
      </c>
      <c r="C1373" s="4">
        <v>0.06</v>
      </c>
      <c r="D1373" s="4">
        <v>4.0000000000000001E-3</v>
      </c>
      <c r="E1373" s="4" t="s">
        <v>155</v>
      </c>
      <c r="F1373" s="4">
        <v>40</v>
      </c>
      <c r="G1373" s="4">
        <v>8.1</v>
      </c>
      <c r="H1373" s="4">
        <v>-12.6</v>
      </c>
      <c r="I1373" s="4">
        <v>10.3</v>
      </c>
      <c r="K1373" s="4">
        <v>20.76</v>
      </c>
      <c r="L1373" s="4">
        <v>3</v>
      </c>
      <c r="M1373" s="4">
        <v>1</v>
      </c>
      <c r="N1373" s="4">
        <v>0.06</v>
      </c>
      <c r="O1373" s="4">
        <v>4.0000000000000001E-3</v>
      </c>
      <c r="P1373" s="4">
        <v>8.1</v>
      </c>
      <c r="Q1373" s="4">
        <v>0</v>
      </c>
      <c r="R1373" s="4">
        <v>8.1</v>
      </c>
      <c r="S1373" s="4">
        <v>6.4648000000000003</v>
      </c>
      <c r="T1373" s="4">
        <v>0</v>
      </c>
      <c r="U1373" s="4">
        <v>6.5</v>
      </c>
      <c r="V1373" s="4">
        <v>10.3095</v>
      </c>
      <c r="Y1373" s="4">
        <v>2.8610000000000002</v>
      </c>
      <c r="Z1373" s="4">
        <v>0</v>
      </c>
      <c r="AA1373" s="4">
        <v>20.758199999999999</v>
      </c>
      <c r="AB1373" s="4" t="s">
        <v>384</v>
      </c>
      <c r="AC1373" s="4">
        <v>0</v>
      </c>
      <c r="AD1373" s="4">
        <v>12.7</v>
      </c>
      <c r="AE1373" s="4">
        <v>850</v>
      </c>
      <c r="AF1373" s="4">
        <v>868</v>
      </c>
      <c r="AG1373" s="4">
        <v>833</v>
      </c>
      <c r="AH1373" s="4">
        <v>78</v>
      </c>
      <c r="AI1373" s="4">
        <v>21.18</v>
      </c>
      <c r="AJ1373" s="4">
        <v>0.49</v>
      </c>
      <c r="AK1373" s="4">
        <v>983</v>
      </c>
      <c r="AL1373" s="4">
        <v>0</v>
      </c>
      <c r="AM1373" s="4">
        <v>0</v>
      </c>
      <c r="AN1373" s="4">
        <v>20</v>
      </c>
      <c r="AO1373" s="4">
        <v>191</v>
      </c>
      <c r="AP1373" s="4">
        <v>190</v>
      </c>
      <c r="AQ1373" s="4">
        <v>2.8</v>
      </c>
      <c r="AR1373" s="4">
        <v>195</v>
      </c>
      <c r="AS1373" s="4" t="s">
        <v>155</v>
      </c>
      <c r="AT1373" s="4">
        <v>2</v>
      </c>
      <c r="AU1373" s="5">
        <v>0.73973379629629632</v>
      </c>
      <c r="AV1373" s="4">
        <v>47.159354999999998</v>
      </c>
      <c r="AW1373" s="4">
        <v>-88.489784999999998</v>
      </c>
      <c r="AX1373" s="4">
        <v>322.60000000000002</v>
      </c>
      <c r="AY1373" s="4">
        <v>0</v>
      </c>
      <c r="AZ1373" s="4">
        <v>12</v>
      </c>
      <c r="BA1373" s="4">
        <v>10</v>
      </c>
      <c r="BB1373" s="4" t="s">
        <v>429</v>
      </c>
      <c r="BC1373" s="4">
        <v>0.9</v>
      </c>
      <c r="BD1373" s="4">
        <v>1.4</v>
      </c>
      <c r="BE1373" s="4">
        <v>1.7</v>
      </c>
      <c r="BF1373" s="4">
        <v>14.063000000000001</v>
      </c>
      <c r="BG1373" s="4">
        <v>450</v>
      </c>
      <c r="BH1373" s="4">
        <v>32</v>
      </c>
      <c r="BI1373" s="4">
        <v>0.48699999999999999</v>
      </c>
      <c r="BJ1373" s="4">
        <v>0</v>
      </c>
      <c r="BK1373" s="4">
        <v>0</v>
      </c>
      <c r="BL1373" s="4">
        <v>0</v>
      </c>
      <c r="BM1373" s="4">
        <v>0</v>
      </c>
      <c r="BN1373" s="4">
        <v>0</v>
      </c>
      <c r="BO1373" s="4">
        <v>0</v>
      </c>
      <c r="BP1373" s="4">
        <v>0</v>
      </c>
      <c r="BQ1373" s="4">
        <v>0</v>
      </c>
      <c r="BR1373" s="4">
        <v>0</v>
      </c>
      <c r="BS1373" s="4">
        <v>0</v>
      </c>
      <c r="BT1373" s="4">
        <v>0</v>
      </c>
      <c r="BU1373" s="4">
        <v>0</v>
      </c>
      <c r="BW1373" s="4">
        <v>0</v>
      </c>
      <c r="BX1373" s="4">
        <v>-2.833E-3</v>
      </c>
      <c r="BY1373" s="4">
        <v>-5</v>
      </c>
      <c r="BZ1373" s="4">
        <v>0.79900000000000004</v>
      </c>
      <c r="CA1373" s="4">
        <v>-6.9232000000000002E-2</v>
      </c>
      <c r="CB1373" s="4">
        <v>16.139800000000001</v>
      </c>
    </row>
    <row r="1374" spans="1:80">
      <c r="A1374" s="2">
        <v>42439</v>
      </c>
      <c r="B1374" s="32">
        <v>0.53182391203703705</v>
      </c>
      <c r="C1374" s="4">
        <v>0.06</v>
      </c>
      <c r="D1374" s="4">
        <v>3.3E-3</v>
      </c>
      <c r="E1374" s="4" t="s">
        <v>155</v>
      </c>
      <c r="F1374" s="4">
        <v>32.789006000000001</v>
      </c>
      <c r="G1374" s="4">
        <v>8.1</v>
      </c>
      <c r="H1374" s="4">
        <v>-12.6</v>
      </c>
      <c r="I1374" s="4">
        <v>15</v>
      </c>
      <c r="K1374" s="4">
        <v>20.8</v>
      </c>
      <c r="L1374" s="4">
        <v>3</v>
      </c>
      <c r="M1374" s="4">
        <v>1</v>
      </c>
      <c r="N1374" s="4">
        <v>5.9900000000000002E-2</v>
      </c>
      <c r="O1374" s="4">
        <v>3.3E-3</v>
      </c>
      <c r="P1374" s="4">
        <v>8.1</v>
      </c>
      <c r="Q1374" s="4">
        <v>0</v>
      </c>
      <c r="R1374" s="4">
        <v>8.1</v>
      </c>
      <c r="S1374" s="4">
        <v>6.4645000000000001</v>
      </c>
      <c r="T1374" s="4">
        <v>0</v>
      </c>
      <c r="U1374" s="4">
        <v>6.5</v>
      </c>
      <c r="V1374" s="4">
        <v>15.045500000000001</v>
      </c>
      <c r="Y1374" s="4">
        <v>2.7629999999999999</v>
      </c>
      <c r="Z1374" s="4">
        <v>0</v>
      </c>
      <c r="AA1374" s="4">
        <v>20.8</v>
      </c>
      <c r="AB1374" s="4" t="s">
        <v>384</v>
      </c>
      <c r="AC1374" s="4">
        <v>0</v>
      </c>
      <c r="AD1374" s="4">
        <v>12.8</v>
      </c>
      <c r="AE1374" s="4">
        <v>850</v>
      </c>
      <c r="AF1374" s="4">
        <v>867</v>
      </c>
      <c r="AG1374" s="4">
        <v>834</v>
      </c>
      <c r="AH1374" s="4">
        <v>78</v>
      </c>
      <c r="AI1374" s="4">
        <v>21.17</v>
      </c>
      <c r="AJ1374" s="4">
        <v>0.49</v>
      </c>
      <c r="AK1374" s="4">
        <v>984</v>
      </c>
      <c r="AL1374" s="4">
        <v>0</v>
      </c>
      <c r="AM1374" s="4">
        <v>0</v>
      </c>
      <c r="AN1374" s="4">
        <v>20</v>
      </c>
      <c r="AO1374" s="4">
        <v>191</v>
      </c>
      <c r="AP1374" s="4">
        <v>190.6</v>
      </c>
      <c r="AQ1374" s="4">
        <v>3.2</v>
      </c>
      <c r="AR1374" s="4">
        <v>195</v>
      </c>
      <c r="AS1374" s="4" t="s">
        <v>155</v>
      </c>
      <c r="AT1374" s="4">
        <v>2</v>
      </c>
      <c r="AU1374" s="5">
        <v>0.73974537037037036</v>
      </c>
      <c r="AV1374" s="4">
        <v>47.159354999999998</v>
      </c>
      <c r="AW1374" s="4">
        <v>-88.489783000000003</v>
      </c>
      <c r="AX1374" s="4">
        <v>323.39999999999998</v>
      </c>
      <c r="AY1374" s="4">
        <v>0</v>
      </c>
      <c r="AZ1374" s="4">
        <v>12</v>
      </c>
      <c r="BA1374" s="4">
        <v>10</v>
      </c>
      <c r="BB1374" s="4" t="s">
        <v>429</v>
      </c>
      <c r="BC1374" s="4">
        <v>0.9</v>
      </c>
      <c r="BD1374" s="4">
        <v>1.4</v>
      </c>
      <c r="BE1374" s="4">
        <v>1.7</v>
      </c>
      <c r="BF1374" s="4">
        <v>14.063000000000001</v>
      </c>
      <c r="BG1374" s="4">
        <v>450</v>
      </c>
      <c r="BH1374" s="4">
        <v>32</v>
      </c>
      <c r="BI1374" s="4">
        <v>0.48599999999999999</v>
      </c>
      <c r="BJ1374" s="4">
        <v>0</v>
      </c>
      <c r="BK1374" s="4">
        <v>0</v>
      </c>
      <c r="BL1374" s="4">
        <v>0</v>
      </c>
      <c r="BM1374" s="4">
        <v>0</v>
      </c>
      <c r="BN1374" s="4">
        <v>0</v>
      </c>
      <c r="BO1374" s="4">
        <v>0</v>
      </c>
      <c r="BP1374" s="4">
        <v>0</v>
      </c>
      <c r="BQ1374" s="4">
        <v>0</v>
      </c>
      <c r="BR1374" s="4">
        <v>0</v>
      </c>
      <c r="BS1374" s="4">
        <v>0</v>
      </c>
      <c r="BT1374" s="4">
        <v>0</v>
      </c>
      <c r="BU1374" s="4">
        <v>0</v>
      </c>
      <c r="BW1374" s="4">
        <v>0</v>
      </c>
      <c r="BX1374" s="4">
        <v>-2.7780000000000001E-3</v>
      </c>
      <c r="BY1374" s="4">
        <v>-5</v>
      </c>
      <c r="BZ1374" s="4">
        <v>0.80144400000000005</v>
      </c>
      <c r="CA1374" s="4">
        <v>-6.7887000000000003E-2</v>
      </c>
      <c r="CB1374" s="4">
        <v>16.189169</v>
      </c>
    </row>
    <row r="1375" spans="1:80">
      <c r="A1375" s="2">
        <v>42439</v>
      </c>
      <c r="B1375" s="32">
        <v>0.53183548611111109</v>
      </c>
      <c r="C1375" s="4">
        <v>5.0999999999999997E-2</v>
      </c>
      <c r="D1375" s="4">
        <v>2E-3</v>
      </c>
      <c r="E1375" s="4" t="s">
        <v>155</v>
      </c>
      <c r="F1375" s="4">
        <v>20</v>
      </c>
      <c r="G1375" s="4">
        <v>8</v>
      </c>
      <c r="H1375" s="4">
        <v>-12.6</v>
      </c>
      <c r="I1375" s="4">
        <v>11.6</v>
      </c>
      <c r="K1375" s="4">
        <v>20.8</v>
      </c>
      <c r="L1375" s="4">
        <v>3</v>
      </c>
      <c r="M1375" s="4">
        <v>1</v>
      </c>
      <c r="N1375" s="4">
        <v>5.1299999999999998E-2</v>
      </c>
      <c r="O1375" s="4">
        <v>2E-3</v>
      </c>
      <c r="P1375" s="4">
        <v>8.0131999999999994</v>
      </c>
      <c r="Q1375" s="4">
        <v>0</v>
      </c>
      <c r="R1375" s="4">
        <v>8</v>
      </c>
      <c r="S1375" s="4">
        <v>6.3949999999999996</v>
      </c>
      <c r="T1375" s="4">
        <v>0</v>
      </c>
      <c r="U1375" s="4">
        <v>6.4</v>
      </c>
      <c r="V1375" s="4">
        <v>11.6189</v>
      </c>
      <c r="Y1375" s="4">
        <v>2.7519999999999998</v>
      </c>
      <c r="Z1375" s="4">
        <v>0</v>
      </c>
      <c r="AA1375" s="4">
        <v>20.8</v>
      </c>
      <c r="AB1375" s="4" t="s">
        <v>384</v>
      </c>
      <c r="AC1375" s="4">
        <v>0</v>
      </c>
      <c r="AD1375" s="4">
        <v>12.8</v>
      </c>
      <c r="AE1375" s="4">
        <v>849</v>
      </c>
      <c r="AF1375" s="4">
        <v>867</v>
      </c>
      <c r="AG1375" s="4">
        <v>833</v>
      </c>
      <c r="AH1375" s="4">
        <v>78</v>
      </c>
      <c r="AI1375" s="4">
        <v>21.16</v>
      </c>
      <c r="AJ1375" s="4">
        <v>0.49</v>
      </c>
      <c r="AK1375" s="4">
        <v>984</v>
      </c>
      <c r="AL1375" s="4">
        <v>0</v>
      </c>
      <c r="AM1375" s="4">
        <v>0</v>
      </c>
      <c r="AN1375" s="4">
        <v>20</v>
      </c>
      <c r="AO1375" s="4">
        <v>191</v>
      </c>
      <c r="AP1375" s="4">
        <v>190.4</v>
      </c>
      <c r="AQ1375" s="4">
        <v>3.4</v>
      </c>
      <c r="AR1375" s="4">
        <v>195</v>
      </c>
      <c r="AS1375" s="4" t="s">
        <v>155</v>
      </c>
      <c r="AT1375" s="4">
        <v>2</v>
      </c>
      <c r="AU1375" s="5">
        <v>0.7397569444444444</v>
      </c>
      <c r="AV1375" s="4">
        <v>47.159354999999998</v>
      </c>
      <c r="AW1375" s="4">
        <v>-88.489782000000005</v>
      </c>
      <c r="AX1375" s="4">
        <v>324</v>
      </c>
      <c r="AY1375" s="4">
        <v>0</v>
      </c>
      <c r="AZ1375" s="4">
        <v>12</v>
      </c>
      <c r="BA1375" s="4">
        <v>10</v>
      </c>
      <c r="BB1375" s="4" t="s">
        <v>429</v>
      </c>
      <c r="BC1375" s="4">
        <v>0.9</v>
      </c>
      <c r="BD1375" s="4">
        <v>1.401</v>
      </c>
      <c r="BE1375" s="4">
        <v>1.7</v>
      </c>
      <c r="BF1375" s="4">
        <v>14.063000000000001</v>
      </c>
      <c r="BG1375" s="4">
        <v>450</v>
      </c>
      <c r="BH1375" s="4">
        <v>32</v>
      </c>
      <c r="BI1375" s="4">
        <v>0.48599999999999999</v>
      </c>
      <c r="BJ1375" s="4">
        <v>0</v>
      </c>
      <c r="BK1375" s="4">
        <v>0</v>
      </c>
      <c r="BL1375" s="4">
        <v>0</v>
      </c>
      <c r="BM1375" s="4">
        <v>0</v>
      </c>
      <c r="BN1375" s="4">
        <v>0</v>
      </c>
      <c r="BO1375" s="4">
        <v>0</v>
      </c>
      <c r="BP1375" s="4">
        <v>0</v>
      </c>
      <c r="BQ1375" s="4">
        <v>0</v>
      </c>
      <c r="BR1375" s="4">
        <v>0</v>
      </c>
      <c r="BS1375" s="4">
        <v>0</v>
      </c>
      <c r="BT1375" s="4">
        <v>0</v>
      </c>
      <c r="BU1375" s="4">
        <v>0</v>
      </c>
      <c r="BW1375" s="4">
        <v>0</v>
      </c>
      <c r="BX1375" s="4">
        <v>-7.7800000000000005E-4</v>
      </c>
      <c r="BY1375" s="4">
        <v>-5</v>
      </c>
      <c r="BZ1375" s="4">
        <v>0.80300000000000005</v>
      </c>
      <c r="CA1375" s="4">
        <v>-1.9012000000000001E-2</v>
      </c>
      <c r="CB1375" s="4">
        <v>16.220600000000001</v>
      </c>
    </row>
    <row r="1376" spans="1:80">
      <c r="A1376" s="2">
        <v>42439</v>
      </c>
      <c r="B1376" s="32">
        <v>0.53184706018518513</v>
      </c>
      <c r="C1376" s="4">
        <v>4.2999999999999997E-2</v>
      </c>
      <c r="D1376" s="4">
        <v>2E-3</v>
      </c>
      <c r="E1376" s="4" t="s">
        <v>155</v>
      </c>
      <c r="F1376" s="4">
        <v>20</v>
      </c>
      <c r="G1376" s="4">
        <v>8</v>
      </c>
      <c r="H1376" s="4">
        <v>-12.7</v>
      </c>
      <c r="I1376" s="4">
        <v>12</v>
      </c>
      <c r="K1376" s="4">
        <v>20.8</v>
      </c>
      <c r="L1376" s="4">
        <v>3</v>
      </c>
      <c r="M1376" s="4">
        <v>1</v>
      </c>
      <c r="N1376" s="4">
        <v>4.2900000000000001E-2</v>
      </c>
      <c r="O1376" s="4">
        <v>2E-3</v>
      </c>
      <c r="P1376" s="4">
        <v>8</v>
      </c>
      <c r="Q1376" s="4">
        <v>0</v>
      </c>
      <c r="R1376" s="4">
        <v>8</v>
      </c>
      <c r="S1376" s="4">
        <v>6.3848000000000003</v>
      </c>
      <c r="T1376" s="4">
        <v>0</v>
      </c>
      <c r="U1376" s="4">
        <v>6.4</v>
      </c>
      <c r="V1376" s="4">
        <v>12.0122</v>
      </c>
      <c r="Y1376" s="4">
        <v>2.7629999999999999</v>
      </c>
      <c r="Z1376" s="4">
        <v>0</v>
      </c>
      <c r="AA1376" s="4">
        <v>20.8</v>
      </c>
      <c r="AB1376" s="4" t="s">
        <v>384</v>
      </c>
      <c r="AC1376" s="4">
        <v>0</v>
      </c>
      <c r="AD1376" s="4">
        <v>12.8</v>
      </c>
      <c r="AE1376" s="4">
        <v>849</v>
      </c>
      <c r="AF1376" s="4">
        <v>867</v>
      </c>
      <c r="AG1376" s="4">
        <v>831</v>
      </c>
      <c r="AH1376" s="4">
        <v>78</v>
      </c>
      <c r="AI1376" s="4">
        <v>21.17</v>
      </c>
      <c r="AJ1376" s="4">
        <v>0.49</v>
      </c>
      <c r="AK1376" s="4">
        <v>983</v>
      </c>
      <c r="AL1376" s="4">
        <v>0</v>
      </c>
      <c r="AM1376" s="4">
        <v>0</v>
      </c>
      <c r="AN1376" s="4">
        <v>20</v>
      </c>
      <c r="AO1376" s="4">
        <v>191</v>
      </c>
      <c r="AP1376" s="4">
        <v>190.6</v>
      </c>
      <c r="AQ1376" s="4">
        <v>3.4</v>
      </c>
      <c r="AR1376" s="4">
        <v>195</v>
      </c>
      <c r="AS1376" s="4" t="s">
        <v>155</v>
      </c>
      <c r="AT1376" s="4">
        <v>2</v>
      </c>
      <c r="AU1376" s="5">
        <v>0.73976851851851855</v>
      </c>
      <c r="AV1376" s="4">
        <v>47.159354999999998</v>
      </c>
      <c r="AW1376" s="4">
        <v>-88.489782000000005</v>
      </c>
      <c r="AX1376" s="4">
        <v>324.5</v>
      </c>
      <c r="AY1376" s="4">
        <v>0</v>
      </c>
      <c r="AZ1376" s="4">
        <v>12</v>
      </c>
      <c r="BA1376" s="4">
        <v>10</v>
      </c>
      <c r="BB1376" s="4" t="s">
        <v>429</v>
      </c>
      <c r="BC1376" s="4">
        <v>0.9</v>
      </c>
      <c r="BD1376" s="4">
        <v>1.4990000000000001</v>
      </c>
      <c r="BE1376" s="4">
        <v>1.7</v>
      </c>
      <c r="BF1376" s="4">
        <v>14.063000000000001</v>
      </c>
      <c r="BG1376" s="4">
        <v>450</v>
      </c>
      <c r="BH1376" s="4">
        <v>32</v>
      </c>
      <c r="BI1376" s="4">
        <v>0.48599999999999999</v>
      </c>
      <c r="BJ1376" s="4">
        <v>0</v>
      </c>
      <c r="BK1376" s="4">
        <v>0</v>
      </c>
      <c r="BL1376" s="4">
        <v>0</v>
      </c>
      <c r="BM1376" s="4">
        <v>0</v>
      </c>
      <c r="BN1376" s="4">
        <v>0</v>
      </c>
      <c r="BO1376" s="4">
        <v>0</v>
      </c>
      <c r="BP1376" s="4">
        <v>0</v>
      </c>
      <c r="BQ1376" s="4">
        <v>0</v>
      </c>
      <c r="BR1376" s="4">
        <v>0</v>
      </c>
      <c r="BS1376" s="4">
        <v>0</v>
      </c>
      <c r="BT1376" s="4">
        <v>0</v>
      </c>
      <c r="BU1376" s="4">
        <v>0</v>
      </c>
      <c r="BW1376" s="4">
        <v>0</v>
      </c>
      <c r="BX1376" s="4">
        <v>1.222E-3</v>
      </c>
      <c r="BY1376" s="4">
        <v>-5</v>
      </c>
      <c r="BZ1376" s="4">
        <v>0.80483300000000002</v>
      </c>
      <c r="CA1376" s="4">
        <v>2.9863000000000001E-2</v>
      </c>
      <c r="CB1376" s="4">
        <v>16.257626999999999</v>
      </c>
    </row>
    <row r="1377" spans="1:80">
      <c r="A1377" s="2">
        <v>42439</v>
      </c>
      <c r="B1377" s="32">
        <v>0.53185863425925928</v>
      </c>
      <c r="C1377" s="4">
        <v>0.04</v>
      </c>
      <c r="D1377" s="4">
        <v>2E-3</v>
      </c>
      <c r="E1377" s="4" t="s">
        <v>155</v>
      </c>
      <c r="F1377" s="4">
        <v>20</v>
      </c>
      <c r="G1377" s="4">
        <v>7.9</v>
      </c>
      <c r="H1377" s="4">
        <v>-12.8</v>
      </c>
      <c r="I1377" s="4">
        <v>15.9</v>
      </c>
      <c r="K1377" s="4">
        <v>20.8</v>
      </c>
      <c r="L1377" s="4">
        <v>3</v>
      </c>
      <c r="M1377" s="4">
        <v>1</v>
      </c>
      <c r="N1377" s="4">
        <v>0.04</v>
      </c>
      <c r="O1377" s="4">
        <v>2E-3</v>
      </c>
      <c r="P1377" s="4">
        <v>7.9135999999999997</v>
      </c>
      <c r="Q1377" s="4">
        <v>0</v>
      </c>
      <c r="R1377" s="4">
        <v>7.9</v>
      </c>
      <c r="S1377" s="4">
        <v>6.3159999999999998</v>
      </c>
      <c r="T1377" s="4">
        <v>0</v>
      </c>
      <c r="U1377" s="4">
        <v>6.3</v>
      </c>
      <c r="V1377" s="4">
        <v>15.9071</v>
      </c>
      <c r="Y1377" s="4">
        <v>2.7</v>
      </c>
      <c r="Z1377" s="4">
        <v>0</v>
      </c>
      <c r="AA1377" s="4">
        <v>20.8</v>
      </c>
      <c r="AB1377" s="4" t="s">
        <v>384</v>
      </c>
      <c r="AC1377" s="4">
        <v>0</v>
      </c>
      <c r="AD1377" s="4">
        <v>12.9</v>
      </c>
      <c r="AE1377" s="4">
        <v>848</v>
      </c>
      <c r="AF1377" s="4">
        <v>867</v>
      </c>
      <c r="AG1377" s="4">
        <v>829</v>
      </c>
      <c r="AH1377" s="4">
        <v>78</v>
      </c>
      <c r="AI1377" s="4">
        <v>21.18</v>
      </c>
      <c r="AJ1377" s="4">
        <v>0.49</v>
      </c>
      <c r="AK1377" s="4">
        <v>983</v>
      </c>
      <c r="AL1377" s="4">
        <v>0</v>
      </c>
      <c r="AM1377" s="4">
        <v>0</v>
      </c>
      <c r="AN1377" s="4">
        <v>20</v>
      </c>
      <c r="AO1377" s="4">
        <v>191</v>
      </c>
      <c r="AP1377" s="4">
        <v>190.4</v>
      </c>
      <c r="AQ1377" s="4">
        <v>3.6</v>
      </c>
      <c r="AR1377" s="4">
        <v>195</v>
      </c>
      <c r="AS1377" s="4" t="s">
        <v>155</v>
      </c>
      <c r="AT1377" s="4">
        <v>2</v>
      </c>
      <c r="AU1377" s="5">
        <v>0.7397800925925927</v>
      </c>
      <c r="AV1377" s="4">
        <v>47.159357</v>
      </c>
      <c r="AW1377" s="4">
        <v>-88.489779999999996</v>
      </c>
      <c r="AX1377" s="4">
        <v>324.8</v>
      </c>
      <c r="AY1377" s="4">
        <v>0</v>
      </c>
      <c r="AZ1377" s="4">
        <v>12</v>
      </c>
      <c r="BA1377" s="4">
        <v>10</v>
      </c>
      <c r="BB1377" s="4" t="s">
        <v>429</v>
      </c>
      <c r="BC1377" s="4">
        <v>0.9</v>
      </c>
      <c r="BD1377" s="4">
        <v>1.4</v>
      </c>
      <c r="BE1377" s="4">
        <v>1.7</v>
      </c>
      <c r="BF1377" s="4">
        <v>14.063000000000001</v>
      </c>
      <c r="BG1377" s="4">
        <v>450</v>
      </c>
      <c r="BH1377" s="4">
        <v>32</v>
      </c>
      <c r="BI1377" s="4">
        <v>0.48699999999999999</v>
      </c>
      <c r="BJ1377" s="4">
        <v>0</v>
      </c>
      <c r="BK1377" s="4">
        <v>0</v>
      </c>
      <c r="BL1377" s="4">
        <v>0</v>
      </c>
      <c r="BM1377" s="4">
        <v>0</v>
      </c>
      <c r="BN1377" s="4">
        <v>0</v>
      </c>
      <c r="BO1377" s="4">
        <v>0</v>
      </c>
      <c r="BP1377" s="4">
        <v>0</v>
      </c>
      <c r="BQ1377" s="4">
        <v>0</v>
      </c>
      <c r="BR1377" s="4">
        <v>0</v>
      </c>
      <c r="BS1377" s="4">
        <v>0</v>
      </c>
      <c r="BT1377" s="4">
        <v>0</v>
      </c>
      <c r="BU1377" s="4">
        <v>0</v>
      </c>
      <c r="BW1377" s="4">
        <v>0</v>
      </c>
      <c r="BX1377" s="4">
        <v>1.389E-3</v>
      </c>
      <c r="BY1377" s="4">
        <v>-5</v>
      </c>
      <c r="BZ1377" s="4">
        <v>0.80600000000000005</v>
      </c>
      <c r="CA1377" s="4">
        <v>3.3944000000000002E-2</v>
      </c>
      <c r="CB1377" s="4">
        <v>16.281199999999998</v>
      </c>
    </row>
    <row r="1378" spans="1:80">
      <c r="A1378" s="2">
        <v>42439</v>
      </c>
      <c r="B1378" s="32">
        <v>0.53187020833333332</v>
      </c>
      <c r="C1378" s="4">
        <v>0.04</v>
      </c>
      <c r="D1378" s="4">
        <v>2E-3</v>
      </c>
      <c r="E1378" s="4" t="s">
        <v>155</v>
      </c>
      <c r="F1378" s="4">
        <v>20</v>
      </c>
      <c r="G1378" s="4">
        <v>7.9</v>
      </c>
      <c r="H1378" s="4">
        <v>-12.8</v>
      </c>
      <c r="I1378" s="4">
        <v>13.2</v>
      </c>
      <c r="K1378" s="4">
        <v>20.8</v>
      </c>
      <c r="L1378" s="4">
        <v>3</v>
      </c>
      <c r="M1378" s="4">
        <v>1</v>
      </c>
      <c r="N1378" s="4">
        <v>0.04</v>
      </c>
      <c r="O1378" s="4">
        <v>2E-3</v>
      </c>
      <c r="P1378" s="4">
        <v>7.9</v>
      </c>
      <c r="Q1378" s="4">
        <v>0</v>
      </c>
      <c r="R1378" s="4">
        <v>7.9</v>
      </c>
      <c r="S1378" s="4">
        <v>6.3052000000000001</v>
      </c>
      <c r="T1378" s="4">
        <v>0</v>
      </c>
      <c r="U1378" s="4">
        <v>6.3</v>
      </c>
      <c r="V1378" s="4">
        <v>13.234999999999999</v>
      </c>
      <c r="Y1378" s="4">
        <v>2.7010000000000001</v>
      </c>
      <c r="Z1378" s="4">
        <v>0</v>
      </c>
      <c r="AA1378" s="4">
        <v>20.8</v>
      </c>
      <c r="AB1378" s="4" t="s">
        <v>384</v>
      </c>
      <c r="AC1378" s="4">
        <v>0</v>
      </c>
      <c r="AD1378" s="4">
        <v>12.9</v>
      </c>
      <c r="AE1378" s="4">
        <v>849</v>
      </c>
      <c r="AF1378" s="4">
        <v>867</v>
      </c>
      <c r="AG1378" s="4">
        <v>829</v>
      </c>
      <c r="AH1378" s="4">
        <v>78</v>
      </c>
      <c r="AI1378" s="4">
        <v>21.18</v>
      </c>
      <c r="AJ1378" s="4">
        <v>0.49</v>
      </c>
      <c r="AK1378" s="4">
        <v>983</v>
      </c>
      <c r="AL1378" s="4">
        <v>0</v>
      </c>
      <c r="AM1378" s="4">
        <v>0</v>
      </c>
      <c r="AN1378" s="4">
        <v>20</v>
      </c>
      <c r="AO1378" s="4">
        <v>191</v>
      </c>
      <c r="AP1378" s="4">
        <v>190</v>
      </c>
      <c r="AQ1378" s="4">
        <v>3.7</v>
      </c>
      <c r="AR1378" s="4">
        <v>195</v>
      </c>
      <c r="AS1378" s="4" t="s">
        <v>155</v>
      </c>
      <c r="AT1378" s="4">
        <v>2</v>
      </c>
      <c r="AU1378" s="5">
        <v>0.73979166666666663</v>
      </c>
      <c r="AV1378" s="4">
        <v>47.159357</v>
      </c>
      <c r="AW1378" s="4">
        <v>-88.489778000000001</v>
      </c>
      <c r="AX1378" s="4">
        <v>325.10000000000002</v>
      </c>
      <c r="AY1378" s="4">
        <v>0</v>
      </c>
      <c r="AZ1378" s="4">
        <v>12</v>
      </c>
      <c r="BA1378" s="4">
        <v>10</v>
      </c>
      <c r="BB1378" s="4" t="s">
        <v>429</v>
      </c>
      <c r="BC1378" s="4">
        <v>0.9</v>
      </c>
      <c r="BD1378" s="4">
        <v>1.4</v>
      </c>
      <c r="BE1378" s="4">
        <v>1.7</v>
      </c>
      <c r="BF1378" s="4">
        <v>14.063000000000001</v>
      </c>
      <c r="BG1378" s="4">
        <v>450</v>
      </c>
      <c r="BH1378" s="4">
        <v>32</v>
      </c>
      <c r="BI1378" s="4">
        <v>0.48699999999999999</v>
      </c>
      <c r="BJ1378" s="4">
        <v>0</v>
      </c>
      <c r="BK1378" s="4">
        <v>0</v>
      </c>
      <c r="BL1378" s="4">
        <v>0</v>
      </c>
      <c r="BM1378" s="4">
        <v>0</v>
      </c>
      <c r="BN1378" s="4">
        <v>0</v>
      </c>
      <c r="BO1378" s="4">
        <v>0</v>
      </c>
      <c r="BP1378" s="4">
        <v>0</v>
      </c>
      <c r="BQ1378" s="4">
        <v>0</v>
      </c>
      <c r="BR1378" s="4">
        <v>0</v>
      </c>
      <c r="BS1378" s="4">
        <v>0</v>
      </c>
      <c r="BT1378" s="4">
        <v>0</v>
      </c>
      <c r="BU1378" s="4">
        <v>0</v>
      </c>
      <c r="BW1378" s="4">
        <v>0</v>
      </c>
      <c r="BX1378" s="4">
        <v>3.8900000000000002E-4</v>
      </c>
      <c r="BY1378" s="4">
        <v>-5</v>
      </c>
      <c r="BZ1378" s="4">
        <v>0.80600000000000005</v>
      </c>
      <c r="CA1378" s="4">
        <v>9.5060000000000006E-3</v>
      </c>
      <c r="CB1378" s="4">
        <v>16.281199999999998</v>
      </c>
    </row>
    <row r="1379" spans="1:80">
      <c r="A1379" s="2">
        <v>42439</v>
      </c>
      <c r="B1379" s="32">
        <v>0.53188178240740747</v>
      </c>
      <c r="C1379" s="4">
        <v>0.04</v>
      </c>
      <c r="D1379" s="4">
        <v>2E-3</v>
      </c>
      <c r="E1379" s="4" t="s">
        <v>155</v>
      </c>
      <c r="F1379" s="4">
        <v>20</v>
      </c>
      <c r="G1379" s="4">
        <v>7.8</v>
      </c>
      <c r="H1379" s="4">
        <v>-12.8</v>
      </c>
      <c r="I1379" s="4">
        <v>18.100000000000001</v>
      </c>
      <c r="K1379" s="4">
        <v>20.8</v>
      </c>
      <c r="L1379" s="4">
        <v>3</v>
      </c>
      <c r="M1379" s="4">
        <v>1</v>
      </c>
      <c r="N1379" s="4">
        <v>0.04</v>
      </c>
      <c r="O1379" s="4">
        <v>2E-3</v>
      </c>
      <c r="P1379" s="4">
        <v>7.8</v>
      </c>
      <c r="Q1379" s="4">
        <v>0</v>
      </c>
      <c r="R1379" s="4">
        <v>7.8</v>
      </c>
      <c r="S1379" s="4">
        <v>6.2249999999999996</v>
      </c>
      <c r="T1379" s="4">
        <v>0</v>
      </c>
      <c r="U1379" s="4">
        <v>6.2</v>
      </c>
      <c r="V1379" s="4">
        <v>18.1175</v>
      </c>
      <c r="Y1379" s="4">
        <v>2.786</v>
      </c>
      <c r="Z1379" s="4">
        <v>0</v>
      </c>
      <c r="AA1379" s="4">
        <v>20.8</v>
      </c>
      <c r="AB1379" s="4" t="s">
        <v>384</v>
      </c>
      <c r="AC1379" s="4">
        <v>0</v>
      </c>
      <c r="AD1379" s="4">
        <v>12.9</v>
      </c>
      <c r="AE1379" s="4">
        <v>848</v>
      </c>
      <c r="AF1379" s="4">
        <v>867</v>
      </c>
      <c r="AG1379" s="4">
        <v>829</v>
      </c>
      <c r="AH1379" s="4">
        <v>78</v>
      </c>
      <c r="AI1379" s="4">
        <v>21.17</v>
      </c>
      <c r="AJ1379" s="4">
        <v>0.49</v>
      </c>
      <c r="AK1379" s="4">
        <v>984</v>
      </c>
      <c r="AL1379" s="4">
        <v>0</v>
      </c>
      <c r="AM1379" s="4">
        <v>0</v>
      </c>
      <c r="AN1379" s="4">
        <v>20</v>
      </c>
      <c r="AO1379" s="4">
        <v>191.6</v>
      </c>
      <c r="AP1379" s="4">
        <v>190.6</v>
      </c>
      <c r="AQ1379" s="4">
        <v>3.8</v>
      </c>
      <c r="AR1379" s="4">
        <v>195</v>
      </c>
      <c r="AS1379" s="4" t="s">
        <v>155</v>
      </c>
      <c r="AT1379" s="4">
        <v>2</v>
      </c>
      <c r="AU1379" s="5">
        <v>0.73980324074074078</v>
      </c>
      <c r="AV1379" s="4">
        <v>47.159357</v>
      </c>
      <c r="AW1379" s="4">
        <v>-88.489778000000001</v>
      </c>
      <c r="AX1379" s="4">
        <v>324.8</v>
      </c>
      <c r="AY1379" s="4">
        <v>0</v>
      </c>
      <c r="AZ1379" s="4">
        <v>12</v>
      </c>
      <c r="BA1379" s="4">
        <v>10</v>
      </c>
      <c r="BB1379" s="4" t="s">
        <v>429</v>
      </c>
      <c r="BC1379" s="4">
        <v>0.9</v>
      </c>
      <c r="BD1379" s="4">
        <v>1.4</v>
      </c>
      <c r="BE1379" s="4">
        <v>1.7</v>
      </c>
      <c r="BF1379" s="4">
        <v>14.063000000000001</v>
      </c>
      <c r="BG1379" s="4">
        <v>450</v>
      </c>
      <c r="BH1379" s="4">
        <v>32</v>
      </c>
      <c r="BI1379" s="4">
        <v>0.48599999999999999</v>
      </c>
      <c r="BJ1379" s="4">
        <v>0</v>
      </c>
      <c r="BK1379" s="4">
        <v>0</v>
      </c>
      <c r="BL1379" s="4">
        <v>0</v>
      </c>
      <c r="BM1379" s="4">
        <v>0</v>
      </c>
      <c r="BN1379" s="4">
        <v>0</v>
      </c>
      <c r="BO1379" s="4">
        <v>0</v>
      </c>
      <c r="BP1379" s="4">
        <v>0</v>
      </c>
      <c r="BQ1379" s="4">
        <v>0</v>
      </c>
      <c r="BR1379" s="4">
        <v>0</v>
      </c>
      <c r="BS1379" s="4">
        <v>0</v>
      </c>
      <c r="BT1379" s="4">
        <v>0</v>
      </c>
      <c r="BU1379" s="4">
        <v>0</v>
      </c>
      <c r="BW1379" s="4">
        <v>0</v>
      </c>
      <c r="BX1379" s="4">
        <v>1.833E-3</v>
      </c>
      <c r="BY1379" s="4">
        <v>-5</v>
      </c>
      <c r="BZ1379" s="4">
        <v>0.80905499999999997</v>
      </c>
      <c r="CA1379" s="4">
        <v>4.4794E-2</v>
      </c>
      <c r="CB1379" s="4">
        <v>16.342911000000001</v>
      </c>
    </row>
    <row r="1380" spans="1:80">
      <c r="A1380" s="2">
        <v>42439</v>
      </c>
      <c r="B1380" s="32">
        <v>0.53189335648148151</v>
      </c>
      <c r="C1380" s="4">
        <v>0.04</v>
      </c>
      <c r="D1380" s="4">
        <v>2E-3</v>
      </c>
      <c r="E1380" s="4" t="s">
        <v>155</v>
      </c>
      <c r="F1380" s="4">
        <v>20</v>
      </c>
      <c r="G1380" s="4">
        <v>7.7</v>
      </c>
      <c r="H1380" s="4">
        <v>-12.9</v>
      </c>
      <c r="I1380" s="4">
        <v>14.6</v>
      </c>
      <c r="K1380" s="4">
        <v>20.8</v>
      </c>
      <c r="L1380" s="4">
        <v>3</v>
      </c>
      <c r="M1380" s="4">
        <v>1</v>
      </c>
      <c r="N1380" s="4">
        <v>0.04</v>
      </c>
      <c r="O1380" s="4">
        <v>2E-3</v>
      </c>
      <c r="P1380" s="4">
        <v>7.7141999999999999</v>
      </c>
      <c r="Q1380" s="4">
        <v>0</v>
      </c>
      <c r="R1380" s="4">
        <v>7.7</v>
      </c>
      <c r="S1380" s="4">
        <v>6.1563999999999997</v>
      </c>
      <c r="T1380" s="4">
        <v>0</v>
      </c>
      <c r="U1380" s="4">
        <v>6.2</v>
      </c>
      <c r="V1380" s="4">
        <v>14.636699999999999</v>
      </c>
      <c r="Y1380" s="4">
        <v>2.9369999999999998</v>
      </c>
      <c r="Z1380" s="4">
        <v>0</v>
      </c>
      <c r="AA1380" s="4">
        <v>20.8</v>
      </c>
      <c r="AB1380" s="4" t="s">
        <v>384</v>
      </c>
      <c r="AC1380" s="4">
        <v>0</v>
      </c>
      <c r="AD1380" s="4">
        <v>13.1</v>
      </c>
      <c r="AE1380" s="4">
        <v>846</v>
      </c>
      <c r="AF1380" s="4">
        <v>867</v>
      </c>
      <c r="AG1380" s="4">
        <v>829</v>
      </c>
      <c r="AH1380" s="4">
        <v>78</v>
      </c>
      <c r="AI1380" s="4">
        <v>21.16</v>
      </c>
      <c r="AJ1380" s="4">
        <v>0.49</v>
      </c>
      <c r="AK1380" s="4">
        <v>984</v>
      </c>
      <c r="AL1380" s="4">
        <v>0</v>
      </c>
      <c r="AM1380" s="4">
        <v>0</v>
      </c>
      <c r="AN1380" s="4">
        <v>20</v>
      </c>
      <c r="AO1380" s="4">
        <v>191.4</v>
      </c>
      <c r="AP1380" s="4">
        <v>191</v>
      </c>
      <c r="AQ1380" s="4">
        <v>3.7</v>
      </c>
      <c r="AR1380" s="4">
        <v>195</v>
      </c>
      <c r="AS1380" s="4" t="s">
        <v>155</v>
      </c>
      <c r="AT1380" s="4">
        <v>2</v>
      </c>
      <c r="AU1380" s="5">
        <v>0.73981481481481481</v>
      </c>
      <c r="AV1380" s="4">
        <v>47.159357</v>
      </c>
      <c r="AW1380" s="4">
        <v>-88.489777000000004</v>
      </c>
      <c r="AX1380" s="4">
        <v>324.60000000000002</v>
      </c>
      <c r="AY1380" s="4">
        <v>0</v>
      </c>
      <c r="AZ1380" s="4">
        <v>12</v>
      </c>
      <c r="BA1380" s="4">
        <v>10</v>
      </c>
      <c r="BB1380" s="4" t="s">
        <v>429</v>
      </c>
      <c r="BC1380" s="4">
        <v>0.9</v>
      </c>
      <c r="BD1380" s="4">
        <v>1.4</v>
      </c>
      <c r="BE1380" s="4">
        <v>1.7</v>
      </c>
      <c r="BF1380" s="4">
        <v>14.063000000000001</v>
      </c>
      <c r="BG1380" s="4">
        <v>450</v>
      </c>
      <c r="BH1380" s="4">
        <v>32</v>
      </c>
      <c r="BI1380" s="4">
        <v>0.48599999999999999</v>
      </c>
      <c r="BJ1380" s="4">
        <v>0</v>
      </c>
      <c r="BK1380" s="4">
        <v>0</v>
      </c>
      <c r="BL1380" s="4">
        <v>0</v>
      </c>
      <c r="BM1380" s="4">
        <v>0</v>
      </c>
      <c r="BN1380" s="4">
        <v>0</v>
      </c>
      <c r="BO1380" s="4">
        <v>0</v>
      </c>
      <c r="BP1380" s="4">
        <v>0</v>
      </c>
      <c r="BQ1380" s="4">
        <v>0</v>
      </c>
      <c r="BR1380" s="4">
        <v>0</v>
      </c>
      <c r="BS1380" s="4">
        <v>0</v>
      </c>
      <c r="BT1380" s="4">
        <v>0</v>
      </c>
      <c r="BU1380" s="4">
        <v>0</v>
      </c>
      <c r="BW1380" s="4">
        <v>0</v>
      </c>
      <c r="BX1380" s="4">
        <v>3.0000000000000001E-3</v>
      </c>
      <c r="BY1380" s="4">
        <v>-5</v>
      </c>
      <c r="BZ1380" s="4">
        <v>0.81100000000000005</v>
      </c>
      <c r="CA1380" s="4">
        <v>7.3313000000000003E-2</v>
      </c>
      <c r="CB1380" s="4">
        <v>16.382200000000001</v>
      </c>
    </row>
    <row r="1381" spans="1:80">
      <c r="A1381" s="2">
        <v>42439</v>
      </c>
      <c r="B1381" s="32">
        <v>0.53190493055555554</v>
      </c>
      <c r="C1381" s="4">
        <v>0.04</v>
      </c>
      <c r="D1381" s="4">
        <v>2.2000000000000001E-3</v>
      </c>
      <c r="E1381" s="4" t="s">
        <v>155</v>
      </c>
      <c r="F1381" s="4">
        <v>21.837572000000002</v>
      </c>
      <c r="G1381" s="4">
        <v>7.7</v>
      </c>
      <c r="H1381" s="4">
        <v>-12.9</v>
      </c>
      <c r="I1381" s="4">
        <v>14.4</v>
      </c>
      <c r="K1381" s="4">
        <v>20.8</v>
      </c>
      <c r="L1381" s="4">
        <v>3</v>
      </c>
      <c r="M1381" s="4">
        <v>1</v>
      </c>
      <c r="N1381" s="4">
        <v>0.04</v>
      </c>
      <c r="O1381" s="4">
        <v>2.2000000000000001E-3</v>
      </c>
      <c r="P1381" s="4">
        <v>7.7</v>
      </c>
      <c r="Q1381" s="4">
        <v>0</v>
      </c>
      <c r="R1381" s="4">
        <v>7.7</v>
      </c>
      <c r="S1381" s="4">
        <v>6.1449999999999996</v>
      </c>
      <c r="T1381" s="4">
        <v>0</v>
      </c>
      <c r="U1381" s="4">
        <v>6.1</v>
      </c>
      <c r="V1381" s="4">
        <v>14.407299999999999</v>
      </c>
      <c r="Y1381" s="4">
        <v>3.052</v>
      </c>
      <c r="Z1381" s="4">
        <v>0</v>
      </c>
      <c r="AA1381" s="4">
        <v>20.8</v>
      </c>
      <c r="AB1381" s="4" t="s">
        <v>384</v>
      </c>
      <c r="AC1381" s="4">
        <v>0</v>
      </c>
      <c r="AD1381" s="4">
        <v>13.3</v>
      </c>
      <c r="AE1381" s="4">
        <v>845</v>
      </c>
      <c r="AF1381" s="4">
        <v>866</v>
      </c>
      <c r="AG1381" s="4">
        <v>828</v>
      </c>
      <c r="AH1381" s="4">
        <v>78</v>
      </c>
      <c r="AI1381" s="4">
        <v>21.16</v>
      </c>
      <c r="AJ1381" s="4">
        <v>0.49</v>
      </c>
      <c r="AK1381" s="4">
        <v>984</v>
      </c>
      <c r="AL1381" s="4">
        <v>0</v>
      </c>
      <c r="AM1381" s="4">
        <v>0</v>
      </c>
      <c r="AN1381" s="4">
        <v>20</v>
      </c>
      <c r="AO1381" s="4">
        <v>191</v>
      </c>
      <c r="AP1381" s="4">
        <v>191</v>
      </c>
      <c r="AQ1381" s="4">
        <v>3.7</v>
      </c>
      <c r="AR1381" s="4">
        <v>195</v>
      </c>
      <c r="AS1381" s="4" t="s">
        <v>155</v>
      </c>
      <c r="AT1381" s="4">
        <v>2</v>
      </c>
      <c r="AU1381" s="5">
        <v>0.73981481481481481</v>
      </c>
      <c r="AV1381" s="4">
        <v>47.159357</v>
      </c>
      <c r="AW1381" s="4">
        <v>-88.489777000000004</v>
      </c>
      <c r="AX1381" s="4">
        <v>324.60000000000002</v>
      </c>
      <c r="AY1381" s="4">
        <v>0</v>
      </c>
      <c r="AZ1381" s="4">
        <v>12</v>
      </c>
      <c r="BA1381" s="4">
        <v>10</v>
      </c>
      <c r="BB1381" s="4" t="s">
        <v>429</v>
      </c>
      <c r="BC1381" s="4">
        <v>0.9</v>
      </c>
      <c r="BD1381" s="4">
        <v>1.4</v>
      </c>
      <c r="BE1381" s="4">
        <v>1.7</v>
      </c>
      <c r="BF1381" s="4">
        <v>14.063000000000001</v>
      </c>
      <c r="BG1381" s="4">
        <v>450</v>
      </c>
      <c r="BH1381" s="4">
        <v>32</v>
      </c>
      <c r="BI1381" s="4">
        <v>0.48599999999999999</v>
      </c>
      <c r="BJ1381" s="4">
        <v>0</v>
      </c>
      <c r="BK1381" s="4">
        <v>0</v>
      </c>
      <c r="BL1381" s="4">
        <v>0</v>
      </c>
      <c r="BM1381" s="4">
        <v>0</v>
      </c>
      <c r="BN1381" s="4">
        <v>0</v>
      </c>
      <c r="BO1381" s="4">
        <v>0</v>
      </c>
      <c r="BP1381" s="4">
        <v>0</v>
      </c>
      <c r="BQ1381" s="4">
        <v>0</v>
      </c>
      <c r="BR1381" s="4">
        <v>0</v>
      </c>
      <c r="BS1381" s="4">
        <v>0</v>
      </c>
      <c r="BT1381" s="4">
        <v>0</v>
      </c>
      <c r="BU1381" s="4">
        <v>0</v>
      </c>
      <c r="BW1381" s="4">
        <v>0</v>
      </c>
      <c r="BX1381" s="4">
        <v>4.2220000000000001E-3</v>
      </c>
      <c r="BY1381" s="4">
        <v>-5</v>
      </c>
      <c r="BZ1381" s="4">
        <v>0.81100000000000005</v>
      </c>
      <c r="CA1381" s="4">
        <v>0.103176</v>
      </c>
      <c r="CB1381" s="4">
        <v>16.382200000000001</v>
      </c>
    </row>
    <row r="1382" spans="1:80">
      <c r="A1382" s="2">
        <v>42439</v>
      </c>
      <c r="B1382" s="32">
        <v>0.53191650462962958</v>
      </c>
      <c r="C1382" s="4">
        <v>0.04</v>
      </c>
      <c r="D1382" s="4">
        <v>3.0000000000000001E-3</v>
      </c>
      <c r="E1382" s="4" t="s">
        <v>155</v>
      </c>
      <c r="F1382" s="4">
        <v>30</v>
      </c>
      <c r="G1382" s="4">
        <v>7.6</v>
      </c>
      <c r="H1382" s="4">
        <v>-12.9</v>
      </c>
      <c r="I1382" s="4">
        <v>16.600000000000001</v>
      </c>
      <c r="K1382" s="4">
        <v>20.8</v>
      </c>
      <c r="L1382" s="4">
        <v>3</v>
      </c>
      <c r="M1382" s="4">
        <v>1</v>
      </c>
      <c r="N1382" s="4">
        <v>0.04</v>
      </c>
      <c r="O1382" s="4">
        <v>3.0000000000000001E-3</v>
      </c>
      <c r="P1382" s="4">
        <v>7.6</v>
      </c>
      <c r="Q1382" s="4">
        <v>0</v>
      </c>
      <c r="R1382" s="4">
        <v>7.6</v>
      </c>
      <c r="S1382" s="4">
        <v>6.0651999999999999</v>
      </c>
      <c r="T1382" s="4">
        <v>0</v>
      </c>
      <c r="U1382" s="4">
        <v>6.1</v>
      </c>
      <c r="V1382" s="4">
        <v>16.566099999999999</v>
      </c>
      <c r="Y1382" s="4">
        <v>3.0630000000000002</v>
      </c>
      <c r="Z1382" s="4">
        <v>0</v>
      </c>
      <c r="AA1382" s="4">
        <v>20.8</v>
      </c>
      <c r="AB1382" s="4" t="s">
        <v>384</v>
      </c>
      <c r="AC1382" s="4">
        <v>0</v>
      </c>
      <c r="AD1382" s="4">
        <v>13.5</v>
      </c>
      <c r="AE1382" s="4">
        <v>844</v>
      </c>
      <c r="AF1382" s="4">
        <v>865</v>
      </c>
      <c r="AG1382" s="4">
        <v>827</v>
      </c>
      <c r="AH1382" s="4">
        <v>78</v>
      </c>
      <c r="AI1382" s="4">
        <v>21.16</v>
      </c>
      <c r="AJ1382" s="4">
        <v>0.49</v>
      </c>
      <c r="AK1382" s="4">
        <v>984</v>
      </c>
      <c r="AL1382" s="4">
        <v>0</v>
      </c>
      <c r="AM1382" s="4">
        <v>0</v>
      </c>
      <c r="AN1382" s="4">
        <v>20</v>
      </c>
      <c r="AO1382" s="4">
        <v>191</v>
      </c>
      <c r="AP1382" s="4">
        <v>191</v>
      </c>
      <c r="AQ1382" s="4">
        <v>3.6</v>
      </c>
      <c r="AR1382" s="4">
        <v>195</v>
      </c>
      <c r="AS1382" s="4" t="s">
        <v>155</v>
      </c>
      <c r="AT1382" s="4">
        <v>2</v>
      </c>
      <c r="AU1382" s="5">
        <v>0.73982638888888896</v>
      </c>
      <c r="AV1382" s="4">
        <v>47.159357</v>
      </c>
      <c r="AW1382" s="4">
        <v>-88.489774999999995</v>
      </c>
      <c r="AX1382" s="4">
        <v>324.60000000000002</v>
      </c>
      <c r="AY1382" s="4">
        <v>0</v>
      </c>
      <c r="AZ1382" s="4">
        <v>12</v>
      </c>
      <c r="BA1382" s="4">
        <v>10</v>
      </c>
      <c r="BB1382" s="4" t="s">
        <v>429</v>
      </c>
      <c r="BC1382" s="4">
        <v>0.9</v>
      </c>
      <c r="BD1382" s="4">
        <v>1.4</v>
      </c>
      <c r="BE1382" s="4">
        <v>1.7</v>
      </c>
      <c r="BF1382" s="4">
        <v>14.063000000000001</v>
      </c>
      <c r="BG1382" s="4">
        <v>450</v>
      </c>
      <c r="BH1382" s="4">
        <v>32</v>
      </c>
      <c r="BI1382" s="4">
        <v>0.48599999999999999</v>
      </c>
      <c r="BJ1382" s="4">
        <v>0</v>
      </c>
      <c r="BK1382" s="4">
        <v>0</v>
      </c>
      <c r="BL1382" s="4">
        <v>0</v>
      </c>
      <c r="BM1382" s="4">
        <v>0</v>
      </c>
      <c r="BN1382" s="4">
        <v>0</v>
      </c>
      <c r="BO1382" s="4">
        <v>0</v>
      </c>
      <c r="BP1382" s="4">
        <v>0</v>
      </c>
      <c r="BQ1382" s="4">
        <v>0</v>
      </c>
      <c r="BR1382" s="4">
        <v>0</v>
      </c>
      <c r="BS1382" s="4">
        <v>0</v>
      </c>
      <c r="BT1382" s="4">
        <v>0</v>
      </c>
      <c r="BU1382" s="4">
        <v>0</v>
      </c>
      <c r="BW1382" s="4">
        <v>0</v>
      </c>
      <c r="BX1382" s="4">
        <v>3.1670000000000001E-3</v>
      </c>
      <c r="BY1382" s="4">
        <v>-5</v>
      </c>
      <c r="BZ1382" s="4">
        <v>0.81100000000000005</v>
      </c>
      <c r="CA1382" s="4">
        <v>7.7394000000000004E-2</v>
      </c>
      <c r="CB1382" s="4">
        <v>16.382200000000001</v>
      </c>
    </row>
    <row r="1383" spans="1:80">
      <c r="A1383" s="2">
        <v>42439</v>
      </c>
      <c r="B1383" s="32">
        <v>0.53192807870370373</v>
      </c>
      <c r="C1383" s="4">
        <v>3.5000000000000003E-2</v>
      </c>
      <c r="D1383" s="4">
        <v>3.0000000000000001E-3</v>
      </c>
      <c r="E1383" s="4" t="s">
        <v>155</v>
      </c>
      <c r="F1383" s="4">
        <v>30</v>
      </c>
      <c r="G1383" s="4">
        <v>7.6</v>
      </c>
      <c r="H1383" s="4">
        <v>-13</v>
      </c>
      <c r="I1383" s="4">
        <v>13.2</v>
      </c>
      <c r="K1383" s="4">
        <v>20.8</v>
      </c>
      <c r="L1383" s="4">
        <v>12</v>
      </c>
      <c r="AB1383" s="4" t="s">
        <v>415</v>
      </c>
      <c r="AC1383" s="4">
        <v>0</v>
      </c>
      <c r="AD1383" s="4">
        <v>13.5</v>
      </c>
      <c r="AE1383" s="4">
        <v>844</v>
      </c>
      <c r="AF1383" s="4">
        <v>865</v>
      </c>
      <c r="AG1383" s="4">
        <v>827</v>
      </c>
      <c r="AK1383" s="4">
        <v>984</v>
      </c>
      <c r="AL1383" s="4">
        <v>0</v>
      </c>
      <c r="AM1383" s="4">
        <v>0</v>
      </c>
      <c r="AN1383" s="4">
        <v>20</v>
      </c>
      <c r="AO1383" s="4">
        <v>191</v>
      </c>
      <c r="AP1383" s="4">
        <v>190.4</v>
      </c>
      <c r="AQ1383" s="4">
        <v>3.4</v>
      </c>
      <c r="AR1383" s="4">
        <v>195</v>
      </c>
      <c r="AS1383" s="4" t="s">
        <v>155</v>
      </c>
      <c r="AT1383" s="4">
        <v>2</v>
      </c>
      <c r="AU1383" s="5">
        <v>0.73984953703703704</v>
      </c>
      <c r="AV1383" s="4">
        <v>47.159357</v>
      </c>
      <c r="AW1383" s="4">
        <v>-88.489773</v>
      </c>
      <c r="AX1383" s="4">
        <v>324.60000000000002</v>
      </c>
      <c r="AY1383" s="4">
        <v>0</v>
      </c>
      <c r="AZ1383" s="4">
        <v>12</v>
      </c>
      <c r="BA1383" s="4">
        <v>10</v>
      </c>
      <c r="BB1383" s="4" t="s">
        <v>429</v>
      </c>
      <c r="BC1383" s="4">
        <v>0.9</v>
      </c>
      <c r="BD1383" s="4">
        <v>1.4009990000000001</v>
      </c>
      <c r="BE1383" s="4">
        <v>1.7</v>
      </c>
      <c r="BX1383" s="4">
        <v>1.389E-3</v>
      </c>
      <c r="BY1383" s="4">
        <v>-5</v>
      </c>
      <c r="BZ1383" s="4">
        <v>0.81038900000000003</v>
      </c>
      <c r="CA1383" s="4">
        <v>3.3944000000000002E-2</v>
      </c>
      <c r="CB1383" s="4">
        <v>16.369858000000001</v>
      </c>
    </row>
    <row r="1384" spans="1:80">
      <c r="A1384" s="2">
        <v>42439</v>
      </c>
      <c r="B1384" s="32">
        <v>0.53193965277777777</v>
      </c>
      <c r="C1384" s="4">
        <v>5.5E-2</v>
      </c>
      <c r="D1384" s="4">
        <v>0.15659999999999999</v>
      </c>
      <c r="E1384" s="4" t="s">
        <v>155</v>
      </c>
      <c r="F1384" s="4">
        <v>1565.8969959999999</v>
      </c>
      <c r="G1384" s="4">
        <v>7.5</v>
      </c>
      <c r="H1384" s="4">
        <v>-13</v>
      </c>
      <c r="I1384" s="4">
        <v>17.899999999999999</v>
      </c>
      <c r="K1384" s="4">
        <v>20.6</v>
      </c>
      <c r="L1384" s="4">
        <v>49</v>
      </c>
      <c r="AB1384" s="4" t="s">
        <v>415</v>
      </c>
      <c r="AC1384" s="4">
        <v>0</v>
      </c>
      <c r="AD1384" s="4">
        <v>13.6</v>
      </c>
      <c r="AE1384" s="4">
        <v>844</v>
      </c>
      <c r="AF1384" s="4">
        <v>864</v>
      </c>
      <c r="AG1384" s="4">
        <v>827</v>
      </c>
      <c r="AK1384" s="4">
        <v>984</v>
      </c>
      <c r="AL1384" s="4">
        <v>0</v>
      </c>
      <c r="AM1384" s="4">
        <v>0</v>
      </c>
      <c r="AN1384" s="4">
        <v>20</v>
      </c>
      <c r="AO1384" s="4">
        <v>191</v>
      </c>
      <c r="AP1384" s="4">
        <v>190</v>
      </c>
      <c r="AQ1384" s="4">
        <v>3.4</v>
      </c>
      <c r="AR1384" s="4">
        <v>195</v>
      </c>
      <c r="AS1384" s="4" t="s">
        <v>155</v>
      </c>
      <c r="AT1384" s="4">
        <v>2</v>
      </c>
      <c r="AU1384" s="5">
        <v>0.73984953703703704</v>
      </c>
      <c r="AV1384" s="4">
        <v>47.159357</v>
      </c>
      <c r="AW1384" s="4">
        <v>-88.489773</v>
      </c>
      <c r="AX1384" s="4">
        <v>324.60000000000002</v>
      </c>
      <c r="AY1384" s="4">
        <v>0</v>
      </c>
      <c r="AZ1384" s="4">
        <v>12</v>
      </c>
      <c r="BA1384" s="4">
        <v>10</v>
      </c>
      <c r="BB1384" s="4" t="s">
        <v>429</v>
      </c>
      <c r="BC1384" s="4">
        <v>0.9</v>
      </c>
      <c r="BD1384" s="4">
        <v>1.499099</v>
      </c>
      <c r="BE1384" s="4">
        <v>1.7</v>
      </c>
      <c r="BX1384" s="4">
        <v>1E-3</v>
      </c>
      <c r="BY1384" s="4">
        <v>-5</v>
      </c>
      <c r="BZ1384" s="4">
        <v>0.811222</v>
      </c>
      <c r="CA1384" s="4">
        <v>2.4438000000000001E-2</v>
      </c>
      <c r="CB1384" s="4">
        <v>16.386683999999999</v>
      </c>
    </row>
    <row r="1385" spans="1:80">
      <c r="A1385" s="2">
        <v>42439</v>
      </c>
      <c r="B1385" s="32">
        <v>0.53195122685185192</v>
      </c>
      <c r="C1385" s="4">
        <v>8.5999999999999993E-2</v>
      </c>
      <c r="D1385" s="4">
        <v>0.10730000000000001</v>
      </c>
      <c r="E1385" s="4" t="s">
        <v>155</v>
      </c>
      <c r="F1385" s="4">
        <v>1072.8714520000001</v>
      </c>
      <c r="G1385" s="4">
        <v>12.2</v>
      </c>
      <c r="H1385" s="4">
        <v>-13</v>
      </c>
      <c r="I1385" s="4">
        <v>16.7</v>
      </c>
      <c r="K1385" s="4">
        <v>20.7</v>
      </c>
      <c r="L1385" s="4">
        <v>11</v>
      </c>
      <c r="AB1385" s="4" t="s">
        <v>415</v>
      </c>
      <c r="AC1385" s="4">
        <v>0</v>
      </c>
      <c r="AD1385" s="4">
        <v>13.5</v>
      </c>
      <c r="AE1385" s="4">
        <v>844</v>
      </c>
      <c r="AF1385" s="4">
        <v>863</v>
      </c>
      <c r="AG1385" s="4">
        <v>828</v>
      </c>
      <c r="AK1385" s="4">
        <v>984</v>
      </c>
      <c r="AL1385" s="4">
        <v>0</v>
      </c>
      <c r="AM1385" s="4">
        <v>0</v>
      </c>
      <c r="AN1385" s="4">
        <v>20</v>
      </c>
      <c r="AO1385" s="4">
        <v>191</v>
      </c>
      <c r="AP1385" s="4">
        <v>190</v>
      </c>
      <c r="AQ1385" s="4">
        <v>3.4</v>
      </c>
      <c r="AR1385" s="4">
        <v>195</v>
      </c>
      <c r="AS1385" s="4" t="s">
        <v>155</v>
      </c>
      <c r="AT1385" s="4">
        <v>2</v>
      </c>
      <c r="AU1385" s="5">
        <v>0.73987268518518512</v>
      </c>
      <c r="AV1385" s="4">
        <v>47.159357999999997</v>
      </c>
      <c r="AW1385" s="4">
        <v>-88.489772000000002</v>
      </c>
      <c r="AX1385" s="4">
        <v>324.5</v>
      </c>
      <c r="AY1385" s="4">
        <v>0</v>
      </c>
      <c r="AZ1385" s="4">
        <v>12</v>
      </c>
      <c r="BA1385" s="4">
        <v>10</v>
      </c>
      <c r="BB1385" s="4" t="s">
        <v>429</v>
      </c>
      <c r="BC1385" s="4">
        <v>0.9</v>
      </c>
      <c r="BD1385" s="4">
        <v>1.4</v>
      </c>
      <c r="BE1385" s="4">
        <v>1.7</v>
      </c>
      <c r="BX1385" s="4">
        <v>1.611E-3</v>
      </c>
      <c r="BY1385" s="4">
        <v>-5</v>
      </c>
      <c r="BZ1385" s="4">
        <v>0.81200000000000006</v>
      </c>
      <c r="CA1385" s="4">
        <v>3.9369000000000001E-2</v>
      </c>
      <c r="CB1385" s="4">
        <v>16.4024</v>
      </c>
    </row>
    <row r="1386" spans="1:80">
      <c r="A1386" s="2">
        <v>42439</v>
      </c>
      <c r="B1386" s="32">
        <v>0.53196280092592596</v>
      </c>
      <c r="C1386" s="4">
        <v>0.02</v>
      </c>
      <c r="D1386" s="4">
        <v>4.5999999999999999E-3</v>
      </c>
      <c r="E1386" s="4" t="s">
        <v>155</v>
      </c>
      <c r="F1386" s="4">
        <v>46.332780999999997</v>
      </c>
      <c r="G1386" s="4">
        <v>15.4</v>
      </c>
      <c r="H1386" s="4">
        <v>-13</v>
      </c>
      <c r="I1386" s="4">
        <v>149.9</v>
      </c>
      <c r="K1386" s="4">
        <v>20.5</v>
      </c>
      <c r="L1386" s="4">
        <v>4</v>
      </c>
      <c r="AB1386" s="4" t="s">
        <v>415</v>
      </c>
      <c r="AC1386" s="4">
        <v>0</v>
      </c>
      <c r="AD1386" s="4">
        <v>13.5</v>
      </c>
      <c r="AE1386" s="4">
        <v>844</v>
      </c>
      <c r="AF1386" s="4">
        <v>863</v>
      </c>
      <c r="AG1386" s="4">
        <v>828</v>
      </c>
      <c r="AK1386" s="4">
        <v>984</v>
      </c>
      <c r="AL1386" s="4">
        <v>0</v>
      </c>
      <c r="AM1386" s="4">
        <v>0</v>
      </c>
      <c r="AN1386" s="4">
        <v>20</v>
      </c>
      <c r="AO1386" s="4">
        <v>191</v>
      </c>
      <c r="AP1386" s="4">
        <v>190</v>
      </c>
      <c r="AQ1386" s="4">
        <v>3.3</v>
      </c>
      <c r="AR1386" s="4">
        <v>195</v>
      </c>
      <c r="AS1386" s="4" t="s">
        <v>155</v>
      </c>
      <c r="AT1386" s="4">
        <v>2</v>
      </c>
      <c r="AU1386" s="5">
        <v>0.73988425925925927</v>
      </c>
      <c r="AV1386" s="4">
        <v>47.159357999999997</v>
      </c>
      <c r="AW1386" s="4">
        <v>-88.489769999999993</v>
      </c>
      <c r="AX1386" s="4">
        <v>324.5</v>
      </c>
      <c r="AY1386" s="4">
        <v>0</v>
      </c>
      <c r="AZ1386" s="4">
        <v>12</v>
      </c>
      <c r="BA1386" s="4">
        <v>10</v>
      </c>
      <c r="BB1386" s="4" t="s">
        <v>429</v>
      </c>
      <c r="BC1386" s="4">
        <v>0.9</v>
      </c>
      <c r="BD1386" s="4">
        <v>1.4</v>
      </c>
      <c r="BE1386" s="4">
        <v>1.7</v>
      </c>
      <c r="BX1386" s="4">
        <v>1.389E-3</v>
      </c>
      <c r="BY1386" s="4">
        <v>-5</v>
      </c>
      <c r="BZ1386" s="4">
        <v>0.813222</v>
      </c>
      <c r="CA1386" s="4">
        <v>3.3944000000000002E-2</v>
      </c>
      <c r="CB1386" s="4">
        <v>16.427084000000001</v>
      </c>
    </row>
    <row r="1387" spans="1:80">
      <c r="A1387" s="2">
        <v>42439</v>
      </c>
      <c r="B1387" s="32">
        <v>0.531974375</v>
      </c>
      <c r="C1387" s="4">
        <v>0.02</v>
      </c>
      <c r="D1387" s="4">
        <v>3.8E-3</v>
      </c>
      <c r="E1387" s="4" t="s">
        <v>155</v>
      </c>
      <c r="F1387" s="4">
        <v>38.078496000000001</v>
      </c>
      <c r="G1387" s="4">
        <v>9.6999999999999993</v>
      </c>
      <c r="H1387" s="4">
        <v>-13</v>
      </c>
      <c r="I1387" s="4">
        <v>39.1</v>
      </c>
      <c r="K1387" s="4">
        <v>20.66</v>
      </c>
      <c r="L1387" s="4">
        <v>4</v>
      </c>
      <c r="AB1387" s="4" t="s">
        <v>415</v>
      </c>
      <c r="AC1387" s="4">
        <v>0</v>
      </c>
      <c r="AD1387" s="4">
        <v>13.6</v>
      </c>
      <c r="AE1387" s="4">
        <v>851</v>
      </c>
      <c r="AF1387" s="4">
        <v>873</v>
      </c>
      <c r="AG1387" s="4">
        <v>835</v>
      </c>
      <c r="AK1387" s="4">
        <v>984</v>
      </c>
      <c r="AL1387" s="4">
        <v>0</v>
      </c>
      <c r="AM1387" s="4">
        <v>0</v>
      </c>
      <c r="AN1387" s="4">
        <v>20</v>
      </c>
      <c r="AO1387" s="4">
        <v>191</v>
      </c>
      <c r="AP1387" s="4">
        <v>190</v>
      </c>
      <c r="AQ1387" s="4">
        <v>3.2</v>
      </c>
      <c r="AR1387" s="4">
        <v>195</v>
      </c>
      <c r="AS1387" s="4" t="s">
        <v>155</v>
      </c>
      <c r="AT1387" s="4">
        <v>2</v>
      </c>
      <c r="AU1387" s="5">
        <v>0.73988425925925927</v>
      </c>
      <c r="AV1387" s="4">
        <v>47.159357999999997</v>
      </c>
      <c r="AW1387" s="4">
        <v>-88.489769999999993</v>
      </c>
      <c r="AX1387" s="4">
        <v>324.5</v>
      </c>
      <c r="AY1387" s="4">
        <v>0</v>
      </c>
      <c r="AZ1387" s="4">
        <v>12</v>
      </c>
      <c r="BA1387" s="4">
        <v>10</v>
      </c>
      <c r="BB1387" s="4" t="s">
        <v>429</v>
      </c>
      <c r="BC1387" s="4">
        <v>0.9</v>
      </c>
      <c r="BD1387" s="4">
        <v>1.4</v>
      </c>
      <c r="BE1387" s="4">
        <v>1.7</v>
      </c>
      <c r="BX1387" s="4">
        <v>3.8900000000000002E-4</v>
      </c>
      <c r="BY1387" s="4">
        <v>-5</v>
      </c>
      <c r="BZ1387" s="4">
        <v>0.81399999999999995</v>
      </c>
      <c r="CA1387" s="4">
        <v>9.5060000000000006E-3</v>
      </c>
      <c r="CB1387" s="4">
        <v>16.442799999999998</v>
      </c>
    </row>
    <row r="1388" spans="1:80">
      <c r="A1388" s="2">
        <v>42439</v>
      </c>
      <c r="B1388" s="32">
        <v>0.53198594907407404</v>
      </c>
      <c r="C1388" s="4">
        <v>0.02</v>
      </c>
      <c r="D1388" s="4">
        <v>3.0000000000000001E-3</v>
      </c>
      <c r="E1388" s="4" t="s">
        <v>155</v>
      </c>
      <c r="F1388" s="4">
        <v>30</v>
      </c>
      <c r="G1388" s="4">
        <v>7.7</v>
      </c>
      <c r="H1388" s="4">
        <v>-13</v>
      </c>
      <c r="I1388" s="4">
        <v>13</v>
      </c>
      <c r="K1388" s="4">
        <v>20.8</v>
      </c>
      <c r="L1388" s="4">
        <v>4</v>
      </c>
      <c r="AB1388" s="4" t="s">
        <v>415</v>
      </c>
      <c r="AC1388" s="4">
        <v>0</v>
      </c>
      <c r="AD1388" s="4">
        <v>13.5</v>
      </c>
      <c r="AE1388" s="4">
        <v>861</v>
      </c>
      <c r="AF1388" s="4">
        <v>898</v>
      </c>
      <c r="AG1388" s="4">
        <v>849</v>
      </c>
      <c r="AK1388" s="4">
        <v>984</v>
      </c>
      <c r="AL1388" s="4">
        <v>0</v>
      </c>
      <c r="AM1388" s="4">
        <v>0</v>
      </c>
      <c r="AN1388" s="4">
        <v>20</v>
      </c>
      <c r="AO1388" s="4">
        <v>191</v>
      </c>
      <c r="AP1388" s="4">
        <v>190</v>
      </c>
      <c r="AQ1388" s="4">
        <v>3.2</v>
      </c>
      <c r="AR1388" s="4">
        <v>195</v>
      </c>
      <c r="AS1388" s="4" t="s">
        <v>155</v>
      </c>
      <c r="AT1388" s="4">
        <v>2</v>
      </c>
      <c r="AU1388" s="5">
        <v>0.73990740740740746</v>
      </c>
      <c r="AV1388" s="4">
        <v>47.15936</v>
      </c>
      <c r="AW1388" s="4">
        <v>-88.489767999999998</v>
      </c>
      <c r="AX1388" s="4">
        <v>324</v>
      </c>
      <c r="AY1388" s="4">
        <v>0</v>
      </c>
      <c r="AZ1388" s="4">
        <v>12</v>
      </c>
      <c r="BA1388" s="4">
        <v>10</v>
      </c>
      <c r="BB1388" s="4" t="s">
        <v>429</v>
      </c>
      <c r="BC1388" s="4">
        <v>0.9</v>
      </c>
      <c r="BD1388" s="4">
        <v>1.401</v>
      </c>
      <c r="BE1388" s="4">
        <v>1.7</v>
      </c>
      <c r="BX1388" s="4">
        <v>0</v>
      </c>
      <c r="BY1388" s="4">
        <v>-5</v>
      </c>
      <c r="BZ1388" s="4">
        <v>0.81399999999999995</v>
      </c>
      <c r="CA1388" s="4">
        <v>0</v>
      </c>
      <c r="CB1388" s="4">
        <v>16.442799999999998</v>
      </c>
    </row>
    <row r="1389" spans="1:80">
      <c r="A1389" s="2">
        <v>42439</v>
      </c>
      <c r="B1389" s="32">
        <v>0.53199752314814808</v>
      </c>
      <c r="C1389" s="4">
        <v>0.02</v>
      </c>
      <c r="D1389" s="4">
        <v>3.0000000000000001E-3</v>
      </c>
      <c r="E1389" s="4" t="s">
        <v>155</v>
      </c>
      <c r="F1389" s="4">
        <v>30</v>
      </c>
      <c r="G1389" s="4">
        <v>7.3</v>
      </c>
      <c r="H1389" s="4">
        <v>-13.1</v>
      </c>
      <c r="I1389" s="4">
        <v>11.4</v>
      </c>
      <c r="K1389" s="4">
        <v>20.85</v>
      </c>
      <c r="L1389" s="4">
        <v>4</v>
      </c>
      <c r="AB1389" s="4" t="s">
        <v>415</v>
      </c>
      <c r="AC1389" s="4">
        <v>0</v>
      </c>
      <c r="AD1389" s="4">
        <v>13.5</v>
      </c>
      <c r="AE1389" s="4">
        <v>862</v>
      </c>
      <c r="AF1389" s="4">
        <v>914</v>
      </c>
      <c r="AG1389" s="4">
        <v>859</v>
      </c>
      <c r="AK1389" s="4">
        <v>984</v>
      </c>
      <c r="AL1389" s="4">
        <v>0</v>
      </c>
      <c r="AM1389" s="4">
        <v>0</v>
      </c>
      <c r="AN1389" s="4">
        <v>20</v>
      </c>
      <c r="AO1389" s="4">
        <v>191</v>
      </c>
      <c r="AP1389" s="4">
        <v>190</v>
      </c>
      <c r="AQ1389" s="4">
        <v>3.2</v>
      </c>
      <c r="AR1389" s="4">
        <v>195</v>
      </c>
      <c r="AS1389" s="4" t="s">
        <v>155</v>
      </c>
      <c r="AT1389" s="4">
        <v>2</v>
      </c>
      <c r="AU1389" s="5">
        <v>0.73991898148148139</v>
      </c>
      <c r="AV1389" s="4">
        <v>47.15936</v>
      </c>
      <c r="AW1389" s="4">
        <v>-88.489767000000001</v>
      </c>
      <c r="AX1389" s="4">
        <v>323.60000000000002</v>
      </c>
      <c r="AY1389" s="4">
        <v>0</v>
      </c>
      <c r="AZ1389" s="4">
        <v>12</v>
      </c>
      <c r="BA1389" s="4">
        <v>10</v>
      </c>
      <c r="BB1389" s="4" t="s">
        <v>429</v>
      </c>
      <c r="BC1389" s="4">
        <v>0.9</v>
      </c>
      <c r="BD1389" s="4">
        <v>1.5</v>
      </c>
      <c r="BE1389" s="4">
        <v>1.7</v>
      </c>
      <c r="BX1389" s="4">
        <v>0</v>
      </c>
      <c r="BY1389" s="4">
        <v>-5</v>
      </c>
      <c r="BZ1389" s="4">
        <v>0.81522099999999997</v>
      </c>
      <c r="CA1389" s="4">
        <v>0</v>
      </c>
      <c r="CB1389" s="4">
        <v>16.467469000000001</v>
      </c>
    </row>
    <row r="1390" spans="1:80">
      <c r="A1390" s="2">
        <v>42439</v>
      </c>
      <c r="B1390" s="32">
        <v>0.53200909722222223</v>
      </c>
      <c r="C1390" s="4">
        <v>0.02</v>
      </c>
      <c r="D1390" s="4">
        <v>2.3E-3</v>
      </c>
      <c r="E1390" s="4" t="s">
        <v>155</v>
      </c>
      <c r="F1390" s="4">
        <v>23.262119999999999</v>
      </c>
      <c r="G1390" s="4">
        <v>7.2</v>
      </c>
      <c r="H1390" s="4">
        <v>-13.2</v>
      </c>
      <c r="I1390" s="4">
        <v>6.9</v>
      </c>
      <c r="K1390" s="4">
        <v>20.9</v>
      </c>
      <c r="L1390" s="4">
        <v>3</v>
      </c>
      <c r="AB1390" s="4" t="s">
        <v>415</v>
      </c>
      <c r="AC1390" s="4">
        <v>0</v>
      </c>
      <c r="AD1390" s="4">
        <v>13.4</v>
      </c>
      <c r="AE1390" s="4">
        <v>859</v>
      </c>
      <c r="AF1390" s="4">
        <v>920</v>
      </c>
      <c r="AG1390" s="4">
        <v>862</v>
      </c>
      <c r="AK1390" s="4">
        <v>984</v>
      </c>
      <c r="AL1390" s="4">
        <v>0</v>
      </c>
      <c r="AM1390" s="4">
        <v>0</v>
      </c>
      <c r="AN1390" s="4">
        <v>20</v>
      </c>
      <c r="AO1390" s="4">
        <v>191</v>
      </c>
      <c r="AP1390" s="4">
        <v>190</v>
      </c>
      <c r="AQ1390" s="4">
        <v>3.3</v>
      </c>
      <c r="AR1390" s="4">
        <v>195</v>
      </c>
      <c r="AS1390" s="4" t="s">
        <v>155</v>
      </c>
      <c r="AT1390" s="4">
        <v>2</v>
      </c>
      <c r="AU1390" s="5">
        <v>0.73991898148148139</v>
      </c>
      <c r="AV1390" s="4">
        <v>47.15936</v>
      </c>
      <c r="AW1390" s="4">
        <v>-88.489767000000001</v>
      </c>
      <c r="AX1390" s="4">
        <v>323.60000000000002</v>
      </c>
      <c r="AY1390" s="4">
        <v>0</v>
      </c>
      <c r="AZ1390" s="4">
        <v>12</v>
      </c>
      <c r="BA1390" s="4">
        <v>10</v>
      </c>
      <c r="BB1390" s="4" t="s">
        <v>429</v>
      </c>
      <c r="BC1390" s="4">
        <v>0.9</v>
      </c>
      <c r="BD1390" s="4">
        <v>1.5</v>
      </c>
      <c r="BE1390" s="4">
        <v>1.7010000000000001</v>
      </c>
      <c r="BX1390" s="4">
        <v>0</v>
      </c>
      <c r="BY1390" s="4">
        <v>-5</v>
      </c>
      <c r="BZ1390" s="4">
        <v>0.81599999999999995</v>
      </c>
      <c r="CA1390" s="4">
        <v>0</v>
      </c>
      <c r="CB1390" s="4">
        <v>16.4832</v>
      </c>
    </row>
    <row r="1391" spans="1:80">
      <c r="A1391" s="2">
        <v>42439</v>
      </c>
      <c r="B1391" s="32">
        <v>0.53202067129629627</v>
      </c>
      <c r="C1391" s="4">
        <v>0.02</v>
      </c>
      <c r="D1391" s="4">
        <v>2E-3</v>
      </c>
      <c r="E1391" s="4" t="s">
        <v>155</v>
      </c>
      <c r="F1391" s="4">
        <v>20</v>
      </c>
      <c r="G1391" s="4">
        <v>7.2</v>
      </c>
      <c r="H1391" s="4">
        <v>-13.3</v>
      </c>
      <c r="I1391" s="4">
        <v>4.7</v>
      </c>
      <c r="K1391" s="4">
        <v>20.9</v>
      </c>
      <c r="L1391" s="4">
        <v>3</v>
      </c>
      <c r="AB1391" s="4" t="s">
        <v>415</v>
      </c>
      <c r="AC1391" s="4">
        <v>0</v>
      </c>
      <c r="AD1391" s="4">
        <v>13.4</v>
      </c>
      <c r="AE1391" s="4">
        <v>858</v>
      </c>
      <c r="AF1391" s="4">
        <v>922</v>
      </c>
      <c r="AG1391" s="4">
        <v>863</v>
      </c>
      <c r="AK1391" s="4">
        <v>984</v>
      </c>
      <c r="AL1391" s="4">
        <v>0</v>
      </c>
      <c r="AM1391" s="4">
        <v>0</v>
      </c>
      <c r="AN1391" s="4">
        <v>20</v>
      </c>
      <c r="AO1391" s="4">
        <v>191</v>
      </c>
      <c r="AP1391" s="4">
        <v>190.6</v>
      </c>
      <c r="AQ1391" s="4">
        <v>3.2</v>
      </c>
      <c r="AR1391" s="4">
        <v>195</v>
      </c>
      <c r="AS1391" s="4" t="s">
        <v>155</v>
      </c>
      <c r="AT1391" s="4">
        <v>2</v>
      </c>
      <c r="AU1391" s="5">
        <v>0.73994212962962969</v>
      </c>
      <c r="AV1391" s="4">
        <v>47.159362000000002</v>
      </c>
      <c r="AW1391" s="4">
        <v>-88.489765000000006</v>
      </c>
      <c r="AX1391" s="4">
        <v>322.89999999999998</v>
      </c>
      <c r="AY1391" s="4">
        <v>0</v>
      </c>
      <c r="AZ1391" s="4">
        <v>12</v>
      </c>
      <c r="BA1391" s="4">
        <v>10</v>
      </c>
      <c r="BB1391" s="4" t="s">
        <v>429</v>
      </c>
      <c r="BC1391" s="4">
        <v>0.9</v>
      </c>
      <c r="BD1391" s="4">
        <v>1.5</v>
      </c>
      <c r="BE1391" s="4">
        <v>1.8</v>
      </c>
      <c r="BX1391" s="4">
        <v>-1.833E-3</v>
      </c>
      <c r="BY1391" s="4">
        <v>-5</v>
      </c>
      <c r="BZ1391" s="4">
        <v>0.81538900000000003</v>
      </c>
      <c r="CA1391" s="4">
        <v>-4.4794E-2</v>
      </c>
      <c r="CB1391" s="4">
        <v>16.470858</v>
      </c>
    </row>
    <row r="1392" spans="1:80">
      <c r="A1392" s="2">
        <v>42439</v>
      </c>
      <c r="B1392" s="32">
        <v>0.53203224537037042</v>
      </c>
      <c r="C1392" s="4">
        <v>0.02</v>
      </c>
      <c r="D1392" s="4">
        <v>2E-3</v>
      </c>
      <c r="E1392" s="4" t="s">
        <v>155</v>
      </c>
      <c r="F1392" s="4">
        <v>20</v>
      </c>
      <c r="G1392" s="4">
        <v>7.1</v>
      </c>
      <c r="H1392" s="4">
        <v>-13.3</v>
      </c>
      <c r="I1392" s="4">
        <v>7</v>
      </c>
      <c r="K1392" s="4">
        <v>20.9</v>
      </c>
      <c r="L1392" s="4">
        <v>3</v>
      </c>
      <c r="AB1392" s="4" t="s">
        <v>415</v>
      </c>
      <c r="AC1392" s="4">
        <v>0</v>
      </c>
      <c r="AD1392" s="4">
        <v>13.4</v>
      </c>
      <c r="AE1392" s="4">
        <v>857</v>
      </c>
      <c r="AF1392" s="4">
        <v>922</v>
      </c>
      <c r="AG1392" s="4">
        <v>862</v>
      </c>
      <c r="AK1392" s="4">
        <v>984</v>
      </c>
      <c r="AL1392" s="4">
        <v>0</v>
      </c>
      <c r="AM1392" s="4">
        <v>0</v>
      </c>
      <c r="AN1392" s="4">
        <v>20</v>
      </c>
      <c r="AO1392" s="4">
        <v>191</v>
      </c>
      <c r="AP1392" s="4">
        <v>191</v>
      </c>
      <c r="AQ1392" s="4">
        <v>3.1</v>
      </c>
      <c r="AR1392" s="4">
        <v>195</v>
      </c>
      <c r="AS1392" s="4" t="s">
        <v>155</v>
      </c>
      <c r="AT1392" s="4">
        <v>2</v>
      </c>
      <c r="AU1392" s="5">
        <v>0.73995370370370372</v>
      </c>
      <c r="AV1392" s="4">
        <v>47.159362000000002</v>
      </c>
      <c r="AW1392" s="4">
        <v>-88.489765000000006</v>
      </c>
      <c r="AX1392" s="4">
        <v>322.39999999999998</v>
      </c>
      <c r="AY1392" s="4">
        <v>0</v>
      </c>
      <c r="AZ1392" s="4">
        <v>12</v>
      </c>
      <c r="BA1392" s="4">
        <v>10</v>
      </c>
      <c r="BB1392" s="4" t="s">
        <v>429</v>
      </c>
      <c r="BC1392" s="4">
        <v>0.9</v>
      </c>
      <c r="BD1392" s="4">
        <v>1.5</v>
      </c>
      <c r="BE1392" s="4">
        <v>1.8</v>
      </c>
      <c r="BX1392" s="4">
        <v>-3.6110000000000001E-3</v>
      </c>
      <c r="BY1392" s="4">
        <v>-5</v>
      </c>
      <c r="BZ1392" s="4">
        <v>0.81561099999999997</v>
      </c>
      <c r="CA1392" s="4">
        <v>-8.8244000000000003E-2</v>
      </c>
      <c r="CB1392" s="4">
        <v>16.475342000000001</v>
      </c>
    </row>
    <row r="1393" spans="1:80">
      <c r="A1393" s="2">
        <v>42439</v>
      </c>
      <c r="B1393" s="32">
        <v>0.53204381944444445</v>
      </c>
      <c r="C1393" s="4">
        <v>1.2E-2</v>
      </c>
      <c r="D1393" s="4">
        <v>2E-3</v>
      </c>
      <c r="E1393" s="4" t="s">
        <v>155</v>
      </c>
      <c r="F1393" s="4">
        <v>20</v>
      </c>
      <c r="G1393" s="4">
        <v>7.1</v>
      </c>
      <c r="H1393" s="4">
        <v>-13.4</v>
      </c>
      <c r="I1393" s="4">
        <v>3.5</v>
      </c>
      <c r="K1393" s="4">
        <v>20.9</v>
      </c>
      <c r="L1393" s="4">
        <v>3</v>
      </c>
      <c r="AB1393" s="4" t="s">
        <v>415</v>
      </c>
      <c r="AC1393" s="4">
        <v>0</v>
      </c>
      <c r="AD1393" s="4">
        <v>13.3</v>
      </c>
      <c r="AE1393" s="4">
        <v>857</v>
      </c>
      <c r="AF1393" s="4">
        <v>923</v>
      </c>
      <c r="AG1393" s="4">
        <v>863</v>
      </c>
      <c r="AK1393" s="4">
        <v>984</v>
      </c>
      <c r="AL1393" s="4">
        <v>0</v>
      </c>
      <c r="AM1393" s="4">
        <v>0</v>
      </c>
      <c r="AN1393" s="4">
        <v>20</v>
      </c>
      <c r="AO1393" s="4">
        <v>191</v>
      </c>
      <c r="AP1393" s="4">
        <v>190.4</v>
      </c>
      <c r="AQ1393" s="4">
        <v>3.2</v>
      </c>
      <c r="AR1393" s="4">
        <v>195</v>
      </c>
      <c r="AS1393" s="4" t="s">
        <v>155</v>
      </c>
      <c r="AT1393" s="4">
        <v>2</v>
      </c>
      <c r="AU1393" s="5">
        <v>0.73996527777777776</v>
      </c>
      <c r="AV1393" s="4">
        <v>47.159362000000002</v>
      </c>
      <c r="AW1393" s="4">
        <v>-88.489762999999996</v>
      </c>
      <c r="AX1393" s="4">
        <v>322.3</v>
      </c>
      <c r="AY1393" s="4">
        <v>0</v>
      </c>
      <c r="AZ1393" s="4">
        <v>12</v>
      </c>
      <c r="BA1393" s="4">
        <v>10</v>
      </c>
      <c r="BB1393" s="4" t="s">
        <v>429</v>
      </c>
      <c r="BC1393" s="4">
        <v>0.90100000000000002</v>
      </c>
      <c r="BD1393" s="4">
        <v>1.5</v>
      </c>
      <c r="BE1393" s="4">
        <v>1.8</v>
      </c>
      <c r="BX1393" s="4">
        <v>-3.3890000000000001E-3</v>
      </c>
      <c r="BY1393" s="4">
        <v>-5</v>
      </c>
      <c r="BZ1393" s="4">
        <v>0.81661099999999998</v>
      </c>
      <c r="CA1393" s="4">
        <v>-8.2819000000000004E-2</v>
      </c>
      <c r="CB1393" s="4">
        <v>16.495542</v>
      </c>
    </row>
    <row r="1394" spans="1:80">
      <c r="A1394" s="2">
        <v>42439</v>
      </c>
      <c r="B1394" s="32">
        <v>0.53205539351851849</v>
      </c>
      <c r="C1394" s="4">
        <v>0.01</v>
      </c>
      <c r="D1394" s="4">
        <v>2E-3</v>
      </c>
      <c r="E1394" s="4" t="s">
        <v>155</v>
      </c>
      <c r="F1394" s="4">
        <v>20</v>
      </c>
      <c r="G1394" s="4">
        <v>7.1</v>
      </c>
      <c r="H1394" s="4">
        <v>-13.4</v>
      </c>
      <c r="I1394" s="4">
        <v>5.9</v>
      </c>
      <c r="K1394" s="4">
        <v>20.9</v>
      </c>
      <c r="L1394" s="4">
        <v>2</v>
      </c>
      <c r="AB1394" s="4" t="s">
        <v>415</v>
      </c>
      <c r="AC1394" s="4">
        <v>0</v>
      </c>
      <c r="AD1394" s="4">
        <v>13.4</v>
      </c>
      <c r="AE1394" s="4">
        <v>857</v>
      </c>
      <c r="AF1394" s="4">
        <v>923</v>
      </c>
      <c r="AG1394" s="4">
        <v>863</v>
      </c>
      <c r="AK1394" s="4">
        <v>984</v>
      </c>
      <c r="AL1394" s="4">
        <v>0</v>
      </c>
      <c r="AM1394" s="4">
        <v>0</v>
      </c>
      <c r="AN1394" s="4">
        <v>20</v>
      </c>
      <c r="AO1394" s="4">
        <v>191</v>
      </c>
      <c r="AP1394" s="4">
        <v>190</v>
      </c>
      <c r="AQ1394" s="4">
        <v>3.4</v>
      </c>
      <c r="AR1394" s="4">
        <v>195</v>
      </c>
      <c r="AS1394" s="4" t="s">
        <v>155</v>
      </c>
      <c r="AT1394" s="4">
        <v>2</v>
      </c>
      <c r="AU1394" s="5">
        <v>0.7399768518518518</v>
      </c>
      <c r="AV1394" s="4">
        <v>47.159362000000002</v>
      </c>
      <c r="AW1394" s="4">
        <v>-88.489761999999999</v>
      </c>
      <c r="AX1394" s="4">
        <v>322.2</v>
      </c>
      <c r="AY1394" s="4">
        <v>0</v>
      </c>
      <c r="AZ1394" s="4">
        <v>12</v>
      </c>
      <c r="BA1394" s="4">
        <v>10</v>
      </c>
      <c r="BB1394" s="4" t="s">
        <v>429</v>
      </c>
      <c r="BC1394" s="4">
        <v>1</v>
      </c>
      <c r="BD1394" s="4">
        <v>1.5</v>
      </c>
      <c r="BE1394" s="4">
        <v>1.8</v>
      </c>
      <c r="BX1394" s="4">
        <v>-3.6110000000000001E-3</v>
      </c>
      <c r="BY1394" s="4">
        <v>-5</v>
      </c>
      <c r="BZ1394" s="4">
        <v>0.81761099999999998</v>
      </c>
      <c r="CA1394" s="4">
        <v>-8.8244000000000003E-2</v>
      </c>
      <c r="CB1394" s="4">
        <v>16.515741999999999</v>
      </c>
    </row>
    <row r="1395" spans="1:80">
      <c r="B1395" s="32"/>
    </row>
    <row r="1398" spans="1:80">
      <c r="A1398" s="4" t="s">
        <v>193</v>
      </c>
    </row>
    <row r="1399" spans="1:80">
      <c r="A1399" s="4" t="s">
        <v>194</v>
      </c>
      <c r="B1399" s="4">
        <v>7.1379999999999999</v>
      </c>
    </row>
    <row r="1400" spans="1:80">
      <c r="A1400" s="4" t="s">
        <v>195</v>
      </c>
      <c r="B1400" s="4" t="s">
        <v>446</v>
      </c>
    </row>
    <row r="1401" spans="1:80">
      <c r="B1401" s="4" t="s">
        <v>196</v>
      </c>
    </row>
    <row r="1402" spans="1:80">
      <c r="B1402" s="4" t="s">
        <v>197</v>
      </c>
    </row>
    <row r="1403" spans="1:80">
      <c r="A1403" s="4" t="s">
        <v>198</v>
      </c>
      <c r="B1403" s="2">
        <v>42439</v>
      </c>
    </row>
    <row r="1404" spans="1:80">
      <c r="A1404" s="4" t="s">
        <v>199</v>
      </c>
    </row>
    <row r="1405" spans="1:80">
      <c r="A1405" s="4" t="s">
        <v>200</v>
      </c>
      <c r="B1405" s="4" t="s">
        <v>201</v>
      </c>
    </row>
    <row r="1406" spans="1:80">
      <c r="A1406" s="4" t="s">
        <v>202</v>
      </c>
      <c r="B1406" s="4" t="s">
        <v>203</v>
      </c>
    </row>
    <row r="1407" spans="1:80">
      <c r="A1407" s="4" t="s">
        <v>204</v>
      </c>
      <c r="B1407" s="4" t="s">
        <v>205</v>
      </c>
    </row>
    <row r="1408" spans="1:80">
      <c r="A1408" s="4" t="s">
        <v>206</v>
      </c>
      <c r="B1408" s="4" t="s">
        <v>385</v>
      </c>
    </row>
    <row r="1409" spans="1:2">
      <c r="A1409" s="4" t="s">
        <v>207</v>
      </c>
    </row>
    <row r="1410" spans="1:2">
      <c r="A1410" s="4" t="s">
        <v>200</v>
      </c>
      <c r="B1410" s="4" t="s">
        <v>208</v>
      </c>
    </row>
    <row r="1411" spans="1:2">
      <c r="A1411" s="4" t="s">
        <v>202</v>
      </c>
      <c r="B1411" s="4" t="s">
        <v>209</v>
      </c>
    </row>
    <row r="1412" spans="1:2">
      <c r="A1412" s="4" t="s">
        <v>204</v>
      </c>
      <c r="B1412" s="4">
        <v>95</v>
      </c>
    </row>
    <row r="1413" spans="1:2">
      <c r="A1413" s="4" t="s">
        <v>206</v>
      </c>
      <c r="B1413" s="4">
        <v>6.907</v>
      </c>
    </row>
    <row r="1414" spans="1:2">
      <c r="A1414" s="4" t="s">
        <v>210</v>
      </c>
      <c r="B1414" s="4">
        <v>6</v>
      </c>
    </row>
    <row r="1415" spans="1:2">
      <c r="A1415" s="4" t="s">
        <v>211</v>
      </c>
      <c r="B1415" s="4">
        <v>15.7</v>
      </c>
    </row>
    <row r="1416" spans="1:2">
      <c r="A1416" s="4" t="s">
        <v>212</v>
      </c>
      <c r="B1416" s="4">
        <v>3030</v>
      </c>
    </row>
    <row r="1417" spans="1:2">
      <c r="A1417" s="4" t="s">
        <v>207</v>
      </c>
    </row>
    <row r="1418" spans="1:2">
      <c r="A1418" s="4" t="s">
        <v>200</v>
      </c>
      <c r="B1418" s="4" t="s">
        <v>213</v>
      </c>
    </row>
    <row r="1419" spans="1:2">
      <c r="A1419" s="4" t="s">
        <v>202</v>
      </c>
      <c r="B1419" s="4" t="s">
        <v>214</v>
      </c>
    </row>
    <row r="1420" spans="1:2">
      <c r="A1420" s="4" t="s">
        <v>204</v>
      </c>
      <c r="B1420" s="4">
        <v>185</v>
      </c>
    </row>
    <row r="1421" spans="1:2">
      <c r="A1421" s="4" t="s">
        <v>206</v>
      </c>
      <c r="B1421" s="4">
        <v>1.611</v>
      </c>
    </row>
    <row r="1422" spans="1:2">
      <c r="A1422" s="4" t="s">
        <v>215</v>
      </c>
      <c r="B1422" s="4">
        <v>2055</v>
      </c>
    </row>
    <row r="1423" spans="1:2">
      <c r="A1423" s="4" t="s">
        <v>216</v>
      </c>
      <c r="B1423" s="4">
        <v>495.1</v>
      </c>
    </row>
    <row r="1424" spans="1:2">
      <c r="A1424" s="4" t="s">
        <v>207</v>
      </c>
    </row>
    <row r="1425" spans="1:2">
      <c r="A1425" s="4" t="s">
        <v>200</v>
      </c>
      <c r="B1425" s="4" t="s">
        <v>217</v>
      </c>
    </row>
    <row r="1426" spans="1:2">
      <c r="A1426" s="4" t="s">
        <v>202</v>
      </c>
      <c r="B1426" s="4" t="s">
        <v>218</v>
      </c>
    </row>
    <row r="1427" spans="1:2">
      <c r="A1427" s="4" t="s">
        <v>206</v>
      </c>
      <c r="B1427" s="4">
        <v>2.9</v>
      </c>
    </row>
    <row r="1428" spans="1:2">
      <c r="A1428" s="4" t="s">
        <v>207</v>
      </c>
    </row>
    <row r="1429" spans="1:2">
      <c r="A1429" s="4" t="s">
        <v>200</v>
      </c>
      <c r="B1429" s="4" t="s">
        <v>219</v>
      </c>
    </row>
    <row r="1430" spans="1:2">
      <c r="A1430" s="4" t="s">
        <v>202</v>
      </c>
      <c r="B1430" s="4" t="s">
        <v>220</v>
      </c>
    </row>
    <row r="1431" spans="1:2">
      <c r="A1431" s="4" t="s">
        <v>204</v>
      </c>
      <c r="B1431" s="4">
        <v>208</v>
      </c>
    </row>
    <row r="1432" spans="1:2">
      <c r="A1432" s="4" t="s">
        <v>221</v>
      </c>
      <c r="B1432" s="4" t="s">
        <v>222</v>
      </c>
    </row>
    <row r="1433" spans="1:2">
      <c r="A1433" s="4" t="s">
        <v>223</v>
      </c>
      <c r="B1433" s="4" t="s">
        <v>416</v>
      </c>
    </row>
    <row r="1434" spans="1:2">
      <c r="A1434" s="4" t="s">
        <v>224</v>
      </c>
      <c r="B1434" s="4" t="s">
        <v>417</v>
      </c>
    </row>
    <row r="1435" spans="1:2">
      <c r="A1435" s="4" t="s">
        <v>225</v>
      </c>
      <c r="B1435" s="4" t="s">
        <v>386</v>
      </c>
    </row>
    <row r="1436" spans="1:2">
      <c r="A1436" s="4" t="s">
        <v>207</v>
      </c>
    </row>
    <row r="1438" spans="1:2">
      <c r="A1438" s="4" t="s">
        <v>226</v>
      </c>
    </row>
    <row r="1439" spans="1:2">
      <c r="A1439" s="4" t="s">
        <v>227</v>
      </c>
      <c r="B1439" s="4" t="s">
        <v>447</v>
      </c>
    </row>
    <row r="1440" spans="1:2">
      <c r="A1440" s="4" t="s">
        <v>228</v>
      </c>
      <c r="B1440" s="4">
        <v>0</v>
      </c>
    </row>
    <row r="1441" spans="1:3">
      <c r="A1441" s="4" t="s">
        <v>229</v>
      </c>
    </row>
    <row r="1442" spans="1:3">
      <c r="A1442" s="4" t="s">
        <v>230</v>
      </c>
    </row>
    <row r="1443" spans="1:3">
      <c r="A1443" s="4" t="s">
        <v>231</v>
      </c>
      <c r="B1443" s="4">
        <v>0.747</v>
      </c>
    </row>
    <row r="1444" spans="1:3">
      <c r="A1444" s="4" t="s">
        <v>232</v>
      </c>
      <c r="B1444" s="4" t="s">
        <v>233</v>
      </c>
    </row>
    <row r="1445" spans="1:3">
      <c r="A1445" s="4" t="s">
        <v>234</v>
      </c>
      <c r="B1445" s="4">
        <v>2</v>
      </c>
    </row>
    <row r="1446" spans="1:3">
      <c r="A1446" s="4" t="s">
        <v>235</v>
      </c>
      <c r="B1446" s="4" t="s">
        <v>236</v>
      </c>
    </row>
    <row r="1447" spans="1:3">
      <c r="A1447" s="4" t="s">
        <v>237</v>
      </c>
      <c r="B1447" s="4" t="s">
        <v>387</v>
      </c>
      <c r="C1447" s="4" t="s">
        <v>388</v>
      </c>
    </row>
    <row r="1448" spans="1:3">
      <c r="A1448" s="4" t="s">
        <v>238</v>
      </c>
      <c r="B1448" s="4">
        <v>4</v>
      </c>
    </row>
    <row r="1449" spans="1:3">
      <c r="A1449" s="4" t="s">
        <v>239</v>
      </c>
      <c r="B1449" s="4">
        <v>4</v>
      </c>
    </row>
    <row r="1450" spans="1:3">
      <c r="A1450" s="4" t="s">
        <v>240</v>
      </c>
      <c r="B1450" s="4">
        <v>3</v>
      </c>
    </row>
    <row r="1451" spans="1:3">
      <c r="A1451" s="4" t="s">
        <v>241</v>
      </c>
      <c r="B1451" s="4">
        <v>5</v>
      </c>
    </row>
    <row r="1452" spans="1:3">
      <c r="A1452" s="4" t="s">
        <v>242</v>
      </c>
      <c r="B1452" s="4">
        <v>1</v>
      </c>
    </row>
    <row r="1453" spans="1:3">
      <c r="A1453" s="4" t="s">
        <v>243</v>
      </c>
      <c r="B1453" s="4">
        <v>0</v>
      </c>
    </row>
    <row r="1454" spans="1:3">
      <c r="A1454" s="4" t="s">
        <v>244</v>
      </c>
      <c r="B1454" s="4" t="s">
        <v>236</v>
      </c>
    </row>
    <row r="1455" spans="1:3">
      <c r="A1455" s="4" t="s">
        <v>245</v>
      </c>
      <c r="B1455" s="4">
        <v>0</v>
      </c>
    </row>
    <row r="1456" spans="1:3">
      <c r="A1456" s="4" t="s">
        <v>246</v>
      </c>
      <c r="B1456" s="4" t="s">
        <v>236</v>
      </c>
    </row>
    <row r="1457" spans="1:2">
      <c r="A1457" s="4" t="s">
        <v>247</v>
      </c>
      <c r="B1457" s="4">
        <v>0</v>
      </c>
    </row>
    <row r="1458" spans="1:2">
      <c r="A1458" s="4" t="s">
        <v>248</v>
      </c>
      <c r="B1458" s="4">
        <v>0</v>
      </c>
    </row>
    <row r="1459" spans="1:2">
      <c r="A1459" s="4" t="s">
        <v>249</v>
      </c>
      <c r="B1459" s="4">
        <v>0</v>
      </c>
    </row>
    <row r="1460" spans="1:2">
      <c r="A1460" s="4" t="s">
        <v>250</v>
      </c>
      <c r="B1460" s="4">
        <v>0</v>
      </c>
    </row>
    <row r="1461" spans="1:2">
      <c r="A1461" s="4" t="s">
        <v>251</v>
      </c>
      <c r="B1461" s="4">
        <v>0</v>
      </c>
    </row>
    <row r="1462" spans="1:2">
      <c r="A1462" s="4" t="s">
        <v>252</v>
      </c>
      <c r="B1462" s="4" t="s">
        <v>253</v>
      </c>
    </row>
    <row r="1463" spans="1:2">
      <c r="A1463" s="4" t="s">
        <v>254</v>
      </c>
      <c r="B1463" s="4" t="s">
        <v>255</v>
      </c>
    </row>
    <row r="1464" spans="1:2">
      <c r="A1464" s="4" t="s">
        <v>256</v>
      </c>
      <c r="B1464" s="4" t="s">
        <v>257</v>
      </c>
    </row>
    <row r="1465" spans="1:2">
      <c r="A1465" s="4" t="s">
        <v>258</v>
      </c>
      <c r="B1465" s="4">
        <v>0</v>
      </c>
    </row>
    <row r="1466" spans="1:2">
      <c r="A1466" s="4" t="s">
        <v>259</v>
      </c>
      <c r="B1466" s="3">
        <v>0.51596743055555561</v>
      </c>
    </row>
    <row r="1467" spans="1:2">
      <c r="A1467" s="4" t="s">
        <v>260</v>
      </c>
      <c r="B1467" s="3">
        <v>0.53205539351851849</v>
      </c>
    </row>
    <row r="1468" spans="1:2">
      <c r="A1468" s="4" t="s">
        <v>261</v>
      </c>
      <c r="B1468" s="4">
        <v>1391</v>
      </c>
    </row>
    <row r="1469" spans="1:2">
      <c r="A1469" s="4" t="s">
        <v>262</v>
      </c>
      <c r="B1469" s="4">
        <v>593</v>
      </c>
    </row>
    <row r="1470" spans="1:2">
      <c r="A1470" s="4" t="s">
        <v>263</v>
      </c>
      <c r="B1470" s="4">
        <v>0</v>
      </c>
    </row>
    <row r="1471" spans="1:2">
      <c r="A1471" s="4" t="s">
        <v>264</v>
      </c>
      <c r="B1471" s="4">
        <v>983.08900000000006</v>
      </c>
    </row>
    <row r="1472" spans="1:2">
      <c r="A1472" s="4" t="s">
        <v>265</v>
      </c>
      <c r="B1472" s="4">
        <v>44.018999999999998</v>
      </c>
    </row>
    <row r="1473" spans="1:2">
      <c r="A1473" s="4" t="s">
        <v>266</v>
      </c>
      <c r="B1473" s="4">
        <v>11.959</v>
      </c>
    </row>
    <row r="1474" spans="1:2">
      <c r="A1474" s="4" t="s">
        <v>267</v>
      </c>
      <c r="B1474" s="4">
        <v>0.45</v>
      </c>
    </row>
    <row r="1476" spans="1:2">
      <c r="A1476" s="4" t="s">
        <v>268</v>
      </c>
    </row>
    <row r="1477" spans="1:2">
      <c r="A1477" s="4" t="s">
        <v>269</v>
      </c>
    </row>
    <row r="1478" spans="1:2">
      <c r="A1478" s="4" t="s">
        <v>270</v>
      </c>
    </row>
    <row r="1479" spans="1:2">
      <c r="A1479" s="4" t="s">
        <v>271</v>
      </c>
    </row>
    <row r="1480" spans="1:2">
      <c r="A1480" s="4" t="s">
        <v>272</v>
      </c>
      <c r="B1480" s="4">
        <v>0</v>
      </c>
    </row>
    <row r="1481" spans="1:2">
      <c r="A1481" s="4" t="s">
        <v>273</v>
      </c>
      <c r="B1481" s="4">
        <v>0</v>
      </c>
    </row>
    <row r="1482" spans="1:2">
      <c r="A1482" s="4" t="s">
        <v>274</v>
      </c>
      <c r="B1482" s="4">
        <v>0</v>
      </c>
    </row>
    <row r="1483" spans="1:2">
      <c r="A1483" s="4" t="s">
        <v>275</v>
      </c>
      <c r="B1483" s="4">
        <v>0</v>
      </c>
    </row>
    <row r="1484" spans="1:2">
      <c r="A1484" s="4" t="s">
        <v>276</v>
      </c>
      <c r="B1484" s="4">
        <v>0</v>
      </c>
    </row>
    <row r="1485" spans="1:2">
      <c r="A1485" s="4" t="s">
        <v>277</v>
      </c>
      <c r="B1485" s="4">
        <v>0</v>
      </c>
    </row>
    <row r="1486" spans="1:2">
      <c r="A1486" s="4" t="s">
        <v>278</v>
      </c>
      <c r="B1486" s="4">
        <v>0</v>
      </c>
    </row>
    <row r="1487" spans="1:2">
      <c r="A1487" s="4" t="s">
        <v>279</v>
      </c>
      <c r="B1487" s="4">
        <v>0</v>
      </c>
    </row>
    <row r="1490" spans="1:2">
      <c r="A1490" s="4" t="s">
        <v>280</v>
      </c>
    </row>
    <row r="1491" spans="1:2">
      <c r="A1491" s="4" t="s">
        <v>100</v>
      </c>
      <c r="B1491" s="4">
        <v>78</v>
      </c>
    </row>
    <row r="1492" spans="1:2">
      <c r="A1492" s="4" t="s">
        <v>104</v>
      </c>
      <c r="B1492" s="4">
        <v>0</v>
      </c>
    </row>
    <row r="1493" spans="1:2">
      <c r="A1493" s="4" t="s">
        <v>281</v>
      </c>
      <c r="B1493" s="4" t="s">
        <v>117</v>
      </c>
    </row>
    <row r="1494" spans="1:2">
      <c r="A1494" s="4" t="s">
        <v>282</v>
      </c>
      <c r="B1494" s="4" t="s">
        <v>283</v>
      </c>
    </row>
    <row r="1495" spans="1:2">
      <c r="A1495" s="4" t="s">
        <v>143</v>
      </c>
      <c r="B1495" s="4" t="s">
        <v>284</v>
      </c>
    </row>
    <row r="1496" spans="1:2">
      <c r="A1496" s="4" t="s">
        <v>144</v>
      </c>
      <c r="B1496" s="4" t="s">
        <v>285</v>
      </c>
    </row>
    <row r="1499" spans="1:2">
      <c r="A1499" s="4" t="s">
        <v>286</v>
      </c>
    </row>
    <row r="1500" spans="1:2">
      <c r="A1500" s="4" t="s">
        <v>287</v>
      </c>
      <c r="B1500" s="4">
        <v>5.298</v>
      </c>
    </row>
    <row r="1501" spans="1:2">
      <c r="A1501" s="4" t="s">
        <v>288</v>
      </c>
      <c r="B1501" s="4">
        <v>0</v>
      </c>
    </row>
    <row r="1502" spans="1:2">
      <c r="A1502" s="4" t="s">
        <v>289</v>
      </c>
      <c r="B1502" s="4">
        <v>0</v>
      </c>
    </row>
    <row r="1503" spans="1:2">
      <c r="A1503" s="4" t="s">
        <v>290</v>
      </c>
      <c r="B1503" s="4">
        <v>0</v>
      </c>
    </row>
    <row r="1505" spans="1:2">
      <c r="A1505" s="4" t="s">
        <v>291</v>
      </c>
    </row>
    <row r="1506" spans="1:2">
      <c r="A1506" s="4" t="s">
        <v>292</v>
      </c>
      <c r="B1506" s="4">
        <v>0</v>
      </c>
    </row>
    <row r="1507" spans="1:2">
      <c r="A1507" s="4" t="s">
        <v>293</v>
      </c>
      <c r="B1507" s="4">
        <v>0</v>
      </c>
    </row>
    <row r="1508" spans="1:2">
      <c r="A1508" s="4" t="s">
        <v>294</v>
      </c>
      <c r="B1508" s="4">
        <v>0</v>
      </c>
    </row>
    <row r="1509" spans="1:2">
      <c r="A1509" s="4" t="s">
        <v>295</v>
      </c>
      <c r="B1509" s="4">
        <v>0</v>
      </c>
    </row>
    <row r="1510" spans="1:2">
      <c r="A1510" s="4" t="s">
        <v>296</v>
      </c>
      <c r="B1510" s="4">
        <v>0</v>
      </c>
    </row>
    <row r="1511" spans="1:2">
      <c r="A1511" s="4" t="s">
        <v>297</v>
      </c>
      <c r="B1511" s="4">
        <v>0</v>
      </c>
    </row>
    <row r="1512" spans="1:2">
      <c r="A1512" s="4" t="s">
        <v>298</v>
      </c>
      <c r="B1512" s="4">
        <v>0</v>
      </c>
    </row>
    <row r="1513" spans="1:2">
      <c r="A1513" s="4" t="s">
        <v>299</v>
      </c>
      <c r="B1513" s="4">
        <v>0</v>
      </c>
    </row>
    <row r="1515" spans="1:2">
      <c r="A1515" s="4" t="s">
        <v>300</v>
      </c>
    </row>
    <row r="1516" spans="1:2">
      <c r="A1516" s="4" t="s">
        <v>301</v>
      </c>
      <c r="B1516" s="4">
        <v>0</v>
      </c>
    </row>
    <row r="1517" spans="1:2">
      <c r="A1517" s="4" t="s">
        <v>302</v>
      </c>
      <c r="B1517" s="4">
        <v>0</v>
      </c>
    </row>
    <row r="1518" spans="1:2">
      <c r="A1518" s="4" t="s">
        <v>303</v>
      </c>
      <c r="B1518" s="4">
        <v>0</v>
      </c>
    </row>
    <row r="1519" spans="1:2">
      <c r="A1519" s="4" t="s">
        <v>304</v>
      </c>
      <c r="B1519" s="4">
        <v>0</v>
      </c>
    </row>
    <row r="1520" spans="1:2">
      <c r="A1520" s="4" t="s">
        <v>305</v>
      </c>
      <c r="B1520" s="4">
        <v>0</v>
      </c>
    </row>
    <row r="1521" spans="1:2">
      <c r="A1521" s="4" t="s">
        <v>306</v>
      </c>
      <c r="B1521" s="4">
        <v>0</v>
      </c>
    </row>
    <row r="1522" spans="1:2">
      <c r="A1522" s="4" t="s">
        <v>307</v>
      </c>
      <c r="B1522" s="4">
        <v>0</v>
      </c>
    </row>
    <row r="1523" spans="1:2">
      <c r="A1523" s="4" t="s">
        <v>308</v>
      </c>
      <c r="B1523" s="4">
        <v>0</v>
      </c>
    </row>
    <row r="1525" spans="1:2">
      <c r="A1525" s="4" t="s">
        <v>309</v>
      </c>
    </row>
    <row r="1526" spans="1:2">
      <c r="A1526" s="4" t="s">
        <v>310</v>
      </c>
      <c r="B1526" s="4">
        <v>0</v>
      </c>
    </row>
    <row r="1527" spans="1:2">
      <c r="A1527" s="4" t="s">
        <v>311</v>
      </c>
      <c r="B1527" s="4">
        <v>0</v>
      </c>
    </row>
    <row r="1528" spans="1:2">
      <c r="A1528" s="4" t="s">
        <v>312</v>
      </c>
      <c r="B1528" s="4">
        <v>0</v>
      </c>
    </row>
    <row r="1529" spans="1:2">
      <c r="A1529" s="4" t="s">
        <v>313</v>
      </c>
      <c r="B1529" s="4">
        <v>0</v>
      </c>
    </row>
    <row r="1530" spans="1:2">
      <c r="A1530" s="4" t="s">
        <v>314</v>
      </c>
      <c r="B1530" s="4">
        <v>0</v>
      </c>
    </row>
    <row r="1531" spans="1:2">
      <c r="A1531" s="4" t="s">
        <v>315</v>
      </c>
      <c r="B1531" s="4">
        <v>0</v>
      </c>
    </row>
    <row r="1532" spans="1:2">
      <c r="A1532" s="4" t="s">
        <v>316</v>
      </c>
      <c r="B1532" s="4">
        <v>0</v>
      </c>
    </row>
    <row r="1533" spans="1:2">
      <c r="A1533" s="4" t="s">
        <v>317</v>
      </c>
      <c r="B1533" s="4">
        <v>0</v>
      </c>
    </row>
    <row r="1534" spans="1:2">
      <c r="A1534" s="4" t="s">
        <v>318</v>
      </c>
      <c r="B1534" s="4">
        <v>0</v>
      </c>
    </row>
    <row r="1536" spans="1:2">
      <c r="A1536" s="4" t="s">
        <v>319</v>
      </c>
      <c r="B1536" s="4" t="s">
        <v>389</v>
      </c>
    </row>
    <row r="1537" spans="1:7">
      <c r="A1537" s="4" t="s">
        <v>320</v>
      </c>
      <c r="B1537" s="4">
        <v>0.747</v>
      </c>
      <c r="C1537" s="4">
        <v>1</v>
      </c>
      <c r="D1537" s="4">
        <v>1.998</v>
      </c>
      <c r="E1537" s="4">
        <v>3.3000000000000002E-2</v>
      </c>
      <c r="F1537" s="4">
        <v>0</v>
      </c>
      <c r="G1537" s="4">
        <v>0</v>
      </c>
    </row>
    <row r="1539" spans="1:7">
      <c r="A1539" s="4" t="s">
        <v>321</v>
      </c>
    </row>
    <row r="1540" spans="1:7">
      <c r="A1540" s="4" t="s">
        <v>322</v>
      </c>
      <c r="B1540" s="4">
        <v>0</v>
      </c>
    </row>
    <row r="1541" spans="1:7">
      <c r="A1541" s="4" t="s">
        <v>323</v>
      </c>
      <c r="B1541" s="4">
        <v>0</v>
      </c>
    </row>
    <row r="1542" spans="1:7">
      <c r="A1542" s="4" t="s">
        <v>324</v>
      </c>
      <c r="B1542" s="4">
        <v>0</v>
      </c>
    </row>
    <row r="1543" spans="1:7">
      <c r="A1543" s="4" t="s">
        <v>325</v>
      </c>
      <c r="B1543" s="4">
        <v>0</v>
      </c>
    </row>
    <row r="1544" spans="1:7">
      <c r="A1544" s="4" t="s">
        <v>326</v>
      </c>
      <c r="B1544" s="4">
        <v>0</v>
      </c>
    </row>
    <row r="1545" spans="1:7">
      <c r="A1545" s="4" t="s">
        <v>327</v>
      </c>
      <c r="B1545" s="4">
        <v>0</v>
      </c>
    </row>
    <row r="1546" spans="1:7">
      <c r="A1546" s="4" t="s">
        <v>328</v>
      </c>
      <c r="B1546" s="4">
        <v>0</v>
      </c>
    </row>
    <row r="1547" spans="1:7">
      <c r="A1547" s="4" t="s">
        <v>329</v>
      </c>
      <c r="B1547" s="4">
        <v>0</v>
      </c>
    </row>
    <row r="1548" spans="1:7">
      <c r="A1548" s="4" t="s">
        <v>330</v>
      </c>
      <c r="B1548" s="4">
        <v>0</v>
      </c>
    </row>
    <row r="1550" spans="1:7">
      <c r="A1550" s="4" t="s">
        <v>331</v>
      </c>
    </row>
    <row r="1551" spans="1:7">
      <c r="A1551" s="4" t="s">
        <v>448</v>
      </c>
    </row>
    <row r="1552" spans="1:7">
      <c r="A1552" s="4" t="s">
        <v>449</v>
      </c>
    </row>
    <row r="1553" spans="1:2">
      <c r="A1553" s="4" t="s">
        <v>450</v>
      </c>
    </row>
    <row r="1556" spans="1:2">
      <c r="A1556" s="4" t="s">
        <v>332</v>
      </c>
    </row>
    <row r="1557" spans="1:2">
      <c r="A1557" s="4" t="s">
        <v>448</v>
      </c>
    </row>
    <row r="1558" spans="1:2">
      <c r="A1558" s="4" t="s">
        <v>449</v>
      </c>
    </row>
    <row r="1559" spans="1:2">
      <c r="A1559" s="4" t="s">
        <v>451</v>
      </c>
    </row>
    <row r="1562" spans="1:2">
      <c r="A1562" s="4" t="s">
        <v>333</v>
      </c>
    </row>
    <row r="1563" spans="1:2">
      <c r="A1563" s="4" t="s">
        <v>334</v>
      </c>
      <c r="B1563" s="4">
        <v>1000</v>
      </c>
    </row>
    <row r="1564" spans="1:2">
      <c r="A1564" s="4" t="s">
        <v>335</v>
      </c>
      <c r="B1564" s="4">
        <v>21</v>
      </c>
    </row>
    <row r="1565" spans="1:2">
      <c r="A1565" s="4" t="s">
        <v>336</v>
      </c>
      <c r="B1565" s="4">
        <v>0.05</v>
      </c>
    </row>
    <row r="1566" spans="1:2">
      <c r="A1566" s="4" t="s">
        <v>337</v>
      </c>
      <c r="B1566" s="4">
        <v>10000</v>
      </c>
    </row>
    <row r="1567" spans="1:2">
      <c r="A1567" s="4" t="s">
        <v>338</v>
      </c>
      <c r="B1567" s="4">
        <v>0.5</v>
      </c>
    </row>
    <row r="1568" spans="1:2">
      <c r="A1568" s="4" t="s">
        <v>339</v>
      </c>
      <c r="B1568" s="4">
        <v>5.0000000000000001E-3</v>
      </c>
    </row>
    <row r="1569" spans="1:15">
      <c r="A1569" s="4" t="s">
        <v>340</v>
      </c>
      <c r="B1569" s="4">
        <v>4</v>
      </c>
    </row>
    <row r="1571" spans="1:15">
      <c r="A1571" s="4" t="s">
        <v>341</v>
      </c>
    </row>
    <row r="1572" spans="1:15">
      <c r="A1572" s="4" t="s">
        <v>342</v>
      </c>
      <c r="B1572" s="4">
        <v>0</v>
      </c>
    </row>
    <row r="1573" spans="1:15">
      <c r="A1573" s="4" t="s">
        <v>343</v>
      </c>
      <c r="B1573" s="4">
        <v>0</v>
      </c>
    </row>
    <row r="1574" spans="1:15">
      <c r="A1574" s="4" t="s">
        <v>344</v>
      </c>
      <c r="B1574" s="4">
        <v>0</v>
      </c>
    </row>
    <row r="1575" spans="1:15">
      <c r="A1575" s="4" t="s">
        <v>345</v>
      </c>
      <c r="B1575" s="4">
        <v>0</v>
      </c>
    </row>
    <row r="1576" spans="1:15">
      <c r="A1576" s="4" t="s">
        <v>346</v>
      </c>
      <c r="B1576" s="4">
        <v>0</v>
      </c>
    </row>
    <row r="1577" spans="1:15">
      <c r="A1577" s="4" t="s">
        <v>347</v>
      </c>
      <c r="B1577" s="4">
        <v>143</v>
      </c>
    </row>
    <row r="1578" spans="1:15">
      <c r="A1578" s="4" t="s">
        <v>348</v>
      </c>
      <c r="B1578" s="4">
        <v>785</v>
      </c>
    </row>
    <row r="1579" spans="1:15">
      <c r="A1579" s="4" t="s">
        <v>349</v>
      </c>
      <c r="B1579" s="4">
        <v>0</v>
      </c>
    </row>
    <row r="1581" spans="1:15">
      <c r="A1581" s="4" t="s">
        <v>350</v>
      </c>
    </row>
    <row r="1582" spans="1:15">
      <c r="B1582" s="4" t="s">
        <v>351</v>
      </c>
      <c r="C1582" s="4" t="s">
        <v>352</v>
      </c>
      <c r="D1582" s="4" t="s">
        <v>163</v>
      </c>
      <c r="E1582" s="4" t="s">
        <v>353</v>
      </c>
      <c r="F1582" s="4" t="s">
        <v>354</v>
      </c>
      <c r="G1582" s="4" t="s">
        <v>355</v>
      </c>
      <c r="H1582" s="4" t="s">
        <v>356</v>
      </c>
      <c r="I1582" s="4" t="s">
        <v>357</v>
      </c>
      <c r="J1582" s="4" t="s">
        <v>358</v>
      </c>
      <c r="K1582" s="4" t="s">
        <v>359</v>
      </c>
      <c r="L1582" s="4" t="s">
        <v>360</v>
      </c>
      <c r="M1582" s="4" t="s">
        <v>361</v>
      </c>
      <c r="N1582" s="4" t="s">
        <v>362</v>
      </c>
      <c r="O1582" s="4" t="s">
        <v>363</v>
      </c>
    </row>
    <row r="1583" spans="1:15">
      <c r="A1583" s="4" t="s">
        <v>364</v>
      </c>
      <c r="B1583" s="4" t="s">
        <v>143</v>
      </c>
      <c r="C1583" s="4" t="s">
        <v>70</v>
      </c>
      <c r="D1583" s="4" t="s">
        <v>162</v>
      </c>
      <c r="E1583" s="4">
        <v>1</v>
      </c>
      <c r="F1583" s="4">
        <v>0</v>
      </c>
      <c r="G1583" s="4">
        <v>24.4375</v>
      </c>
    </row>
    <row r="1584" spans="1:15">
      <c r="A1584" s="4" t="s">
        <v>365</v>
      </c>
      <c r="E1584" s="4">
        <v>-1</v>
      </c>
    </row>
    <row r="1585" spans="1:7">
      <c r="A1585" s="4" t="s">
        <v>366</v>
      </c>
      <c r="B1585" s="4" t="s">
        <v>144</v>
      </c>
      <c r="C1585" s="4" t="s">
        <v>71</v>
      </c>
      <c r="D1585" s="4" t="s">
        <v>154</v>
      </c>
      <c r="E1585" s="4">
        <v>1</v>
      </c>
      <c r="F1585" s="4">
        <v>0</v>
      </c>
      <c r="G1585" s="4">
        <v>20.2</v>
      </c>
    </row>
    <row r="1587" spans="1:7">
      <c r="A1587" s="4" t="s">
        <v>367</v>
      </c>
    </row>
    <row r="1588" spans="1:7">
      <c r="A1588" s="4" t="s">
        <v>390</v>
      </c>
    </row>
    <row r="1589" spans="1:7">
      <c r="A1589" s="4" t="s">
        <v>391</v>
      </c>
      <c r="B1589" s="4">
        <v>1</v>
      </c>
    </row>
    <row r="1590" spans="1:7">
      <c r="A1590" s="4" t="s">
        <v>392</v>
      </c>
      <c r="B1590" s="2">
        <v>42439</v>
      </c>
    </row>
    <row r="1591" spans="1:7">
      <c r="A1591" s="4" t="s">
        <v>39</v>
      </c>
      <c r="B1591" s="5">
        <v>0.50761574074074078</v>
      </c>
    </row>
    <row r="1592" spans="1:7">
      <c r="A1592" s="4" t="s">
        <v>393</v>
      </c>
      <c r="B1592" s="4">
        <v>30</v>
      </c>
    </row>
    <row r="1593" spans="1:7">
      <c r="A1593" s="4" t="s">
        <v>373</v>
      </c>
      <c r="B1593" s="4" t="s">
        <v>394</v>
      </c>
    </row>
    <row r="1595" spans="1:7">
      <c r="A1595" s="4" t="s">
        <v>395</v>
      </c>
      <c r="B1595" s="4" t="s">
        <v>396</v>
      </c>
      <c r="C1595" s="4" t="s">
        <v>397</v>
      </c>
      <c r="D1595" s="4" t="s">
        <v>398</v>
      </c>
    </row>
    <row r="1596" spans="1:7">
      <c r="A1596" s="4" t="s">
        <v>418</v>
      </c>
      <c r="B1596" s="4">
        <v>3.75</v>
      </c>
      <c r="C1596" s="4">
        <v>0</v>
      </c>
      <c r="D1596" s="4">
        <v>3.75</v>
      </c>
    </row>
    <row r="1597" spans="1:7">
      <c r="A1597" s="4" t="s">
        <v>399</v>
      </c>
      <c r="B1597" s="4">
        <v>0</v>
      </c>
      <c r="C1597" s="4">
        <v>0</v>
      </c>
      <c r="D1597" s="4">
        <v>0</v>
      </c>
    </row>
    <row r="1598" spans="1:7">
      <c r="A1598" s="4" t="s">
        <v>400</v>
      </c>
      <c r="B1598" s="4">
        <v>-1.1875</v>
      </c>
      <c r="C1598" s="4">
        <v>0.18</v>
      </c>
      <c r="D1598" s="4">
        <v>-1.3674999999999999</v>
      </c>
    </row>
    <row r="1599" spans="1:7">
      <c r="A1599" s="4" t="s">
        <v>401</v>
      </c>
      <c r="B1599" s="4">
        <v>-1</v>
      </c>
      <c r="C1599" s="4">
        <v>-0.26</v>
      </c>
      <c r="D1599" s="4">
        <v>-0.74</v>
      </c>
    </row>
    <row r="1600" spans="1:7">
      <c r="A1600" s="4" t="s">
        <v>402</v>
      </c>
      <c r="B1600" s="4">
        <v>-32</v>
      </c>
      <c r="C1600" s="4">
        <v>0.9</v>
      </c>
      <c r="D1600" s="4">
        <v>-32.9</v>
      </c>
    </row>
    <row r="1601" spans="1:10">
      <c r="A1601" s="4" t="s">
        <v>403</v>
      </c>
      <c r="B1601" s="4">
        <v>-2.875</v>
      </c>
      <c r="C1601" s="4">
        <v>1.8</v>
      </c>
      <c r="D1601" s="4">
        <v>-4.6749999999999998</v>
      </c>
    </row>
    <row r="1603" spans="1:10">
      <c r="A1603" s="4" t="s">
        <v>404</v>
      </c>
    </row>
    <row r="1604" spans="1:10">
      <c r="A1604" s="4" t="s">
        <v>391</v>
      </c>
      <c r="B1604" s="4">
        <v>1</v>
      </c>
    </row>
    <row r="1605" spans="1:10">
      <c r="A1605" s="4" t="s">
        <v>392</v>
      </c>
      <c r="B1605" s="2">
        <v>42439</v>
      </c>
    </row>
    <row r="1606" spans="1:10">
      <c r="A1606" s="4" t="s">
        <v>39</v>
      </c>
      <c r="B1606" s="5">
        <v>0.51015046296296296</v>
      </c>
    </row>
    <row r="1607" spans="1:10">
      <c r="A1607" s="4" t="s">
        <v>393</v>
      </c>
      <c r="B1607" s="4">
        <v>30</v>
      </c>
    </row>
    <row r="1608" spans="1:10">
      <c r="A1608" s="4" t="s">
        <v>373</v>
      </c>
      <c r="B1608" s="4" t="s">
        <v>404</v>
      </c>
    </row>
    <row r="1609" spans="1:10">
      <c r="A1609" s="4" t="s">
        <v>156</v>
      </c>
      <c r="B1609" s="4" t="s">
        <v>3</v>
      </c>
      <c r="C1609" s="4" t="s">
        <v>2</v>
      </c>
      <c r="D1609" s="4" t="s">
        <v>7</v>
      </c>
      <c r="E1609" s="4" t="s">
        <v>405</v>
      </c>
      <c r="F1609" s="4" t="s">
        <v>4</v>
      </c>
      <c r="G1609" s="4" t="s">
        <v>5</v>
      </c>
      <c r="H1609" s="4" t="s">
        <v>406</v>
      </c>
      <c r="I1609" s="4" t="s">
        <v>6</v>
      </c>
      <c r="J1609" s="4" t="s">
        <v>407</v>
      </c>
    </row>
    <row r="1610" spans="1:10">
      <c r="A1610" s="4" t="s">
        <v>408</v>
      </c>
      <c r="B1610" s="4">
        <v>60000</v>
      </c>
      <c r="C1610" s="4">
        <v>15.7</v>
      </c>
      <c r="D1610" s="4">
        <v>20.9</v>
      </c>
      <c r="E1610" s="4">
        <v>3030</v>
      </c>
      <c r="F1610" s="4">
        <v>2055</v>
      </c>
      <c r="G1610" s="4">
        <v>495.1</v>
      </c>
      <c r="H1610" s="4">
        <v>0</v>
      </c>
      <c r="I1610" s="4">
        <v>3030</v>
      </c>
      <c r="J1610" s="4">
        <v>0</v>
      </c>
    </row>
    <row r="1612" spans="1:10">
      <c r="A1612" s="4" t="s">
        <v>395</v>
      </c>
      <c r="B1612" s="4" t="s">
        <v>396</v>
      </c>
      <c r="C1612" s="4" t="s">
        <v>397</v>
      </c>
      <c r="D1612" s="4" t="s">
        <v>398</v>
      </c>
    </row>
    <row r="1613" spans="1:10">
      <c r="A1613" s="4" t="s">
        <v>418</v>
      </c>
      <c r="B1613" s="4">
        <v>59876.25</v>
      </c>
      <c r="C1613" s="4">
        <v>59902.666666999998</v>
      </c>
      <c r="D1613" s="4">
        <v>-26.416667</v>
      </c>
    </row>
    <row r="1614" spans="1:10">
      <c r="A1614" s="4" t="s">
        <v>399</v>
      </c>
      <c r="B1614" s="4">
        <v>15.67625</v>
      </c>
      <c r="C1614" s="4">
        <v>15.65</v>
      </c>
      <c r="D1614" s="4">
        <v>2.6249999999999999E-2</v>
      </c>
    </row>
    <row r="1615" spans="1:10">
      <c r="A1615" s="4" t="s">
        <v>400</v>
      </c>
      <c r="B1615" s="4">
        <v>3030.25</v>
      </c>
      <c r="C1615" s="4">
        <v>3021.0666670000001</v>
      </c>
      <c r="D1615" s="4">
        <v>9.1833329999999993</v>
      </c>
    </row>
    <row r="1616" spans="1:10">
      <c r="A1616" s="4" t="s">
        <v>401</v>
      </c>
      <c r="B1616" s="4">
        <v>2055.0124999999998</v>
      </c>
      <c r="C1616" s="4">
        <v>2059.3066669999998</v>
      </c>
      <c r="D1616" s="4">
        <v>-4.2941669999999998</v>
      </c>
    </row>
    <row r="1617" spans="1:4">
      <c r="A1617" s="4" t="s">
        <v>403</v>
      </c>
      <c r="B1617" s="4">
        <v>3054.9416670000001</v>
      </c>
      <c r="C1617" s="4">
        <v>3036.291111</v>
      </c>
      <c r="D1617" s="4">
        <v>18.650556000000002</v>
      </c>
    </row>
    <row r="1621" spans="1:4">
      <c r="A1621" s="4" t="s">
        <v>368</v>
      </c>
    </row>
    <row r="1622" spans="1:4">
      <c r="A1622" s="4" t="s">
        <v>369</v>
      </c>
      <c r="B1622" s="2">
        <v>42439</v>
      </c>
      <c r="C1622" s="3">
        <v>0.50740996527777782</v>
      </c>
      <c r="D1622" s="4" t="s">
        <v>409</v>
      </c>
    </row>
    <row r="1623" spans="1:4">
      <c r="A1623" s="4" t="s">
        <v>452</v>
      </c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C4:N24"/>
  <sheetViews>
    <sheetView showGridLines="0" tabSelected="1" workbookViewId="0">
      <selection activeCell="L18" sqref="L18"/>
    </sheetView>
  </sheetViews>
  <sheetFormatPr defaultRowHeight="14.4"/>
  <cols>
    <col min="3" max="3" width="27.109375" bestFit="1" customWidth="1"/>
    <col min="4" max="4" width="8" bestFit="1" customWidth="1"/>
    <col min="5" max="8" width="8.5546875" bestFit="1" customWidth="1"/>
    <col min="9" max="9" width="22.109375" bestFit="1" customWidth="1"/>
    <col min="10" max="10" width="21.6640625" bestFit="1" customWidth="1"/>
  </cols>
  <sheetData>
    <row r="4" spans="3:14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370</v>
      </c>
      <c r="J4" s="18" t="s">
        <v>454</v>
      </c>
    </row>
    <row r="5" spans="3:14">
      <c r="C5" s="10" t="s">
        <v>177</v>
      </c>
      <c r="D5" s="10" t="s">
        <v>178</v>
      </c>
      <c r="E5" s="13">
        <f>'Lap 1 data'!$B$8</f>
        <v>1.6087962962962887E-3</v>
      </c>
      <c r="F5" s="11">
        <f>'Lap 2 data'!$B$8</f>
        <v>1.6319444444444775E-3</v>
      </c>
      <c r="G5" s="11">
        <f>'Lap 3 data'!$B$8</f>
        <v>1.6319444444444775E-3</v>
      </c>
      <c r="H5" s="11">
        <f>'Lap 4 data'!$B$8</f>
        <v>1.6319444444443665E-3</v>
      </c>
      <c r="I5" s="11">
        <f>AVERAGE(F5,G5,H5)</f>
        <v>1.6319444444444404E-3</v>
      </c>
      <c r="J5" s="42">
        <f>STDEV(F5,G5,H5)</f>
        <v>6.4098817342093823E-17</v>
      </c>
    </row>
    <row r="6" spans="3:14">
      <c r="C6" s="10" t="s">
        <v>179</v>
      </c>
      <c r="D6" s="10" t="s">
        <v>180</v>
      </c>
      <c r="E6" s="12">
        <f>'Lap 1 data'!$AY8</f>
        <v>1.2831944444444439</v>
      </c>
      <c r="F6" s="12">
        <f>'Lap 2 data'!$AY8</f>
        <v>1.327166666666667</v>
      </c>
      <c r="G6" s="12">
        <f>'Lap 3 data'!$AY8</f>
        <v>1.3087777777777776</v>
      </c>
      <c r="H6" s="12">
        <f>'Lap 4 data'!$AY8</f>
        <v>1.3180833333333328</v>
      </c>
      <c r="I6" s="41">
        <f>AVERAGE(F6,G6,H6)</f>
        <v>1.3180092592592592</v>
      </c>
      <c r="J6" s="42">
        <f t="shared" ref="J6:J24" si="0">STDEV(F6,G6,H6)</f>
        <v>9.194668230464758E-3</v>
      </c>
    </row>
    <row r="7" spans="3:14">
      <c r="C7" s="10" t="s">
        <v>181</v>
      </c>
      <c r="D7" s="10" t="s">
        <v>182</v>
      </c>
      <c r="E7" s="19">
        <f>'Lap 1 data'!$CC8</f>
        <v>6.911293041194444E-2</v>
      </c>
      <c r="F7" s="19">
        <f>'Lap 2 data'!$CC8</f>
        <v>6.7188269372499984E-2</v>
      </c>
      <c r="G7" s="19">
        <f>'Lap 3 data'!$CC8</f>
        <v>6.1938680174888926E-2</v>
      </c>
      <c r="H7" s="19">
        <f>'Lap 4 data'!$CC8</f>
        <v>6.0075232881055547E-2</v>
      </c>
      <c r="I7" s="43">
        <f t="shared" ref="I7:I24" si="1">AVERAGE(F7,G7,H7)</f>
        <v>6.3067394142814814E-2</v>
      </c>
      <c r="J7" s="42">
        <f t="shared" si="0"/>
        <v>3.6884032382859533E-3</v>
      </c>
    </row>
    <row r="8" spans="3:14">
      <c r="C8" s="10" t="s">
        <v>183</v>
      </c>
      <c r="D8" s="10" t="s">
        <v>184</v>
      </c>
      <c r="E8" s="12">
        <f>'Lap 1 data'!$CC9</f>
        <v>18.566633433078621</v>
      </c>
      <c r="F8" s="12">
        <f>'Lap 2 data'!$CC9</f>
        <v>19.752952101038542</v>
      </c>
      <c r="G8" s="12">
        <f>'Lap 3 data'!$CC9</f>
        <v>21.130217403443801</v>
      </c>
      <c r="H8" s="12">
        <f>'Lap 4 data'!$CC9</f>
        <v>21.940544715707368</v>
      </c>
      <c r="I8" s="12">
        <f t="shared" si="1"/>
        <v>20.941238073396569</v>
      </c>
      <c r="J8" s="42">
        <f t="shared" si="0"/>
        <v>1.1059725368774866</v>
      </c>
    </row>
    <row r="9" spans="3:14">
      <c r="C9" s="10" t="s">
        <v>2</v>
      </c>
      <c r="D9" s="10" t="s">
        <v>189</v>
      </c>
      <c r="E9" s="12">
        <f>'Lap 1 data'!CE5</f>
        <v>15210.847324865677</v>
      </c>
      <c r="F9" s="12">
        <f>'Lap 2 data'!CE5</f>
        <v>14599.305556465741</v>
      </c>
      <c r="G9" s="12">
        <f>'Lap 3 data'!CE5</f>
        <v>13458.73070372158</v>
      </c>
      <c r="H9" s="12">
        <f>'Lap 4 data'!CE5</f>
        <v>13053.305044570903</v>
      </c>
      <c r="I9" s="12">
        <f t="shared" si="1"/>
        <v>13703.780434919407</v>
      </c>
      <c r="J9" s="42">
        <f t="shared" si="0"/>
        <v>801.60241002940109</v>
      </c>
      <c r="N9" s="40"/>
    </row>
    <row r="10" spans="3:14">
      <c r="C10" s="10" t="s">
        <v>3</v>
      </c>
      <c r="D10" s="10" t="s">
        <v>189</v>
      </c>
      <c r="E10" s="12">
        <f>'Lap 1 data'!CF5</f>
        <v>13.720133441697428</v>
      </c>
      <c r="F10" s="12">
        <f>'Lap 2 data'!CF5</f>
        <v>3.1306631251799164</v>
      </c>
      <c r="G10" s="12">
        <f>'Lap 3 data'!CF5</f>
        <v>2.9037905670238104</v>
      </c>
      <c r="H10" s="12">
        <f>'Lap 4 data'!CF5</f>
        <v>2.8915835342114797</v>
      </c>
      <c r="I10" s="12">
        <f t="shared" si="1"/>
        <v>2.9753457421384018</v>
      </c>
      <c r="J10" s="42">
        <f t="shared" si="0"/>
        <v>0.1346472057588598</v>
      </c>
    </row>
    <row r="11" spans="3:14">
      <c r="C11" s="10" t="s">
        <v>414</v>
      </c>
      <c r="D11" s="10" t="s">
        <v>189</v>
      </c>
      <c r="E11" s="12">
        <f>'Lap 1 data'!CG5</f>
        <v>150.12540426555722</v>
      </c>
      <c r="F11" s="12">
        <f>'Lap 2 data'!CG5</f>
        <v>140.19620940273202</v>
      </c>
      <c r="G11" s="12">
        <f>'Lap 3 data'!CG5</f>
        <v>118.59269012052164</v>
      </c>
      <c r="H11" s="12">
        <f>'Lap 4 data'!CG5</f>
        <v>114.67601047092569</v>
      </c>
      <c r="I11" s="12">
        <f>AVERAGE(F11,G11)</f>
        <v>129.39444976162684</v>
      </c>
      <c r="J11" s="42">
        <f t="shared" si="0"/>
        <v>13.743683266464286</v>
      </c>
    </row>
    <row r="12" spans="3:14">
      <c r="C12" s="10" t="s">
        <v>6</v>
      </c>
      <c r="D12" s="10" t="s">
        <v>189</v>
      </c>
      <c r="E12" s="12">
        <f>'Lap 1 data'!CH5</f>
        <v>4.2797855477377347</v>
      </c>
      <c r="F12" s="12">
        <f>'Lap 2 data'!CH5</f>
        <v>2.5236024484939223</v>
      </c>
      <c r="G12" s="12">
        <f>'Lap 3 data'!CH5</f>
        <v>2.4027995448915216</v>
      </c>
      <c r="H12" s="12">
        <f>'Lap 4 data'!CH5</f>
        <v>2.4407436977058872</v>
      </c>
      <c r="I12" s="12">
        <f t="shared" si="1"/>
        <v>2.455715230363777</v>
      </c>
      <c r="J12" s="42">
        <f t="shared" si="0"/>
        <v>6.1777386415167133E-2</v>
      </c>
    </row>
    <row r="13" spans="3:14">
      <c r="C13" s="10" t="s">
        <v>2</v>
      </c>
      <c r="D13" s="10" t="s">
        <v>185</v>
      </c>
      <c r="E13" s="22">
        <f>'Lap 1 data'!CK5</f>
        <v>460.98465753462403</v>
      </c>
      <c r="F13" s="22">
        <f>'Lap 2 data'!CK5</f>
        <v>433.90292373438291</v>
      </c>
      <c r="G13" s="22">
        <f>'Lap 3 data'!CK5</f>
        <v>405.62436538086092</v>
      </c>
      <c r="H13" s="22">
        <f>'Lap 4 data'!CK5</f>
        <v>390.62808293377776</v>
      </c>
      <c r="I13" s="12">
        <f t="shared" si="1"/>
        <v>410.05179068300714</v>
      </c>
      <c r="J13" s="42">
        <f t="shared" si="0"/>
        <v>21.974520078582355</v>
      </c>
    </row>
    <row r="14" spans="3:14">
      <c r="C14" s="10" t="s">
        <v>3</v>
      </c>
      <c r="D14" s="10" t="s">
        <v>185</v>
      </c>
      <c r="E14" s="22">
        <f>'Lap 1 data'!CL5</f>
        <v>0.4158066201618445</v>
      </c>
      <c r="F14" s="22">
        <f>'Lap 2 data'!CL5</f>
        <v>9.3045787554009801E-2</v>
      </c>
      <c r="G14" s="22">
        <f>'Lap 3 data'!CL5</f>
        <v>8.7515548967947429E-2</v>
      </c>
      <c r="H14" s="22">
        <f>'Lap 4 data'!CL5</f>
        <v>8.6532393807934552E-2</v>
      </c>
      <c r="I14" s="12">
        <f t="shared" si="1"/>
        <v>8.9031243443297256E-2</v>
      </c>
      <c r="J14" s="42">
        <f t="shared" si="0"/>
        <v>3.511277805843272E-3</v>
      </c>
    </row>
    <row r="15" spans="3:14">
      <c r="C15" s="10" t="s">
        <v>414</v>
      </c>
      <c r="D15" s="10" t="s">
        <v>185</v>
      </c>
      <c r="E15" s="22">
        <f>'Lap 1 data'!CM5</f>
        <v>4.5497470715830763</v>
      </c>
      <c r="F15" s="22">
        <f>'Lap 2 data'!CM5</f>
        <v>4.1667423783305999</v>
      </c>
      <c r="G15" s="22">
        <f>'Lap 3 data'!CM5</f>
        <v>3.5741917813723734</v>
      </c>
      <c r="H15" s="22">
        <f>'Lap 4 data'!CM5</f>
        <v>3.4317492754360193</v>
      </c>
      <c r="I15" s="12">
        <f>AVERAGE(F15,G15)</f>
        <v>3.8704670798514869</v>
      </c>
      <c r="J15" s="42">
        <f t="shared" si="0"/>
        <v>0.38979074274016473</v>
      </c>
    </row>
    <row r="16" spans="3:14">
      <c r="C16" s="10" t="s">
        <v>6</v>
      </c>
      <c r="D16" s="10" t="s">
        <v>185</v>
      </c>
      <c r="E16" s="22">
        <f>'Lap 1 data'!CN5</f>
        <v>0.12970450842802966</v>
      </c>
      <c r="F16" s="22">
        <f>'Lap 2 data'!CN5</f>
        <v>7.5003463453082356E-2</v>
      </c>
      <c r="G16" s="22">
        <f>'Lap 3 data'!CN5</f>
        <v>7.2416490231470426E-2</v>
      </c>
      <c r="H16" s="22">
        <f>'Lap 4 data'!CN5</f>
        <v>7.3040737829389496E-2</v>
      </c>
      <c r="I16" s="12">
        <f t="shared" si="1"/>
        <v>7.3486897171314097E-2</v>
      </c>
      <c r="J16" s="42">
        <f t="shared" si="0"/>
        <v>1.3499634184392713E-3</v>
      </c>
    </row>
    <row r="17" spans="3:10">
      <c r="C17" s="10" t="s">
        <v>2</v>
      </c>
      <c r="D17" s="10" t="s">
        <v>412</v>
      </c>
      <c r="E17" s="22">
        <f>'Lap 1 data'!CE8</f>
        <v>591.53295152255407</v>
      </c>
      <c r="F17" s="22">
        <f>'Lap 2 data'!CE8</f>
        <v>575.86149694948199</v>
      </c>
      <c r="G17" s="22">
        <f>'Lap 3 data'!CE8</f>
        <v>530.87215553568444</v>
      </c>
      <c r="H17" s="22">
        <f>'Lap 4 data'!CE8</f>
        <v>514.88036564696336</v>
      </c>
      <c r="I17" s="12">
        <f t="shared" si="1"/>
        <v>540.5380060440433</v>
      </c>
      <c r="J17" s="42">
        <f t="shared" si="0"/>
        <v>31.618761728936224</v>
      </c>
    </row>
    <row r="18" spans="3:10">
      <c r="C18" s="10" t="s">
        <v>3</v>
      </c>
      <c r="D18" s="10" t="s">
        <v>412</v>
      </c>
      <c r="E18" s="22">
        <f>'Lap 1 data'!CF8</f>
        <v>0.53356074495489991</v>
      </c>
      <c r="F18" s="22">
        <f>'Lap 2 data'!CF8</f>
        <v>0.12348726771543005</v>
      </c>
      <c r="G18" s="22">
        <f>'Lap 3 data'!CF8</f>
        <v>0.11453840569927251</v>
      </c>
      <c r="H18" s="22">
        <f>'Lap 4 data'!CF8</f>
        <v>0.11405690607167503</v>
      </c>
      <c r="I18" s="12">
        <f t="shared" si="1"/>
        <v>0.11736085982879252</v>
      </c>
      <c r="J18" s="42">
        <f t="shared" si="0"/>
        <v>5.3110842271550281E-3</v>
      </c>
    </row>
    <row r="19" spans="3:10">
      <c r="C19" s="10" t="s">
        <v>414</v>
      </c>
      <c r="D19" s="10" t="s">
        <v>412</v>
      </c>
      <c r="E19" s="22">
        <f>'Lap 1 data'!CG8</f>
        <v>5.8382101658827814</v>
      </c>
      <c r="F19" s="22">
        <f>'Lap 2 data'!CG8</f>
        <v>5.529961593107763</v>
      </c>
      <c r="G19" s="22">
        <f>'Lap 3 data'!CG8</f>
        <v>4.6778227769761314</v>
      </c>
      <c r="H19" s="22">
        <f>'Lap 4 data'!CG8</f>
        <v>4.523331524130958</v>
      </c>
      <c r="I19" s="12">
        <f>AVERAGE(F19,G19)</f>
        <v>5.1038921850419472</v>
      </c>
      <c r="J19" s="42">
        <f t="shared" si="0"/>
        <v>0.542111951066098</v>
      </c>
    </row>
    <row r="20" spans="3:10">
      <c r="C20" s="10" t="s">
        <v>6</v>
      </c>
      <c r="D20" s="10" t="s">
        <v>412</v>
      </c>
      <c r="E20" s="22">
        <f>'Lap 1 data'!CH8</f>
        <v>0.16643610463424521</v>
      </c>
      <c r="F20" s="22">
        <f>'Lap 2 data'!CH8</f>
        <v>9.95420965794825E-2</v>
      </c>
      <c r="G20" s="22">
        <f>'Lap 3 data'!CH8</f>
        <v>9.4777093159610012E-2</v>
      </c>
      <c r="H20" s="22">
        <f>'Lap 4 data'!CH8</f>
        <v>9.6273779187287772E-2</v>
      </c>
      <c r="I20" s="12">
        <f t="shared" si="1"/>
        <v>9.6864322975460104E-2</v>
      </c>
      <c r="J20" s="42">
        <f t="shared" si="0"/>
        <v>2.4367746863755814E-3</v>
      </c>
    </row>
    <row r="21" spans="3:10">
      <c r="C21" s="10" t="s">
        <v>413</v>
      </c>
      <c r="D21" s="10" t="s">
        <v>189</v>
      </c>
      <c r="E21" s="12">
        <f>'Lap 1 data'!CI5</f>
        <v>169.33485795466862</v>
      </c>
      <c r="F21" s="12">
        <f>'Lap 2 data'!CI5</f>
        <v>146.88487550815341</v>
      </c>
      <c r="G21" s="12">
        <f>'Lap 3 data'!CI5</f>
        <v>124.77799853195779</v>
      </c>
      <c r="H21" s="12">
        <f>'Lap 4 data'!CI5</f>
        <v>120.85946066527458</v>
      </c>
      <c r="I21" s="12">
        <f>AVERAGE(F21,G21)</f>
        <v>135.8314370200556</v>
      </c>
      <c r="J21" s="42">
        <f t="shared" si="0"/>
        <v>14.032053582169233</v>
      </c>
    </row>
    <row r="22" spans="3:10">
      <c r="C22" s="10" t="s">
        <v>413</v>
      </c>
      <c r="D22" s="10" t="s">
        <v>185</v>
      </c>
      <c r="E22" s="22">
        <f>'Lap 1 data'!$CO5</f>
        <v>5.0952582001729514</v>
      </c>
      <c r="F22" s="22">
        <f>'Lap 2 data'!$CO5</f>
        <v>4.3347916293376922</v>
      </c>
      <c r="G22" s="22">
        <f>'Lap 3 data'!$CO5</f>
        <v>3.7341238205717922</v>
      </c>
      <c r="H22" s="22">
        <f>'Lap 4 data'!$CO5</f>
        <v>3.5913224070733438</v>
      </c>
      <c r="I22" s="41">
        <f>AVERAGE(F22,G22)</f>
        <v>4.0344577249547422</v>
      </c>
      <c r="J22" s="42">
        <f t="shared" si="0"/>
        <v>0.39453359481780137</v>
      </c>
    </row>
    <row r="23" spans="3:10">
      <c r="C23" s="10" t="s">
        <v>413</v>
      </c>
      <c r="D23" s="10" t="s">
        <v>412</v>
      </c>
      <c r="E23" s="22">
        <f>'Lap 1 data'!$CI8</f>
        <v>6.5382070154719267</v>
      </c>
      <c r="F23" s="22">
        <f>'Lap 2 data'!$CI8</f>
        <v>5.7529909574026759</v>
      </c>
      <c r="G23" s="22">
        <f>'Lap 3 data'!$CI8</f>
        <v>4.8871382758350146</v>
      </c>
      <c r="H23" s="22">
        <f>'Lap 4 data'!$CI8</f>
        <v>4.7336622093899212</v>
      </c>
      <c r="I23" s="12">
        <f>AVERAGE(F23,G23)</f>
        <v>5.3200646166188452</v>
      </c>
      <c r="J23" s="42">
        <f t="shared" si="0"/>
        <v>0.54958876530163236</v>
      </c>
    </row>
    <row r="24" spans="3:10">
      <c r="C24" s="20" t="s">
        <v>52</v>
      </c>
      <c r="D24" s="20" t="s">
        <v>186</v>
      </c>
      <c r="E24" s="12">
        <f>'Lap 1 data'!BH5</f>
        <v>1.1587142857142858</v>
      </c>
      <c r="F24" s="12">
        <f>'Lap 2 data'!BH5</f>
        <v>1.1478873239436607</v>
      </c>
      <c r="G24" s="12">
        <f>'Lap 3 data'!BH5</f>
        <v>1.1540845070422532</v>
      </c>
      <c r="H24" s="12">
        <f>'Lap 4 data'!BH5</f>
        <v>1.1517605633802808</v>
      </c>
      <c r="I24" s="12">
        <f t="shared" si="1"/>
        <v>1.1512441314553981</v>
      </c>
      <c r="J24" s="42">
        <f t="shared" si="0"/>
        <v>3.1307021639160474E-3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45"/>
  <sheetViews>
    <sheetView workbookViewId="0">
      <selection activeCell="D17" sqref="D17"/>
    </sheetView>
  </sheetViews>
  <sheetFormatPr defaultRowHeight="14.4"/>
  <cols>
    <col min="1" max="1" width="13.5546875" bestFit="1" customWidth="1"/>
    <col min="2" max="2" width="14.5546875" bestFit="1" customWidth="1"/>
    <col min="3" max="4" width="15.5546875" bestFit="1" customWidth="1"/>
  </cols>
  <sheetData>
    <row r="1" spans="1:4">
      <c r="A1" s="6" t="s">
        <v>164</v>
      </c>
      <c r="B1" s="6" t="s">
        <v>165</v>
      </c>
      <c r="C1" s="6" t="s">
        <v>166</v>
      </c>
      <c r="D1" s="6" t="s">
        <v>167</v>
      </c>
    </row>
    <row r="2" spans="1:4">
      <c r="A2" s="6" t="s">
        <v>453</v>
      </c>
      <c r="B2" s="6" t="s">
        <v>455</v>
      </c>
      <c r="C2" s="21" t="s">
        <v>456</v>
      </c>
      <c r="D2" s="21" t="s">
        <v>457</v>
      </c>
    </row>
    <row r="3" spans="1:4">
      <c r="A3" s="6" t="s">
        <v>168</v>
      </c>
      <c r="B3" s="6" t="s">
        <v>168</v>
      </c>
      <c r="C3" s="6" t="s">
        <v>168</v>
      </c>
      <c r="D3" s="6" t="s">
        <v>168</v>
      </c>
    </row>
    <row r="4" spans="1:4">
      <c r="A4">
        <f>'Raw Data'!$AY756</f>
        <v>2.9</v>
      </c>
      <c r="B4">
        <f>'Raw Data'!$AY895</f>
        <v>38</v>
      </c>
      <c r="C4">
        <f>'Raw Data'!$AY1036</f>
        <v>36.700000000000003</v>
      </c>
      <c r="D4">
        <f>'Raw Data'!$AY1177</f>
        <v>36.6</v>
      </c>
    </row>
    <row r="5" spans="1:4">
      <c r="A5">
        <f>'Raw Data'!$AY757</f>
        <v>8.8000000000000007</v>
      </c>
      <c r="B5">
        <f>'Raw Data'!$AY896</f>
        <v>37.6</v>
      </c>
      <c r="C5">
        <f>'Raw Data'!$AY1037</f>
        <v>36.4</v>
      </c>
      <c r="D5">
        <f>'Raw Data'!$AY1178</f>
        <v>36.6</v>
      </c>
    </row>
    <row r="6" spans="1:4">
      <c r="A6">
        <f>'Raw Data'!$AY758</f>
        <v>15.1</v>
      </c>
      <c r="B6">
        <f>'Raw Data'!$AY897</f>
        <v>37.6</v>
      </c>
      <c r="C6">
        <f>'Raw Data'!$AY1038</f>
        <v>36.5</v>
      </c>
      <c r="D6">
        <f>'Raw Data'!$AY1179</f>
        <v>37.700000000000003</v>
      </c>
    </row>
    <row r="7" spans="1:4">
      <c r="A7">
        <f>'Raw Data'!$AY759</f>
        <v>20.6</v>
      </c>
      <c r="B7">
        <f>'Raw Data'!$AY898</f>
        <v>36.200000000000003</v>
      </c>
      <c r="C7">
        <f>'Raw Data'!$AY1039</f>
        <v>36.4</v>
      </c>
      <c r="D7">
        <f>'Raw Data'!$AY1180</f>
        <v>36.6</v>
      </c>
    </row>
    <row r="8" spans="1:4">
      <c r="A8">
        <f>'Raw Data'!$AY760</f>
        <v>25.5</v>
      </c>
      <c r="B8">
        <f>'Raw Data'!$AY899</f>
        <v>36.4</v>
      </c>
      <c r="C8">
        <f>'Raw Data'!$AY1040</f>
        <v>36.4</v>
      </c>
      <c r="D8">
        <f>'Raw Data'!$AY1181</f>
        <v>35.799999999999997</v>
      </c>
    </row>
    <row r="9" spans="1:4">
      <c r="A9">
        <f>'Raw Data'!$AY761</f>
        <v>29</v>
      </c>
      <c r="B9">
        <f>'Raw Data'!$AY900</f>
        <v>36.4</v>
      </c>
      <c r="C9">
        <f>'Raw Data'!$AY1041</f>
        <v>36</v>
      </c>
      <c r="D9">
        <f>'Raw Data'!$AY1182</f>
        <v>35.9</v>
      </c>
    </row>
    <row r="10" spans="1:4">
      <c r="A10">
        <f>'Raw Data'!$AY762</f>
        <v>29.1</v>
      </c>
      <c r="B10">
        <f>'Raw Data'!$AY901</f>
        <v>36.4</v>
      </c>
      <c r="C10">
        <f>'Raw Data'!$AY1042</f>
        <v>37.299999999999997</v>
      </c>
      <c r="D10">
        <f>'Raw Data'!$AY1183</f>
        <v>35.299999999999997</v>
      </c>
    </row>
    <row r="11" spans="1:4">
      <c r="A11">
        <f>'Raw Data'!$AY763</f>
        <v>35.4</v>
      </c>
      <c r="B11">
        <f>'Raw Data'!$AY902</f>
        <v>33.799999999999997</v>
      </c>
      <c r="C11">
        <f>'Raw Data'!$AY1043</f>
        <v>37.4</v>
      </c>
      <c r="D11">
        <f>'Raw Data'!$AY1184</f>
        <v>37.200000000000003</v>
      </c>
    </row>
    <row r="12" spans="1:4">
      <c r="A12">
        <f>'Raw Data'!$AY764</f>
        <v>38.799999999999997</v>
      </c>
      <c r="B12">
        <f>'Raw Data'!$AY903</f>
        <v>37.700000000000003</v>
      </c>
      <c r="C12">
        <f>'Raw Data'!$AY1044</f>
        <v>39.5</v>
      </c>
      <c r="D12">
        <f>'Raw Data'!$AY1185</f>
        <v>37.5</v>
      </c>
    </row>
    <row r="13" spans="1:4">
      <c r="A13">
        <f>'Raw Data'!$AY765</f>
        <v>41.3</v>
      </c>
      <c r="B13">
        <f>'Raw Data'!$AY904</f>
        <v>38.700000000000003</v>
      </c>
      <c r="C13">
        <f>'Raw Data'!$AY1045</f>
        <v>40.700000000000003</v>
      </c>
      <c r="D13">
        <f>'Raw Data'!$AY1186</f>
        <v>38</v>
      </c>
    </row>
    <row r="14" spans="1:4">
      <c r="A14">
        <f>'Raw Data'!$AY766</f>
        <v>42.8</v>
      </c>
      <c r="B14">
        <f>'Raw Data'!$AY905</f>
        <v>40.6</v>
      </c>
      <c r="C14">
        <f>'Raw Data'!$AY1046</f>
        <v>42.3</v>
      </c>
      <c r="D14">
        <f>'Raw Data'!$AY1187</f>
        <v>38.299999999999997</v>
      </c>
    </row>
    <row r="15" spans="1:4">
      <c r="A15">
        <f>'Raw Data'!$AY767</f>
        <v>44.3</v>
      </c>
      <c r="B15">
        <f>'Raw Data'!$AY906</f>
        <v>41.2</v>
      </c>
      <c r="C15">
        <f>'Raw Data'!$AY1047</f>
        <v>42.6</v>
      </c>
      <c r="D15">
        <f>'Raw Data'!$AY1188</f>
        <v>38.6</v>
      </c>
    </row>
    <row r="16" spans="1:4">
      <c r="A16">
        <f>'Raw Data'!$AY768</f>
        <v>45</v>
      </c>
      <c r="B16">
        <f>'Raw Data'!$AY907</f>
        <v>42.7</v>
      </c>
      <c r="C16">
        <f>'Raw Data'!$AY1048</f>
        <v>43.4</v>
      </c>
      <c r="D16">
        <f>'Raw Data'!$AY1189</f>
        <v>42.6</v>
      </c>
    </row>
    <row r="17" spans="1:4">
      <c r="A17">
        <f>'Raw Data'!$AY769</f>
        <v>44.5</v>
      </c>
      <c r="B17">
        <f>'Raw Data'!$AY908</f>
        <v>43.3</v>
      </c>
      <c r="C17">
        <f>'Raw Data'!$AY1049</f>
        <v>43.4</v>
      </c>
      <c r="D17">
        <f>'Raw Data'!$AY1190</f>
        <v>43.3</v>
      </c>
    </row>
    <row r="18" spans="1:4">
      <c r="A18">
        <f>'Raw Data'!$AY770</f>
        <v>43.2</v>
      </c>
      <c r="B18">
        <f>'Raw Data'!$AY909</f>
        <v>43.3</v>
      </c>
      <c r="C18">
        <f>'Raw Data'!$AY1050</f>
        <v>43.8</v>
      </c>
      <c r="D18">
        <f>'Raw Data'!$AY1191</f>
        <v>44.3</v>
      </c>
    </row>
    <row r="19" spans="1:4">
      <c r="A19">
        <f>'Raw Data'!$AY771</f>
        <v>41</v>
      </c>
      <c r="B19">
        <f>'Raw Data'!$AY910</f>
        <v>43.7</v>
      </c>
      <c r="C19">
        <f>'Raw Data'!$AY1051</f>
        <v>41.5</v>
      </c>
      <c r="D19">
        <f>'Raw Data'!$AY1192</f>
        <v>43.3</v>
      </c>
    </row>
    <row r="20" spans="1:4">
      <c r="A20">
        <f>'Raw Data'!$AY772</f>
        <v>38.4</v>
      </c>
      <c r="B20">
        <f>'Raw Data'!$AY911</f>
        <v>41.2</v>
      </c>
      <c r="C20">
        <f>'Raw Data'!$AY1052</f>
        <v>39.799999999999997</v>
      </c>
      <c r="D20">
        <f>'Raw Data'!$AY1193</f>
        <v>41.9</v>
      </c>
    </row>
    <row r="21" spans="1:4">
      <c r="A21">
        <f>'Raw Data'!$AY773</f>
        <v>36</v>
      </c>
      <c r="B21">
        <f>'Raw Data'!$AY912</f>
        <v>38.9</v>
      </c>
      <c r="C21">
        <f>'Raw Data'!$AY1053</f>
        <v>35.200000000000003</v>
      </c>
      <c r="D21">
        <f>'Raw Data'!$AY1194</f>
        <v>39.700000000000003</v>
      </c>
    </row>
    <row r="22" spans="1:4">
      <c r="A22">
        <f>'Raw Data'!$AY774</f>
        <v>33.4</v>
      </c>
      <c r="B22">
        <f>'Raw Data'!$AY913</f>
        <v>37.5</v>
      </c>
      <c r="C22">
        <f>'Raw Data'!$AY1054</f>
        <v>32.700000000000003</v>
      </c>
      <c r="D22">
        <f>'Raw Data'!$AY1195</f>
        <v>36.6</v>
      </c>
    </row>
    <row r="23" spans="1:4">
      <c r="A23">
        <f>'Raw Data'!$AY775</f>
        <v>32.299999999999997</v>
      </c>
      <c r="B23">
        <f>'Raw Data'!$AY914</f>
        <v>35.1</v>
      </c>
      <c r="C23">
        <f>'Raw Data'!$AY1055</f>
        <v>30.3</v>
      </c>
      <c r="D23">
        <f>'Raw Data'!$AY1196</f>
        <v>33.6</v>
      </c>
    </row>
    <row r="24" spans="1:4">
      <c r="A24">
        <f>'Raw Data'!$AY776</f>
        <v>29.7</v>
      </c>
      <c r="B24">
        <f>'Raw Data'!$AY915</f>
        <v>32.200000000000003</v>
      </c>
      <c r="C24">
        <f>'Raw Data'!$AY1056</f>
        <v>28.3</v>
      </c>
      <c r="D24">
        <f>'Raw Data'!$AY1197</f>
        <v>31.8</v>
      </c>
    </row>
    <row r="25" spans="1:4">
      <c r="A25">
        <f>'Raw Data'!$AY777</f>
        <v>28.8</v>
      </c>
      <c r="B25">
        <f>'Raw Data'!$AY916</f>
        <v>30.4</v>
      </c>
      <c r="C25">
        <f>'Raw Data'!$AY1057</f>
        <v>27.4</v>
      </c>
      <c r="D25">
        <f>'Raw Data'!$AY1198</f>
        <v>30.2</v>
      </c>
    </row>
    <row r="26" spans="1:4">
      <c r="A26">
        <f>'Raw Data'!$AY778</f>
        <v>27.5</v>
      </c>
      <c r="B26">
        <f>'Raw Data'!$AY917</f>
        <v>29.7</v>
      </c>
      <c r="C26">
        <f>'Raw Data'!$AY1058</f>
        <v>26.2</v>
      </c>
      <c r="D26">
        <f>'Raw Data'!$AY1199</f>
        <v>28.7</v>
      </c>
    </row>
    <row r="27" spans="1:4">
      <c r="A27">
        <f>'Raw Data'!$AY779</f>
        <v>25.8</v>
      </c>
      <c r="B27">
        <f>'Raw Data'!$AY918</f>
        <v>27.2</v>
      </c>
      <c r="C27">
        <f>'Raw Data'!$AY1059</f>
        <v>25.3</v>
      </c>
      <c r="D27">
        <f>'Raw Data'!$AY1200</f>
        <v>27.7</v>
      </c>
    </row>
    <row r="28" spans="1:4">
      <c r="A28">
        <f>'Raw Data'!$AY780</f>
        <v>25.2</v>
      </c>
      <c r="B28">
        <f>'Raw Data'!$AY919</f>
        <v>26</v>
      </c>
      <c r="C28">
        <f>'Raw Data'!$AY1060</f>
        <v>24.9</v>
      </c>
      <c r="D28">
        <f>'Raw Data'!$AY1201</f>
        <v>26.9</v>
      </c>
    </row>
    <row r="29" spans="1:4">
      <c r="A29">
        <f>'Raw Data'!$AY781</f>
        <v>24.5</v>
      </c>
      <c r="B29">
        <f>'Raw Data'!$AY920</f>
        <v>25.2</v>
      </c>
      <c r="C29">
        <f>'Raw Data'!$AY1061</f>
        <v>24.2</v>
      </c>
      <c r="D29">
        <f>'Raw Data'!$AY1202</f>
        <v>25.8</v>
      </c>
    </row>
    <row r="30" spans="1:4">
      <c r="A30">
        <f>'Raw Data'!$AY782</f>
        <v>23.9</v>
      </c>
      <c r="B30">
        <f>'Raw Data'!$AY921</f>
        <v>24.3</v>
      </c>
      <c r="C30">
        <f>'Raw Data'!$AY1062</f>
        <v>22.9</v>
      </c>
      <c r="D30">
        <f>'Raw Data'!$AY1203</f>
        <v>25.1</v>
      </c>
    </row>
    <row r="31" spans="1:4">
      <c r="A31">
        <f>'Raw Data'!$AY783</f>
        <v>23.5</v>
      </c>
      <c r="B31">
        <f>'Raw Data'!$AY922</f>
        <v>23.2</v>
      </c>
      <c r="C31">
        <f>'Raw Data'!$AY1063</f>
        <v>21.7</v>
      </c>
      <c r="D31">
        <f>'Raw Data'!$AY1204</f>
        <v>24.2</v>
      </c>
    </row>
    <row r="32" spans="1:4">
      <c r="A32">
        <f>'Raw Data'!$AY784</f>
        <v>22.8</v>
      </c>
      <c r="B32">
        <f>'Raw Data'!$AY923</f>
        <v>21.9</v>
      </c>
      <c r="C32">
        <f>'Raw Data'!$AY1064</f>
        <v>20.8</v>
      </c>
      <c r="D32">
        <f>'Raw Data'!$AY1205</f>
        <v>23.1</v>
      </c>
    </row>
    <row r="33" spans="1:4">
      <c r="A33">
        <f>'Raw Data'!$AY785</f>
        <v>22.3</v>
      </c>
      <c r="B33">
        <f>'Raw Data'!$AY924</f>
        <v>22.2</v>
      </c>
      <c r="C33">
        <f>'Raw Data'!$AY1065</f>
        <v>21.4</v>
      </c>
      <c r="D33">
        <f>'Raw Data'!$AY1206</f>
        <v>22.3</v>
      </c>
    </row>
    <row r="34" spans="1:4">
      <c r="A34">
        <f>'Raw Data'!$AY786</f>
        <v>22.1</v>
      </c>
      <c r="B34">
        <f>'Raw Data'!$AY925</f>
        <v>21.7</v>
      </c>
      <c r="C34">
        <f>'Raw Data'!$AY1066</f>
        <v>21.4</v>
      </c>
      <c r="D34">
        <f>'Raw Data'!$AY1207</f>
        <v>21.7</v>
      </c>
    </row>
    <row r="35" spans="1:4">
      <c r="A35">
        <f>'Raw Data'!$AY787</f>
        <v>22.3</v>
      </c>
      <c r="B35">
        <f>'Raw Data'!$AY926</f>
        <v>22.2</v>
      </c>
      <c r="C35">
        <f>'Raw Data'!$AY1067</f>
        <v>20.3</v>
      </c>
      <c r="D35">
        <f>'Raw Data'!$AY1208</f>
        <v>22</v>
      </c>
    </row>
    <row r="36" spans="1:4">
      <c r="A36">
        <f>'Raw Data'!$AY788</f>
        <v>22.2</v>
      </c>
      <c r="B36">
        <f>'Raw Data'!$AY927</f>
        <v>22.4</v>
      </c>
      <c r="C36">
        <f>'Raw Data'!$AY1068</f>
        <v>20.3</v>
      </c>
      <c r="D36">
        <f>'Raw Data'!$AY1209</f>
        <v>22</v>
      </c>
    </row>
    <row r="37" spans="1:4">
      <c r="A37">
        <f>'Raw Data'!$AY789</f>
        <v>22</v>
      </c>
      <c r="B37">
        <f>'Raw Data'!$AY928</f>
        <v>23</v>
      </c>
      <c r="C37">
        <f>'Raw Data'!$AY1069</f>
        <v>23.2</v>
      </c>
      <c r="D37">
        <f>'Raw Data'!$AY1210</f>
        <v>24.3</v>
      </c>
    </row>
    <row r="38" spans="1:4">
      <c r="A38">
        <f>'Raw Data'!$AY790</f>
        <v>22.9</v>
      </c>
      <c r="B38">
        <f>'Raw Data'!$AY929</f>
        <v>25.3</v>
      </c>
      <c r="C38">
        <f>'Raw Data'!$AY1070</f>
        <v>24.7</v>
      </c>
      <c r="D38">
        <f>'Raw Data'!$AY1211</f>
        <v>24.3</v>
      </c>
    </row>
    <row r="39" spans="1:4">
      <c r="A39">
        <f>'Raw Data'!$AY791</f>
        <v>24.3</v>
      </c>
      <c r="B39">
        <f>'Raw Data'!$AY930</f>
        <v>26.1</v>
      </c>
      <c r="C39">
        <f>'Raw Data'!$AY1071</f>
        <v>26.2</v>
      </c>
      <c r="D39">
        <f>'Raw Data'!$AY1212</f>
        <v>26.2</v>
      </c>
    </row>
    <row r="40" spans="1:4">
      <c r="A40">
        <f>'Raw Data'!$AY792</f>
        <v>25.7</v>
      </c>
      <c r="B40">
        <f>'Raw Data'!$AY931</f>
        <v>27.5</v>
      </c>
      <c r="C40">
        <f>'Raw Data'!$AY1072</f>
        <v>27.7</v>
      </c>
      <c r="D40">
        <f>'Raw Data'!$AY1213</f>
        <v>28.9</v>
      </c>
    </row>
    <row r="41" spans="1:4">
      <c r="A41">
        <f>'Raw Data'!$AY793</f>
        <v>26.6</v>
      </c>
      <c r="B41">
        <f>'Raw Data'!$AY932</f>
        <v>28.9</v>
      </c>
      <c r="C41">
        <f>'Raw Data'!$AY1073</f>
        <v>28.8</v>
      </c>
      <c r="D41">
        <f>'Raw Data'!$AY1214</f>
        <v>30.6</v>
      </c>
    </row>
    <row r="42" spans="1:4">
      <c r="A42">
        <f>'Raw Data'!$AY794</f>
        <v>26.8</v>
      </c>
      <c r="B42">
        <f>'Raw Data'!$AY933</f>
        <v>29.3</v>
      </c>
      <c r="C42">
        <f>'Raw Data'!$AY1074</f>
        <v>29</v>
      </c>
      <c r="D42">
        <f>'Raw Data'!$AY1215</f>
        <v>30.6</v>
      </c>
    </row>
    <row r="43" spans="1:4">
      <c r="A43">
        <f>'Raw Data'!$AY795</f>
        <v>26.8</v>
      </c>
      <c r="B43">
        <f>'Raw Data'!$AY934</f>
        <v>29.6</v>
      </c>
      <c r="C43">
        <f>'Raw Data'!$AY1075</f>
        <v>30</v>
      </c>
      <c r="D43">
        <f>'Raw Data'!$AY1216</f>
        <v>31.6</v>
      </c>
    </row>
    <row r="44" spans="1:4">
      <c r="A44">
        <f>'Raw Data'!$AY796</f>
        <v>28.4</v>
      </c>
      <c r="B44">
        <f>'Raw Data'!$AY935</f>
        <v>30.2</v>
      </c>
      <c r="C44">
        <f>'Raw Data'!$AY1076</f>
        <v>30</v>
      </c>
      <c r="D44">
        <f>'Raw Data'!$AY1217</f>
        <v>32.5</v>
      </c>
    </row>
    <row r="45" spans="1:4">
      <c r="A45">
        <f>'Raw Data'!$AY797</f>
        <v>28.7</v>
      </c>
      <c r="B45">
        <f>'Raw Data'!$AY936</f>
        <v>30.8</v>
      </c>
      <c r="C45">
        <f>'Raw Data'!$AY1077</f>
        <v>31.5</v>
      </c>
      <c r="D45">
        <f>'Raw Data'!$AY1218</f>
        <v>33.299999999999997</v>
      </c>
    </row>
    <row r="46" spans="1:4">
      <c r="A46">
        <f>'Raw Data'!$AY798</f>
        <v>30.3</v>
      </c>
      <c r="B46">
        <f>'Raw Data'!$AY937</f>
        <v>31.4</v>
      </c>
      <c r="C46">
        <f>'Raw Data'!$AY1078</f>
        <v>32.6</v>
      </c>
      <c r="D46">
        <f>'Raw Data'!$AY1219</f>
        <v>33.299999999999997</v>
      </c>
    </row>
    <row r="47" spans="1:4">
      <c r="A47">
        <f>'Raw Data'!$AY799</f>
        <v>31.4</v>
      </c>
      <c r="B47">
        <f>'Raw Data'!$AY938</f>
        <v>32</v>
      </c>
      <c r="C47">
        <f>'Raw Data'!$AY1079</f>
        <v>32.9</v>
      </c>
      <c r="D47">
        <f>'Raw Data'!$AY1220</f>
        <v>33.299999999999997</v>
      </c>
    </row>
    <row r="48" spans="1:4">
      <c r="A48">
        <f>'Raw Data'!$AY800</f>
        <v>32.5</v>
      </c>
      <c r="B48">
        <f>'Raw Data'!$AY939</f>
        <v>32</v>
      </c>
      <c r="C48">
        <f>'Raw Data'!$AY1080</f>
        <v>32.9</v>
      </c>
      <c r="D48">
        <f>'Raw Data'!$AY1221</f>
        <v>33.700000000000003</v>
      </c>
    </row>
    <row r="49" spans="1:4">
      <c r="A49">
        <f>'Raw Data'!$AY801</f>
        <v>32.700000000000003</v>
      </c>
      <c r="B49">
        <f>'Raw Data'!$AY940</f>
        <v>33.799999999999997</v>
      </c>
      <c r="C49">
        <f>'Raw Data'!$AY1081</f>
        <v>34.1</v>
      </c>
      <c r="D49">
        <f>'Raw Data'!$AY1222</f>
        <v>33.700000000000003</v>
      </c>
    </row>
    <row r="50" spans="1:4">
      <c r="A50">
        <f>'Raw Data'!$AY802</f>
        <v>33.4</v>
      </c>
      <c r="B50">
        <f>'Raw Data'!$AY941</f>
        <v>33.9</v>
      </c>
      <c r="C50">
        <f>'Raw Data'!$AY1082</f>
        <v>34.5</v>
      </c>
      <c r="D50">
        <f>'Raw Data'!$AY1223</f>
        <v>34.1</v>
      </c>
    </row>
    <row r="51" spans="1:4">
      <c r="A51">
        <f>'Raw Data'!$AY803</f>
        <v>35.200000000000003</v>
      </c>
      <c r="B51">
        <f>'Raw Data'!$AY942</f>
        <v>33.9</v>
      </c>
      <c r="C51">
        <f>'Raw Data'!$AY1083</f>
        <v>34.200000000000003</v>
      </c>
      <c r="D51">
        <f>'Raw Data'!$AY1224</f>
        <v>34.1</v>
      </c>
    </row>
    <row r="52" spans="1:4">
      <c r="A52">
        <f>'Raw Data'!$AY804</f>
        <v>35.4</v>
      </c>
      <c r="B52">
        <f>'Raw Data'!$AY943</f>
        <v>34.1</v>
      </c>
      <c r="C52">
        <f>'Raw Data'!$AY1084</f>
        <v>35.1</v>
      </c>
      <c r="D52">
        <f>'Raw Data'!$AY1225</f>
        <v>34.1</v>
      </c>
    </row>
    <row r="53" spans="1:4">
      <c r="A53">
        <f>'Raw Data'!$AY805</f>
        <v>36.5</v>
      </c>
      <c r="B53">
        <f>'Raw Data'!$AY944</f>
        <v>34.1</v>
      </c>
      <c r="C53">
        <f>'Raw Data'!$AY1085</f>
        <v>35.4</v>
      </c>
      <c r="D53">
        <f>'Raw Data'!$AY1226</f>
        <v>34.200000000000003</v>
      </c>
    </row>
    <row r="54" spans="1:4">
      <c r="A54">
        <f>'Raw Data'!$AY806</f>
        <v>36.6</v>
      </c>
      <c r="B54">
        <f>'Raw Data'!$AY945</f>
        <v>34.799999999999997</v>
      </c>
      <c r="C54">
        <f>'Raw Data'!$AY1086</f>
        <v>35.4</v>
      </c>
      <c r="D54">
        <f>'Raw Data'!$AY1227</f>
        <v>34.200000000000003</v>
      </c>
    </row>
    <row r="55" spans="1:4">
      <c r="A55">
        <f>'Raw Data'!$AY807</f>
        <v>36</v>
      </c>
      <c r="B55">
        <f>'Raw Data'!$AY946</f>
        <v>34.799999999999997</v>
      </c>
      <c r="C55">
        <f>'Raw Data'!$AY1087</f>
        <v>35.799999999999997</v>
      </c>
      <c r="D55">
        <f>'Raw Data'!$AY1228</f>
        <v>35.1</v>
      </c>
    </row>
    <row r="56" spans="1:4">
      <c r="A56">
        <f>'Raw Data'!$AY808</f>
        <v>35.9</v>
      </c>
      <c r="B56">
        <f>'Raw Data'!$AY947</f>
        <v>35</v>
      </c>
      <c r="C56">
        <f>'Raw Data'!$AY1088</f>
        <v>35.799999999999997</v>
      </c>
      <c r="D56">
        <f>'Raw Data'!$AY1229</f>
        <v>35.299999999999997</v>
      </c>
    </row>
    <row r="57" spans="1:4">
      <c r="A57">
        <f>'Raw Data'!$AY809</f>
        <v>35.700000000000003</v>
      </c>
      <c r="B57">
        <f>'Raw Data'!$AY948</f>
        <v>35</v>
      </c>
      <c r="C57">
        <f>'Raw Data'!$AY1089</f>
        <v>35.4</v>
      </c>
      <c r="D57">
        <f>'Raw Data'!$AY1230</f>
        <v>35.1</v>
      </c>
    </row>
    <row r="58" spans="1:4">
      <c r="A58">
        <f>'Raw Data'!$AY810</f>
        <v>35.200000000000003</v>
      </c>
      <c r="B58">
        <f>'Raw Data'!$AY949</f>
        <v>35.200000000000003</v>
      </c>
      <c r="C58">
        <f>'Raw Data'!$AY1090</f>
        <v>35.4</v>
      </c>
      <c r="D58">
        <f>'Raw Data'!$AY1231</f>
        <v>34.6</v>
      </c>
    </row>
    <row r="59" spans="1:4">
      <c r="A59">
        <f>'Raw Data'!$AY811</f>
        <v>34.1</v>
      </c>
      <c r="B59">
        <f>'Raw Data'!$AY950</f>
        <v>35.200000000000003</v>
      </c>
      <c r="C59">
        <f>'Raw Data'!$AY1091</f>
        <v>35.9</v>
      </c>
      <c r="D59">
        <f>'Raw Data'!$AY1232</f>
        <v>34.5</v>
      </c>
    </row>
    <row r="60" spans="1:4">
      <c r="A60">
        <f>'Raw Data'!$AY812</f>
        <v>33.299999999999997</v>
      </c>
      <c r="B60">
        <f>'Raw Data'!$AY951</f>
        <v>35.9</v>
      </c>
      <c r="C60">
        <f>'Raw Data'!$AY1092</f>
        <v>36.1</v>
      </c>
      <c r="D60">
        <f>'Raw Data'!$AY1233</f>
        <v>35</v>
      </c>
    </row>
    <row r="61" spans="1:4">
      <c r="A61">
        <f>'Raw Data'!$AY813</f>
        <v>33.700000000000003</v>
      </c>
      <c r="B61">
        <f>'Raw Data'!$AY952</f>
        <v>35.9</v>
      </c>
      <c r="C61">
        <f>'Raw Data'!$AY1093</f>
        <v>36.1</v>
      </c>
      <c r="D61">
        <f>'Raw Data'!$AY1234</f>
        <v>34.799999999999997</v>
      </c>
    </row>
    <row r="62" spans="1:4">
      <c r="A62">
        <f>'Raw Data'!$AY814</f>
        <v>33.1</v>
      </c>
      <c r="B62">
        <f>'Raw Data'!$AY953</f>
        <v>35.9</v>
      </c>
      <c r="C62">
        <f>'Raw Data'!$AY1094</f>
        <v>38.200000000000003</v>
      </c>
      <c r="D62">
        <f>'Raw Data'!$AY1235</f>
        <v>34.799999999999997</v>
      </c>
    </row>
    <row r="63" spans="1:4">
      <c r="A63">
        <f>'Raw Data'!$AY815</f>
        <v>33.1</v>
      </c>
      <c r="B63">
        <f>'Raw Data'!$AY954</f>
        <v>36.5</v>
      </c>
      <c r="C63">
        <f>'Raw Data'!$AY1095</f>
        <v>38</v>
      </c>
      <c r="D63">
        <f>'Raw Data'!$AY1236</f>
        <v>35.200000000000003</v>
      </c>
    </row>
    <row r="64" spans="1:4">
      <c r="A64">
        <f>'Raw Data'!$AY816</f>
        <v>32.1</v>
      </c>
      <c r="B64">
        <f>'Raw Data'!$AY955</f>
        <v>38.799999999999997</v>
      </c>
      <c r="C64">
        <f>'Raw Data'!$AY1096</f>
        <v>38.4</v>
      </c>
      <c r="D64">
        <f>'Raw Data'!$AY1237</f>
        <v>38.200000000000003</v>
      </c>
    </row>
    <row r="65" spans="1:4">
      <c r="A65">
        <f>'Raw Data'!$AY817</f>
        <v>32.9</v>
      </c>
      <c r="B65">
        <f>'Raw Data'!$AY956</f>
        <v>39.4</v>
      </c>
      <c r="C65">
        <f>'Raw Data'!$AY1097</f>
        <v>39.9</v>
      </c>
      <c r="D65">
        <f>'Raw Data'!$AY1238</f>
        <v>40</v>
      </c>
    </row>
    <row r="66" spans="1:4">
      <c r="A66">
        <f>'Raw Data'!$AY818</f>
        <v>34.9</v>
      </c>
      <c r="B66">
        <f>'Raw Data'!$AY957</f>
        <v>40.6</v>
      </c>
      <c r="C66">
        <f>'Raw Data'!$AY1098</f>
        <v>41</v>
      </c>
      <c r="D66">
        <f>'Raw Data'!$AY1239</f>
        <v>41.2</v>
      </c>
    </row>
    <row r="67" spans="1:4">
      <c r="A67">
        <f>'Raw Data'!$AY819</f>
        <v>36.5</v>
      </c>
      <c r="B67">
        <f>'Raw Data'!$AY958</f>
        <v>41.4</v>
      </c>
      <c r="C67">
        <f>'Raw Data'!$AY1099</f>
        <v>41.4</v>
      </c>
      <c r="D67">
        <f>'Raw Data'!$AY1240</f>
        <v>41.8</v>
      </c>
    </row>
    <row r="68" spans="1:4">
      <c r="A68">
        <f>'Raw Data'!$AY820</f>
        <v>37.9</v>
      </c>
      <c r="B68">
        <f>'Raw Data'!$AY959</f>
        <v>41.3</v>
      </c>
      <c r="C68">
        <f>'Raw Data'!$AY1100</f>
        <v>41.4</v>
      </c>
      <c r="D68">
        <f>'Raw Data'!$AY1241</f>
        <v>41.4</v>
      </c>
    </row>
    <row r="69" spans="1:4">
      <c r="A69">
        <f>'Raw Data'!$AY821</f>
        <v>38.9</v>
      </c>
      <c r="B69">
        <f>'Raw Data'!$AY960</f>
        <v>41.4</v>
      </c>
      <c r="C69">
        <f>'Raw Data'!$AY1101</f>
        <v>41.3</v>
      </c>
      <c r="D69">
        <f>'Raw Data'!$AY1242</f>
        <v>41.4</v>
      </c>
    </row>
    <row r="70" spans="1:4">
      <c r="A70">
        <f>'Raw Data'!$AY822</f>
        <v>39.6</v>
      </c>
      <c r="B70">
        <f>'Raw Data'!$AY961</f>
        <v>41.4</v>
      </c>
      <c r="C70">
        <f>'Raw Data'!$AY1102</f>
        <v>42.2</v>
      </c>
      <c r="D70">
        <f>'Raw Data'!$AY1243</f>
        <v>42.3</v>
      </c>
    </row>
    <row r="71" spans="1:4">
      <c r="A71">
        <f>'Raw Data'!$AY823</f>
        <v>39.6</v>
      </c>
      <c r="B71">
        <f>'Raw Data'!$AY962</f>
        <v>42.2</v>
      </c>
      <c r="C71">
        <f>'Raw Data'!$AY1103</f>
        <v>42.2</v>
      </c>
      <c r="D71">
        <f>'Raw Data'!$AY1244</f>
        <v>42.3</v>
      </c>
    </row>
    <row r="72" spans="1:4">
      <c r="A72">
        <f>'Raw Data'!$AY824</f>
        <v>41.1</v>
      </c>
      <c r="B72">
        <f>'Raw Data'!$AY963</f>
        <v>44.9</v>
      </c>
      <c r="C72">
        <f>'Raw Data'!$AY1104</f>
        <v>43.2</v>
      </c>
      <c r="D72">
        <f>'Raw Data'!$AY1245</f>
        <v>42.3</v>
      </c>
    </row>
    <row r="73" spans="1:4">
      <c r="A73">
        <f>'Raw Data'!$AY825</f>
        <v>42.8</v>
      </c>
      <c r="B73">
        <f>'Raw Data'!$AY964</f>
        <v>44.9</v>
      </c>
      <c r="C73">
        <f>'Raw Data'!$AY1105</f>
        <v>44.5</v>
      </c>
      <c r="D73">
        <f>'Raw Data'!$AY1246</f>
        <v>44</v>
      </c>
    </row>
    <row r="74" spans="1:4">
      <c r="A74">
        <f>'Raw Data'!$AY826</f>
        <v>44.1</v>
      </c>
      <c r="B74">
        <f>'Raw Data'!$AY965</f>
        <v>45</v>
      </c>
      <c r="C74">
        <f>'Raw Data'!$AY1106</f>
        <v>44.5</v>
      </c>
      <c r="D74">
        <f>'Raw Data'!$AY1247</f>
        <v>43.3</v>
      </c>
    </row>
    <row r="75" spans="1:4">
      <c r="A75">
        <f>'Raw Data'!$AY827</f>
        <v>45.1</v>
      </c>
      <c r="B75">
        <f>'Raw Data'!$AY966</f>
        <v>45</v>
      </c>
      <c r="C75">
        <f>'Raw Data'!$AY1107</f>
        <v>45.3</v>
      </c>
      <c r="D75">
        <f>'Raw Data'!$AY1248</f>
        <v>43.3</v>
      </c>
    </row>
    <row r="76" spans="1:4">
      <c r="A76">
        <f>'Raw Data'!$AY828</f>
        <v>45.7</v>
      </c>
      <c r="B76">
        <f>'Raw Data'!$AY967</f>
        <v>44.8</v>
      </c>
      <c r="C76">
        <f>'Raw Data'!$AY1108</f>
        <v>44.8</v>
      </c>
      <c r="D76">
        <f>'Raw Data'!$AY1249</f>
        <v>45.8</v>
      </c>
    </row>
    <row r="77" spans="1:4">
      <c r="A77">
        <f>'Raw Data'!$AY829</f>
        <v>45.7</v>
      </c>
      <c r="B77">
        <f>'Raw Data'!$AY968</f>
        <v>45.7</v>
      </c>
      <c r="C77">
        <f>'Raw Data'!$AY1109</f>
        <v>42.2</v>
      </c>
      <c r="D77">
        <f>'Raw Data'!$AY1250</f>
        <v>42.1</v>
      </c>
    </row>
    <row r="78" spans="1:4">
      <c r="A78">
        <f>'Raw Data'!$AY830</f>
        <v>45.7</v>
      </c>
      <c r="B78">
        <f>'Raw Data'!$AY969</f>
        <v>45.7</v>
      </c>
      <c r="C78">
        <f>'Raw Data'!$AY1110</f>
        <v>42.2</v>
      </c>
      <c r="D78">
        <f>'Raw Data'!$AY1251</f>
        <v>39.5</v>
      </c>
    </row>
    <row r="79" spans="1:4">
      <c r="A79">
        <f>'Raw Data'!$AY831</f>
        <v>44.1</v>
      </c>
      <c r="B79">
        <f>'Raw Data'!$AY970</f>
        <v>41.5</v>
      </c>
      <c r="C79">
        <f>'Raw Data'!$AY1111</f>
        <v>39.6</v>
      </c>
      <c r="D79">
        <f>'Raw Data'!$AY1252</f>
        <v>37.4</v>
      </c>
    </row>
    <row r="80" spans="1:4">
      <c r="A80">
        <f>'Raw Data'!$AY832</f>
        <v>42.2</v>
      </c>
      <c r="B80">
        <f>'Raw Data'!$AY971</f>
        <v>38.6</v>
      </c>
      <c r="C80">
        <f>'Raw Data'!$AY1112</f>
        <v>39.6</v>
      </c>
      <c r="D80">
        <f>'Raw Data'!$AY1253</f>
        <v>35.6</v>
      </c>
    </row>
    <row r="81" spans="1:4">
      <c r="A81">
        <f>'Raw Data'!$AY833</f>
        <v>41.3</v>
      </c>
      <c r="B81">
        <f>'Raw Data'!$AY972</f>
        <v>38.6</v>
      </c>
      <c r="C81">
        <f>'Raw Data'!$AY1113</f>
        <v>34.799999999999997</v>
      </c>
      <c r="D81">
        <f>'Raw Data'!$AY1254</f>
        <v>34.1</v>
      </c>
    </row>
    <row r="82" spans="1:4">
      <c r="A82">
        <f>'Raw Data'!$AY834</f>
        <v>41.1</v>
      </c>
      <c r="B82">
        <f>'Raw Data'!$AY973</f>
        <v>36</v>
      </c>
      <c r="C82">
        <f>'Raw Data'!$AY1114</f>
        <v>34.799999999999997</v>
      </c>
      <c r="D82">
        <f>'Raw Data'!$AY1255</f>
        <v>34.1</v>
      </c>
    </row>
    <row r="83" spans="1:4">
      <c r="A83">
        <f>'Raw Data'!$AY835</f>
        <v>39.799999999999997</v>
      </c>
      <c r="B83">
        <f>'Raw Data'!$AY974</f>
        <v>34.299999999999997</v>
      </c>
      <c r="C83">
        <f>'Raw Data'!$AY1115</f>
        <v>33.9</v>
      </c>
      <c r="D83">
        <f>'Raw Data'!$AY1256</f>
        <v>32.1</v>
      </c>
    </row>
    <row r="84" spans="1:4">
      <c r="A84">
        <f>'Raw Data'!$AY836</f>
        <v>38.700000000000003</v>
      </c>
      <c r="B84">
        <f>'Raw Data'!$AY975</f>
        <v>32.5</v>
      </c>
      <c r="C84">
        <f>'Raw Data'!$AY1116</f>
        <v>32.1</v>
      </c>
      <c r="D84">
        <f>'Raw Data'!$AY1257</f>
        <v>31.4</v>
      </c>
    </row>
    <row r="85" spans="1:4">
      <c r="A85">
        <f>'Raw Data'!$AY837</f>
        <v>37.4</v>
      </c>
      <c r="B85">
        <f>'Raw Data'!$AY976</f>
        <v>30.8</v>
      </c>
      <c r="C85">
        <f>'Raw Data'!$AY1117</f>
        <v>32.1</v>
      </c>
      <c r="D85">
        <f>'Raw Data'!$AY1258</f>
        <v>31.4</v>
      </c>
    </row>
    <row r="86" spans="1:4">
      <c r="A86">
        <f>'Raw Data'!$AY838</f>
        <v>35.4</v>
      </c>
      <c r="B86">
        <f>'Raw Data'!$AY977</f>
        <v>29.6</v>
      </c>
      <c r="C86">
        <f>'Raw Data'!$AY1118</f>
        <v>30.2</v>
      </c>
      <c r="D86">
        <f>'Raw Data'!$AY1259</f>
        <v>29.6</v>
      </c>
    </row>
    <row r="87" spans="1:4">
      <c r="A87">
        <f>'Raw Data'!$AY839</f>
        <v>33.9</v>
      </c>
      <c r="B87">
        <f>'Raw Data'!$AY978</f>
        <v>28.8</v>
      </c>
      <c r="C87">
        <f>'Raw Data'!$AY1119</f>
        <v>28.4</v>
      </c>
      <c r="D87">
        <f>'Raw Data'!$AY1260</f>
        <v>28.5</v>
      </c>
    </row>
    <row r="88" spans="1:4">
      <c r="A88">
        <f>'Raw Data'!$AY840</f>
        <v>32.299999999999997</v>
      </c>
      <c r="B88">
        <f>'Raw Data'!$AY979</f>
        <v>27.5</v>
      </c>
      <c r="C88">
        <f>'Raw Data'!$AY1120</f>
        <v>26</v>
      </c>
      <c r="D88">
        <f>'Raw Data'!$AY1261</f>
        <v>26.9</v>
      </c>
    </row>
    <row r="89" spans="1:4">
      <c r="A89">
        <f>'Raw Data'!$AY841</f>
        <v>30.7</v>
      </c>
      <c r="B89">
        <f>'Raw Data'!$AY980</f>
        <v>27</v>
      </c>
      <c r="C89">
        <f>'Raw Data'!$AY1121</f>
        <v>25.1</v>
      </c>
      <c r="D89">
        <f>'Raw Data'!$AY1262</f>
        <v>25.8</v>
      </c>
    </row>
    <row r="90" spans="1:4">
      <c r="A90">
        <f>'Raw Data'!$AY842</f>
        <v>29.6</v>
      </c>
      <c r="B90">
        <f>'Raw Data'!$AY981</f>
        <v>26.2</v>
      </c>
      <c r="C90">
        <f>'Raw Data'!$AY1122</f>
        <v>25.1</v>
      </c>
      <c r="D90">
        <f>'Raw Data'!$AY1263</f>
        <v>24.1</v>
      </c>
    </row>
    <row r="91" spans="1:4">
      <c r="A91">
        <f>'Raw Data'!$AY843</f>
        <v>28.7</v>
      </c>
      <c r="B91">
        <f>'Raw Data'!$AY982</f>
        <v>25.5</v>
      </c>
      <c r="C91">
        <f>'Raw Data'!$AY1123</f>
        <v>24.2</v>
      </c>
      <c r="D91">
        <f>'Raw Data'!$AY1264</f>
        <v>21.9</v>
      </c>
    </row>
    <row r="92" spans="1:4">
      <c r="A92">
        <f>'Raw Data'!$AY844</f>
        <v>27.3</v>
      </c>
      <c r="B92">
        <f>'Raw Data'!$AY983</f>
        <v>23.9</v>
      </c>
      <c r="C92">
        <f>'Raw Data'!$AY1124</f>
        <v>23.7</v>
      </c>
      <c r="D92">
        <f>'Raw Data'!$AY1265</f>
        <v>20.3</v>
      </c>
    </row>
    <row r="93" spans="1:4">
      <c r="A93">
        <f>'Raw Data'!$AY845</f>
        <v>25.9</v>
      </c>
      <c r="B93">
        <f>'Raw Data'!$AY984</f>
        <v>23.9</v>
      </c>
      <c r="C93">
        <f>'Raw Data'!$AY1125</f>
        <v>23.7</v>
      </c>
      <c r="D93">
        <f>'Raw Data'!$AY1266</f>
        <v>19.3</v>
      </c>
    </row>
    <row r="94" spans="1:4">
      <c r="A94">
        <f>'Raw Data'!$AY846</f>
        <v>24.6</v>
      </c>
      <c r="B94">
        <f>'Raw Data'!$AY985</f>
        <v>21.6</v>
      </c>
      <c r="C94">
        <f>'Raw Data'!$AY1126</f>
        <v>24.1</v>
      </c>
      <c r="D94">
        <f>'Raw Data'!$AY1267</f>
        <v>19.3</v>
      </c>
    </row>
    <row r="95" spans="1:4">
      <c r="A95">
        <f>'Raw Data'!$AY847</f>
        <v>23.8</v>
      </c>
      <c r="B95">
        <f>'Raw Data'!$AY986</f>
        <v>21.2</v>
      </c>
      <c r="C95">
        <f>'Raw Data'!$AY1127</f>
        <v>23.4</v>
      </c>
      <c r="D95">
        <f>'Raw Data'!$AY1268</f>
        <v>19.3</v>
      </c>
    </row>
    <row r="96" spans="1:4">
      <c r="A96">
        <f>'Raw Data'!$AY848</f>
        <v>23.8</v>
      </c>
      <c r="B96">
        <f>'Raw Data'!$AY987</f>
        <v>21.2</v>
      </c>
      <c r="C96">
        <f>'Raw Data'!$AY1128</f>
        <v>21.3</v>
      </c>
      <c r="D96">
        <f>'Raw Data'!$AY1269</f>
        <v>19.7</v>
      </c>
    </row>
    <row r="97" spans="1:4">
      <c r="A97">
        <f>'Raw Data'!$AY849</f>
        <v>24.3</v>
      </c>
      <c r="B97">
        <f>'Raw Data'!$AY988</f>
        <v>21.3</v>
      </c>
      <c r="C97">
        <f>'Raw Data'!$AY1129</f>
        <v>21.3</v>
      </c>
      <c r="D97">
        <f>'Raw Data'!$AY1270</f>
        <v>23.6</v>
      </c>
    </row>
    <row r="98" spans="1:4">
      <c r="A98">
        <f>'Raw Data'!$AY850</f>
        <v>23.7</v>
      </c>
      <c r="B98">
        <f>'Raw Data'!$AY989</f>
        <v>21.3</v>
      </c>
      <c r="C98">
        <f>'Raw Data'!$AY1130</f>
        <v>21.3</v>
      </c>
      <c r="D98">
        <f>'Raw Data'!$AY1271</f>
        <v>25</v>
      </c>
    </row>
    <row r="99" spans="1:4">
      <c r="A99">
        <f>'Raw Data'!$AY851</f>
        <v>23.5</v>
      </c>
      <c r="B99">
        <f>'Raw Data'!$AY990</f>
        <v>23.9</v>
      </c>
      <c r="C99">
        <f>'Raw Data'!$AY1131</f>
        <v>22.8</v>
      </c>
      <c r="D99">
        <f>'Raw Data'!$AY1272</f>
        <v>24.5</v>
      </c>
    </row>
    <row r="100" spans="1:4">
      <c r="A100">
        <f>'Raw Data'!$AY852</f>
        <v>23</v>
      </c>
      <c r="B100">
        <f>'Raw Data'!$AY991</f>
        <v>23.9</v>
      </c>
      <c r="C100">
        <f>'Raw Data'!$AY1132</f>
        <v>25.1</v>
      </c>
      <c r="D100">
        <f>'Raw Data'!$AY1273</f>
        <v>26.4</v>
      </c>
    </row>
    <row r="101" spans="1:4">
      <c r="A101">
        <f>'Raw Data'!$AY853</f>
        <v>23.2</v>
      </c>
      <c r="B101">
        <f>'Raw Data'!$AY992</f>
        <v>23.9</v>
      </c>
      <c r="C101">
        <f>'Raw Data'!$AY1133</f>
        <v>26.7</v>
      </c>
      <c r="D101">
        <f>'Raw Data'!$AY1274</f>
        <v>27.2</v>
      </c>
    </row>
    <row r="102" spans="1:4">
      <c r="A102">
        <f>'Raw Data'!$AY854</f>
        <v>23.5</v>
      </c>
      <c r="B102">
        <f>'Raw Data'!$AY993</f>
        <v>26.4</v>
      </c>
      <c r="C102">
        <f>'Raw Data'!$AY1134</f>
        <v>26.7</v>
      </c>
      <c r="D102">
        <f>'Raw Data'!$AY1275</f>
        <v>27.2</v>
      </c>
    </row>
    <row r="103" spans="1:4">
      <c r="A103">
        <f>'Raw Data'!$AY855</f>
        <v>24.9</v>
      </c>
      <c r="B103">
        <f>'Raw Data'!$AY994</f>
        <v>28.3</v>
      </c>
      <c r="C103">
        <f>'Raw Data'!$AY1135</f>
        <v>26.7</v>
      </c>
      <c r="D103">
        <f>'Raw Data'!$AY1276</f>
        <v>26.9</v>
      </c>
    </row>
    <row r="104" spans="1:4">
      <c r="A104">
        <f>'Raw Data'!$AY856</f>
        <v>28.2</v>
      </c>
      <c r="B104">
        <f>'Raw Data'!$AY995</f>
        <v>28.3</v>
      </c>
      <c r="C104">
        <f>'Raw Data'!$AY1136</f>
        <v>28.4</v>
      </c>
      <c r="D104">
        <f>'Raw Data'!$AY1277</f>
        <v>27.7</v>
      </c>
    </row>
    <row r="105" spans="1:4">
      <c r="A105">
        <f>'Raw Data'!$AY857</f>
        <v>28.9</v>
      </c>
      <c r="B105">
        <f>'Raw Data'!$AY996</f>
        <v>30.7</v>
      </c>
      <c r="C105">
        <f>'Raw Data'!$AY1137</f>
        <v>29.5</v>
      </c>
      <c r="D105">
        <f>'Raw Data'!$AY1278</f>
        <v>28.2</v>
      </c>
    </row>
    <row r="106" spans="1:4">
      <c r="A106">
        <f>'Raw Data'!$AY858</f>
        <v>29.8</v>
      </c>
      <c r="B106">
        <f>'Raw Data'!$AY997</f>
        <v>31.2</v>
      </c>
      <c r="C106">
        <f>'Raw Data'!$AY1138</f>
        <v>30.3</v>
      </c>
      <c r="D106">
        <f>'Raw Data'!$AY1279</f>
        <v>28.7</v>
      </c>
    </row>
    <row r="107" spans="1:4">
      <c r="A107">
        <f>'Raw Data'!$AY859</f>
        <v>30.5</v>
      </c>
      <c r="B107">
        <f>'Raw Data'!$AY998</f>
        <v>31.2</v>
      </c>
      <c r="C107">
        <f>'Raw Data'!$AY1139</f>
        <v>30.2</v>
      </c>
      <c r="D107">
        <f>'Raw Data'!$AY1280</f>
        <v>30</v>
      </c>
    </row>
    <row r="108" spans="1:4">
      <c r="A108">
        <f>'Raw Data'!$AY860</f>
        <v>30.8</v>
      </c>
      <c r="B108">
        <f>'Raw Data'!$AY999</f>
        <v>31.5</v>
      </c>
      <c r="C108">
        <f>'Raw Data'!$AY1140</f>
        <v>30.3</v>
      </c>
      <c r="D108">
        <f>'Raw Data'!$AY1281</f>
        <v>30</v>
      </c>
    </row>
    <row r="109" spans="1:4">
      <c r="A109">
        <f>'Raw Data'!$AY861</f>
        <v>31.6</v>
      </c>
      <c r="B109">
        <f>'Raw Data'!$AY1000</f>
        <v>31.6</v>
      </c>
      <c r="C109">
        <f>'Raw Data'!$AY1141</f>
        <v>29.9</v>
      </c>
      <c r="D109">
        <f>'Raw Data'!$AY1282</f>
        <v>30.7</v>
      </c>
    </row>
    <row r="110" spans="1:4">
      <c r="A110">
        <f>'Raw Data'!$AY862</f>
        <v>31.4</v>
      </c>
      <c r="B110">
        <f>'Raw Data'!$AY1001</f>
        <v>31.6</v>
      </c>
      <c r="C110">
        <f>'Raw Data'!$AY1142</f>
        <v>30.2</v>
      </c>
      <c r="D110">
        <f>'Raw Data'!$AY1283</f>
        <v>31.2</v>
      </c>
    </row>
    <row r="111" spans="1:4">
      <c r="A111">
        <f>'Raw Data'!$AY863</f>
        <v>31</v>
      </c>
      <c r="B111">
        <f>'Raw Data'!$AY1002</f>
        <v>31.5</v>
      </c>
      <c r="C111">
        <f>'Raw Data'!$AY1143</f>
        <v>29.7</v>
      </c>
      <c r="D111">
        <f>'Raw Data'!$AY1284</f>
        <v>31.2</v>
      </c>
    </row>
    <row r="112" spans="1:4">
      <c r="A112">
        <f>'Raw Data'!$AY864</f>
        <v>31</v>
      </c>
      <c r="B112">
        <f>'Raw Data'!$AY1003</f>
        <v>31.5</v>
      </c>
      <c r="C112">
        <f>'Raw Data'!$AY1144</f>
        <v>29.7</v>
      </c>
      <c r="D112">
        <f>'Raw Data'!$AY1285</f>
        <v>32.1</v>
      </c>
    </row>
    <row r="113" spans="1:4">
      <c r="A113">
        <f>'Raw Data'!$AY865</f>
        <v>31.1</v>
      </c>
      <c r="B113">
        <f>'Raw Data'!$AY1004</f>
        <v>31</v>
      </c>
      <c r="C113">
        <f>'Raw Data'!$AY1145</f>
        <v>29.3</v>
      </c>
      <c r="D113">
        <f>'Raw Data'!$AY1286</f>
        <v>32.1</v>
      </c>
    </row>
    <row r="114" spans="1:4">
      <c r="A114">
        <f>'Raw Data'!$AY866</f>
        <v>31</v>
      </c>
      <c r="B114">
        <f>'Raw Data'!$AY1005</f>
        <v>31</v>
      </c>
      <c r="C114">
        <f>'Raw Data'!$AY1146</f>
        <v>29.5</v>
      </c>
      <c r="D114">
        <f>'Raw Data'!$AY1287</f>
        <v>32.299999999999997</v>
      </c>
    </row>
    <row r="115" spans="1:4">
      <c r="A115">
        <f>'Raw Data'!$AY867</f>
        <v>31.4</v>
      </c>
      <c r="B115">
        <f>'Raw Data'!$AY1006</f>
        <v>32.299999999999997</v>
      </c>
      <c r="C115">
        <f>'Raw Data'!$AY1147</f>
        <v>30.3</v>
      </c>
      <c r="D115">
        <f>'Raw Data'!$AY1288</f>
        <v>32.6</v>
      </c>
    </row>
    <row r="116" spans="1:4">
      <c r="A116">
        <f>'Raw Data'!$AY868</f>
        <v>33.1</v>
      </c>
      <c r="B116">
        <f>'Raw Data'!$AY1007</f>
        <v>31.9</v>
      </c>
      <c r="C116">
        <f>'Raw Data'!$AY1148</f>
        <v>30.8</v>
      </c>
      <c r="D116">
        <f>'Raw Data'!$AY1289</f>
        <v>33</v>
      </c>
    </row>
    <row r="117" spans="1:4">
      <c r="A117">
        <f>'Raw Data'!$AY869</f>
        <v>34.1</v>
      </c>
      <c r="B117">
        <f>'Raw Data'!$AY1008</f>
        <v>30.3</v>
      </c>
      <c r="C117">
        <f>'Raw Data'!$AY1149</f>
        <v>30.8</v>
      </c>
      <c r="D117">
        <f>'Raw Data'!$AY1290</f>
        <v>33</v>
      </c>
    </row>
    <row r="118" spans="1:4">
      <c r="A118">
        <f>'Raw Data'!$AY870</f>
        <v>34.299999999999997</v>
      </c>
      <c r="B118">
        <f>'Raw Data'!$AY1009</f>
        <v>34.299999999999997</v>
      </c>
      <c r="C118">
        <f>'Raw Data'!$AY1150</f>
        <v>32.6</v>
      </c>
      <c r="D118">
        <f>'Raw Data'!$AY1291</f>
        <v>34.9</v>
      </c>
    </row>
    <row r="119" spans="1:4">
      <c r="A119">
        <f>'Raw Data'!$AY871</f>
        <v>35.700000000000003</v>
      </c>
      <c r="B119">
        <f>'Raw Data'!$AY1010</f>
        <v>36</v>
      </c>
      <c r="C119">
        <f>'Raw Data'!$AY1151</f>
        <v>33.6</v>
      </c>
      <c r="D119">
        <f>'Raw Data'!$AY1292</f>
        <v>36.799999999999997</v>
      </c>
    </row>
    <row r="120" spans="1:4">
      <c r="A120">
        <f>'Raw Data'!$AY872</f>
        <v>37.6</v>
      </c>
      <c r="B120">
        <f>'Raw Data'!$AY1011</f>
        <v>37.5</v>
      </c>
      <c r="C120">
        <f>'Raw Data'!$AY1152</f>
        <v>35.6</v>
      </c>
      <c r="D120">
        <f>'Raw Data'!$AY1293</f>
        <v>38.799999999999997</v>
      </c>
    </row>
    <row r="121" spans="1:4">
      <c r="A121">
        <f>'Raw Data'!$AY873</f>
        <v>38.9</v>
      </c>
      <c r="B121">
        <f>'Raw Data'!$AY1012</f>
        <v>39.1</v>
      </c>
      <c r="C121">
        <f>'Raw Data'!$AY1153</f>
        <v>35.6</v>
      </c>
      <c r="D121">
        <f>'Raw Data'!$AY1294</f>
        <v>40</v>
      </c>
    </row>
    <row r="122" spans="1:4">
      <c r="A122">
        <f>'Raw Data'!$AY874</f>
        <v>41.1</v>
      </c>
      <c r="B122">
        <f>'Raw Data'!$AY1013</f>
        <v>41.1</v>
      </c>
      <c r="C122">
        <f>'Raw Data'!$AY1154</f>
        <v>36.700000000000003</v>
      </c>
      <c r="D122">
        <f>'Raw Data'!$AY1295</f>
        <v>42.3</v>
      </c>
    </row>
    <row r="123" spans="1:4">
      <c r="A123">
        <f>'Raw Data'!$AY875</f>
        <v>43.2</v>
      </c>
      <c r="B123">
        <f>'Raw Data'!$AY1014</f>
        <v>41.1</v>
      </c>
      <c r="C123">
        <f>'Raw Data'!$AY1155</f>
        <v>40.200000000000003</v>
      </c>
      <c r="D123">
        <f>'Raw Data'!$AY1296</f>
        <v>44.5</v>
      </c>
    </row>
    <row r="124" spans="1:4">
      <c r="A124">
        <f>'Raw Data'!$AY876</f>
        <v>44.8</v>
      </c>
      <c r="B124">
        <f>'Raw Data'!$AY1015</f>
        <v>43</v>
      </c>
      <c r="C124">
        <f>'Raw Data'!$AY1156</f>
        <v>40.200000000000003</v>
      </c>
      <c r="D124">
        <f>'Raw Data'!$AY1297</f>
        <v>45.9</v>
      </c>
    </row>
    <row r="125" spans="1:4">
      <c r="A125">
        <f>'Raw Data'!$AY877</f>
        <v>46.4</v>
      </c>
      <c r="B125">
        <f>'Raw Data'!$AY1016</f>
        <v>44.1</v>
      </c>
      <c r="C125">
        <f>'Raw Data'!$AY1157</f>
        <v>41.5</v>
      </c>
      <c r="D125">
        <f>'Raw Data'!$AY1298</f>
        <v>46.6</v>
      </c>
    </row>
    <row r="126" spans="1:4">
      <c r="A126">
        <f>'Raw Data'!$AY878</f>
        <v>47.1</v>
      </c>
      <c r="B126">
        <f>'Raw Data'!$AY1017</f>
        <v>44.1</v>
      </c>
      <c r="C126">
        <f>'Raw Data'!$AY1158</f>
        <v>42.5</v>
      </c>
      <c r="D126">
        <f>'Raw Data'!$AY1299</f>
        <v>46.6</v>
      </c>
    </row>
    <row r="127" spans="1:4">
      <c r="A127">
        <f>'Raw Data'!$AY879</f>
        <v>46.7</v>
      </c>
      <c r="B127">
        <f>'Raw Data'!$AY1018</f>
        <v>44.1</v>
      </c>
      <c r="C127">
        <f>'Raw Data'!$AY1159</f>
        <v>42.5</v>
      </c>
      <c r="D127">
        <f>'Raw Data'!$AY1300</f>
        <v>44.8</v>
      </c>
    </row>
    <row r="128" spans="1:4">
      <c r="A128">
        <f>'Raw Data'!$AY880</f>
        <v>45.9</v>
      </c>
      <c r="B128">
        <f>'Raw Data'!$AY1019</f>
        <v>45.2</v>
      </c>
      <c r="C128">
        <f>'Raw Data'!$AY1160</f>
        <v>43.4</v>
      </c>
      <c r="D128">
        <f>'Raw Data'!$AY1301</f>
        <v>44.7</v>
      </c>
    </row>
    <row r="129" spans="1:4">
      <c r="A129">
        <f>'Raw Data'!$AY881</f>
        <v>43.4</v>
      </c>
      <c r="B129">
        <f>'Raw Data'!$AY1020</f>
        <v>45.1</v>
      </c>
      <c r="C129">
        <f>'Raw Data'!$AY1161</f>
        <v>46.2</v>
      </c>
      <c r="D129">
        <f>'Raw Data'!$AY1302</f>
        <v>39.200000000000003</v>
      </c>
    </row>
    <row r="130" spans="1:4">
      <c r="A130">
        <f>'Raw Data'!$AY882</f>
        <v>42.5</v>
      </c>
      <c r="B130">
        <f>'Raw Data'!$AY1021</f>
        <v>36.9</v>
      </c>
      <c r="C130">
        <f>'Raw Data'!$AY1162</f>
        <v>38.4</v>
      </c>
      <c r="D130">
        <f>'Raw Data'!$AY1303</f>
        <v>39.200000000000003</v>
      </c>
    </row>
    <row r="131" spans="1:4">
      <c r="A131">
        <f>'Raw Data'!$AY883</f>
        <v>39.700000000000003</v>
      </c>
      <c r="B131">
        <f>'Raw Data'!$AY1022</f>
        <v>35</v>
      </c>
      <c r="C131">
        <f>'Raw Data'!$AY1163</f>
        <v>38.4</v>
      </c>
      <c r="D131">
        <f>'Raw Data'!$AY1304</f>
        <v>35.200000000000003</v>
      </c>
    </row>
    <row r="132" spans="1:4">
      <c r="A132">
        <f>'Raw Data'!$AY884</f>
        <v>38.1</v>
      </c>
      <c r="B132">
        <f>'Raw Data'!$AY1023</f>
        <v>33.299999999999997</v>
      </c>
      <c r="C132">
        <f>'Raw Data'!$AY1164</f>
        <v>35.299999999999997</v>
      </c>
      <c r="D132">
        <f>'Raw Data'!$AY1305</f>
        <v>33.700000000000003</v>
      </c>
    </row>
    <row r="133" spans="1:4">
      <c r="A133">
        <f>'Raw Data'!$AY885</f>
        <v>36.5</v>
      </c>
      <c r="B133">
        <f>'Raw Data'!$AY1024</f>
        <v>33.299999999999997</v>
      </c>
      <c r="C133">
        <f>'Raw Data'!$AY1165</f>
        <v>32.799999999999997</v>
      </c>
      <c r="D133">
        <f>'Raw Data'!$AY1306</f>
        <v>33.700000000000003</v>
      </c>
    </row>
    <row r="134" spans="1:4">
      <c r="A134">
        <f>'Raw Data'!$AY886</f>
        <v>34.6</v>
      </c>
      <c r="B134">
        <f>'Raw Data'!$AY1025</f>
        <v>30</v>
      </c>
      <c r="C134">
        <f>'Raw Data'!$AY1166</f>
        <v>32.799999999999997</v>
      </c>
      <c r="D134">
        <f>'Raw Data'!$AY1307</f>
        <v>33.700000000000003</v>
      </c>
    </row>
    <row r="135" spans="1:4">
      <c r="A135">
        <f>'Raw Data'!$AY887</f>
        <v>31.9</v>
      </c>
      <c r="B135">
        <f>'Raw Data'!$AY1026</f>
        <v>29.9</v>
      </c>
      <c r="C135">
        <f>'Raw Data'!$AY1167</f>
        <v>31.5</v>
      </c>
      <c r="D135">
        <f>'Raw Data'!$AY1308</f>
        <v>31.4</v>
      </c>
    </row>
    <row r="136" spans="1:4">
      <c r="A136">
        <f>'Raw Data'!$AY888</f>
        <v>31.9</v>
      </c>
      <c r="B136">
        <f>'Raw Data'!$AY1027</f>
        <v>30.5</v>
      </c>
      <c r="C136">
        <f>'Raw Data'!$AY1168</f>
        <v>31.5</v>
      </c>
      <c r="D136">
        <f>'Raw Data'!$AY1309</f>
        <v>31.2</v>
      </c>
    </row>
    <row r="137" spans="1:4">
      <c r="A137">
        <f>'Raw Data'!$AY889</f>
        <v>31.4</v>
      </c>
      <c r="B137">
        <f>'Raw Data'!$AY1028</f>
        <v>30.4</v>
      </c>
      <c r="C137">
        <f>'Raw Data'!$AY1169</f>
        <v>31.5</v>
      </c>
      <c r="D137">
        <f>'Raw Data'!$AY1310</f>
        <v>30.2</v>
      </c>
    </row>
    <row r="138" spans="1:4">
      <c r="A138">
        <f>'Raw Data'!$AY890</f>
        <v>32</v>
      </c>
      <c r="B138">
        <f>'Raw Data'!$AY1029</f>
        <v>30.4</v>
      </c>
      <c r="C138">
        <f>'Raw Data'!$AY1170</f>
        <v>29.5</v>
      </c>
      <c r="D138">
        <f>'Raw Data'!$AY1311</f>
        <v>29.6</v>
      </c>
    </row>
    <row r="139" spans="1:4">
      <c r="A139">
        <f>'Raw Data'!$AY891</f>
        <v>32.9</v>
      </c>
      <c r="B139">
        <f>'Raw Data'!$AY1030</f>
        <v>31</v>
      </c>
      <c r="C139">
        <f>'Raw Data'!$AY1171</f>
        <v>29.9</v>
      </c>
      <c r="D139">
        <f>'Raw Data'!$AY1312</f>
        <v>29.6</v>
      </c>
    </row>
    <row r="140" spans="1:4">
      <c r="A140">
        <f>'Raw Data'!$AY892</f>
        <v>33.9</v>
      </c>
      <c r="B140">
        <f>'Raw Data'!$AY1031</f>
        <v>31</v>
      </c>
      <c r="C140">
        <f>'Raw Data'!$AY1172</f>
        <v>30.5</v>
      </c>
      <c r="D140">
        <f>'Raw Data'!$AY1313</f>
        <v>29.1</v>
      </c>
    </row>
    <row r="141" spans="1:4">
      <c r="A141">
        <f>'Raw Data'!$AY893</f>
        <v>35.6</v>
      </c>
      <c r="B141">
        <f>'Raw Data'!$AY1032</f>
        <v>35.6</v>
      </c>
      <c r="C141">
        <f>'Raw Data'!$AY1173</f>
        <v>32.1</v>
      </c>
      <c r="D141">
        <f>'Raw Data'!$AY1314</f>
        <v>30.6</v>
      </c>
    </row>
    <row r="142" spans="1:4">
      <c r="A142">
        <f>'Raw Data'!$AY894</f>
        <v>37.9</v>
      </c>
      <c r="B142">
        <f>'Raw Data'!$AY1033</f>
        <v>35.6</v>
      </c>
      <c r="C142">
        <f>'Raw Data'!$AY1174</f>
        <v>32.1</v>
      </c>
      <c r="D142">
        <f>'Raw Data'!$AY1315</f>
        <v>32.700000000000003</v>
      </c>
    </row>
    <row r="143" spans="1:4">
      <c r="A143">
        <f>'Raw Data'!$AY895</f>
        <v>38</v>
      </c>
      <c r="B143">
        <f>'Raw Data'!$AY1034</f>
        <v>36</v>
      </c>
      <c r="C143">
        <f>'Raw Data'!$AY1175</f>
        <v>35.799999999999997</v>
      </c>
      <c r="D143">
        <f>'Raw Data'!$AY1316</f>
        <v>32.700000000000003</v>
      </c>
    </row>
    <row r="144" spans="1:4">
      <c r="B144">
        <f>'Raw Data'!$AY1035</f>
        <v>36.700000000000003</v>
      </c>
      <c r="C144">
        <f>'Raw Data'!$AY1176</f>
        <v>37.9</v>
      </c>
      <c r="D144">
        <f>'Raw Data'!$AY1317</f>
        <v>35.9</v>
      </c>
    </row>
    <row r="145" spans="2:4">
      <c r="B145">
        <f>'Raw Data'!$AY1036</f>
        <v>36.700000000000003</v>
      </c>
      <c r="C145">
        <f>'Raw Data'!$AY1177</f>
        <v>36.6</v>
      </c>
      <c r="D145">
        <f>'Raw Data'!$AY1318</f>
        <v>35.9</v>
      </c>
    </row>
  </sheetData>
  <customSheetViews>
    <customSheetView guid="{2B424CCC-7244-4294-A128-8AE125D4F682}">
      <selection activeCell="D14" sqref="D14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O153"/>
  <sheetViews>
    <sheetView zoomScaleNormal="100" workbookViewId="0">
      <pane xSplit="2" ySplit="9" topLeftCell="BX10" activePane="bottomRight" state="frozen"/>
      <selection pane="topRight" activeCell="C1" sqref="C1"/>
      <selection pane="bottomLeft" activeCell="A10" sqref="A10"/>
      <selection pane="bottomRight" activeCell="A4" sqref="A4"/>
    </sheetView>
  </sheetViews>
  <sheetFormatPr defaultColWidth="9.109375" defaultRowHeight="14.4"/>
  <cols>
    <col min="1" max="1" width="12.6640625" style="4" bestFit="1" customWidth="1"/>
    <col min="2" max="2" width="13.33203125" style="4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7" width="12" style="4" bestFit="1" customWidth="1"/>
    <col min="8" max="8" width="11.88671875" style="4" bestFit="1" customWidth="1"/>
    <col min="9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16" width="12" style="4" bestFit="1" customWidth="1"/>
    <col min="17" max="17" width="11" style="4" bestFit="1" customWidth="1"/>
    <col min="18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customWidth="1"/>
    <col min="81" max="81" width="11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0.6640625" style="4" customWidth="1"/>
    <col min="90" max="90" width="6.88671875" style="4" bestFit="1" customWidth="1"/>
    <col min="91" max="91" width="12" style="4" bestFit="1" customWidth="1"/>
    <col min="92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Breaks'!A2</f>
        <v>Cells 756 - 895</v>
      </c>
    </row>
    <row r="5" spans="1:93" s="15" customFormat="1">
      <c r="A5" s="33" t="s">
        <v>169</v>
      </c>
      <c r="C5" s="15">
        <f t="shared" ref="C5:AH5" si="0">AVERAGE(C10:C497)</f>
        <v>12.986792857142861</v>
      </c>
      <c r="D5" s="15">
        <f t="shared" si="0"/>
        <v>1.3880714285714272E-2</v>
      </c>
      <c r="E5" s="15" t="e">
        <f t="shared" si="0"/>
        <v>#DIV/0!</v>
      </c>
      <c r="F5" s="15">
        <f t="shared" si="0"/>
        <v>138.79916482857143</v>
      </c>
      <c r="G5" s="15">
        <f t="shared" si="0"/>
        <v>1312.55</v>
      </c>
      <c r="H5" s="15">
        <f t="shared" si="0"/>
        <v>24.910714285714288</v>
      </c>
      <c r="I5" s="15">
        <f t="shared" si="0"/>
        <v>109.48999999999997</v>
      </c>
      <c r="J5" s="15" t="e">
        <f t="shared" si="0"/>
        <v>#DIV/0!</v>
      </c>
      <c r="K5" s="15">
        <f t="shared" si="0"/>
        <v>2.2028571428571433</v>
      </c>
      <c r="L5" s="15">
        <f t="shared" si="0"/>
        <v>20.62142857142857</v>
      </c>
      <c r="M5" s="15">
        <f t="shared" si="0"/>
        <v>0.88675428571428627</v>
      </c>
      <c r="N5" s="15">
        <f t="shared" si="0"/>
        <v>11.513345714285714</v>
      </c>
      <c r="O5" s="15">
        <f t="shared" si="0"/>
        <v>1.2208571428571418E-2</v>
      </c>
      <c r="P5" s="15">
        <f t="shared" si="0"/>
        <v>1162.4024564285714</v>
      </c>
      <c r="Q5" s="15">
        <f t="shared" si="0"/>
        <v>22.075381428571426</v>
      </c>
      <c r="R5" s="15">
        <f t="shared" si="0"/>
        <v>1184.4785714285717</v>
      </c>
      <c r="S5" s="15">
        <f t="shared" si="0"/>
        <v>927.77597214285697</v>
      </c>
      <c r="T5" s="15">
        <f t="shared" si="0"/>
        <v>17.619540000000001</v>
      </c>
      <c r="U5" s="15">
        <f t="shared" si="0"/>
        <v>945.39571428571446</v>
      </c>
      <c r="V5" s="15">
        <f t="shared" si="0"/>
        <v>109.49286714285718</v>
      </c>
      <c r="W5" s="15" t="e">
        <f t="shared" si="0"/>
        <v>#DIV/0!</v>
      </c>
      <c r="X5" s="15" t="e">
        <f t="shared" si="0"/>
        <v>#DIV/0!</v>
      </c>
      <c r="Y5" s="15">
        <f t="shared" si="0"/>
        <v>18.306307142857143</v>
      </c>
      <c r="Z5" s="15">
        <f t="shared" si="0"/>
        <v>0</v>
      </c>
      <c r="AA5" s="15">
        <f t="shared" si="0"/>
        <v>1.9562600000000003</v>
      </c>
      <c r="AB5" s="15" t="e">
        <f t="shared" si="0"/>
        <v>#DIV/0!</v>
      </c>
      <c r="AC5" s="15">
        <f t="shared" si="0"/>
        <v>0</v>
      </c>
      <c r="AD5" s="15">
        <f t="shared" si="0"/>
        <v>11.847142857142847</v>
      </c>
      <c r="AE5" s="15">
        <f t="shared" si="0"/>
        <v>845.0214285714286</v>
      </c>
      <c r="AF5" s="15">
        <f t="shared" si="0"/>
        <v>860.82857142857142</v>
      </c>
      <c r="AG5" s="15">
        <f t="shared" si="0"/>
        <v>872.45</v>
      </c>
      <c r="AH5" s="15">
        <f t="shared" si="0"/>
        <v>78</v>
      </c>
      <c r="AI5" s="15">
        <f t="shared" ref="AI5:BN5" si="1">AVERAGE(AI10:AI497)</f>
        <v>21.189642857142815</v>
      </c>
      <c r="AJ5" s="15">
        <f t="shared" si="1"/>
        <v>0.49000000000000027</v>
      </c>
      <c r="AK5" s="15">
        <f t="shared" si="1"/>
        <v>982.5214285714286</v>
      </c>
      <c r="AL5" s="15">
        <f t="shared" si="1"/>
        <v>0</v>
      </c>
      <c r="AM5" s="15">
        <f t="shared" si="1"/>
        <v>0</v>
      </c>
      <c r="AN5" s="15">
        <f t="shared" si="1"/>
        <v>21.529768642857146</v>
      </c>
      <c r="AO5" s="15">
        <f t="shared" si="1"/>
        <v>190.50714285714287</v>
      </c>
      <c r="AP5" s="15">
        <f t="shared" si="1"/>
        <v>190.0385714285714</v>
      </c>
      <c r="AQ5" s="15">
        <f t="shared" si="1"/>
        <v>1.8228571428571432</v>
      </c>
      <c r="AR5" s="15">
        <f t="shared" si="1"/>
        <v>195</v>
      </c>
      <c r="AS5" s="15" t="e">
        <f t="shared" si="1"/>
        <v>#DIV/0!</v>
      </c>
      <c r="AT5" s="15">
        <f t="shared" si="1"/>
        <v>1.8857142857142857</v>
      </c>
      <c r="AU5" s="15">
        <f t="shared" si="1"/>
        <v>0.7333934358465608</v>
      </c>
      <c r="AV5" s="15">
        <f t="shared" si="1"/>
        <v>47.161467828571432</v>
      </c>
      <c r="AW5" s="15">
        <f t="shared" si="1"/>
        <v>-88.487412921428572</v>
      </c>
      <c r="AX5" s="15">
        <f t="shared" si="1"/>
        <v>320.08928571428589</v>
      </c>
      <c r="AY5" s="15">
        <f t="shared" si="1"/>
        <v>32.996428571428559</v>
      </c>
      <c r="AZ5" s="15">
        <f t="shared" si="1"/>
        <v>12</v>
      </c>
      <c r="BA5" s="15">
        <f t="shared" si="1"/>
        <v>10.542857142857143</v>
      </c>
      <c r="BB5" s="15" t="e">
        <f t="shared" si="1"/>
        <v>#DIV/0!</v>
      </c>
      <c r="BC5" s="15">
        <f t="shared" si="1"/>
        <v>1.1771614642857136</v>
      </c>
      <c r="BD5" s="15">
        <f t="shared" si="1"/>
        <v>1.2036021071428571</v>
      </c>
      <c r="BE5" s="15">
        <f t="shared" si="1"/>
        <v>1.9579064214285706</v>
      </c>
      <c r="BF5" s="15">
        <f t="shared" si="1"/>
        <v>14.063000000000043</v>
      </c>
      <c r="BG5" s="15">
        <f t="shared" si="1"/>
        <v>16.288928571428567</v>
      </c>
      <c r="BH5" s="15">
        <f t="shared" si="1"/>
        <v>1.1587142857142858</v>
      </c>
      <c r="BI5" s="15">
        <f t="shared" si="1"/>
        <v>12.773171428571429</v>
      </c>
      <c r="BJ5" s="15">
        <f t="shared" si="1"/>
        <v>3028.1038999999996</v>
      </c>
      <c r="BK5" s="15">
        <f t="shared" si="1"/>
        <v>1.9370357142857142</v>
      </c>
      <c r="BL5" s="15">
        <f t="shared" si="1"/>
        <v>31.753685714285723</v>
      </c>
      <c r="BM5" s="15">
        <f t="shared" si="1"/>
        <v>0.60602142857142871</v>
      </c>
      <c r="BN5" s="15">
        <f t="shared" si="1"/>
        <v>32.35972142857144</v>
      </c>
      <c r="BO5" s="15">
        <f t="shared" ref="BO5:CC5" si="2">AVERAGE(BO10:BO497)</f>
        <v>25.3442857142857</v>
      </c>
      <c r="BP5" s="15">
        <f t="shared" si="2"/>
        <v>0.48372857142857156</v>
      </c>
      <c r="BQ5" s="15">
        <f t="shared" si="2"/>
        <v>25.827999999999999</v>
      </c>
      <c r="BR5" s="15">
        <f t="shared" si="2"/>
        <v>0.97505357142857141</v>
      </c>
      <c r="BS5" s="15" t="e">
        <f t="shared" si="2"/>
        <v>#DIV/0!</v>
      </c>
      <c r="BT5" s="15" t="e">
        <f t="shared" si="2"/>
        <v>#DIV/0!</v>
      </c>
      <c r="BU5" s="34">
        <f t="shared" si="2"/>
        <v>0.97238571428571419</v>
      </c>
      <c r="BV5" s="34" t="e">
        <f t="shared" si="2"/>
        <v>#DIV/0!</v>
      </c>
      <c r="BW5" s="34">
        <f t="shared" si="2"/>
        <v>378.81208571428584</v>
      </c>
      <c r="BX5" s="15">
        <f t="shared" si="2"/>
        <v>0.27526067857142855</v>
      </c>
      <c r="BY5" s="15">
        <f t="shared" si="2"/>
        <v>-5</v>
      </c>
      <c r="BZ5" s="15">
        <f t="shared" si="2"/>
        <v>0.88550605714285702</v>
      </c>
      <c r="CA5" s="31">
        <f t="shared" si="2"/>
        <v>6.7266829642857129</v>
      </c>
      <c r="CB5" s="31">
        <f t="shared" si="2"/>
        <v>17.887222228571432</v>
      </c>
      <c r="CC5" s="31">
        <f t="shared" si="2"/>
        <v>1.7771896391642856</v>
      </c>
      <c r="CD5" s="23"/>
      <c r="CE5" s="15">
        <f>AVERAGE(CE10:CE497)</f>
        <v>15210.847324865677</v>
      </c>
      <c r="CF5" s="15">
        <f>AVERAGE(CF10:CF497)</f>
        <v>13.720133441697428</v>
      </c>
      <c r="CG5" s="15">
        <f>AVERAGE(CG10:CG497)</f>
        <v>150.12540426555722</v>
      </c>
      <c r="CH5" s="15">
        <f>AVERAGE(CH10:CH497)</f>
        <v>4.2797855477377347</v>
      </c>
      <c r="CI5" s="36">
        <f>(CF8+CH8+CG8)/(139/3600)</f>
        <v>169.33485795466862</v>
      </c>
      <c r="CK5" s="38">
        <f>CE8/$AY8</f>
        <v>460.98465753462403</v>
      </c>
      <c r="CL5" s="38">
        <f>CF8/$AY8</f>
        <v>0.4158066201618445</v>
      </c>
      <c r="CM5" s="38">
        <f>CG8/$AY8</f>
        <v>4.5497470715830763</v>
      </c>
      <c r="CN5" s="38">
        <f>CH8/$AY8</f>
        <v>0.12970450842802966</v>
      </c>
      <c r="CO5" s="39">
        <f>(CF8+CG8+CH8)/AY8</f>
        <v>5.0952582001729514</v>
      </c>
    </row>
    <row r="6" spans="1:93" s="15" customFormat="1">
      <c r="A6" s="33" t="s">
        <v>170</v>
      </c>
      <c r="C6" s="15">
        <f t="shared" ref="C6:AH6" si="3">MIN(C10:C497)</f>
        <v>11.23</v>
      </c>
      <c r="D6" s="15">
        <f t="shared" si="3"/>
        <v>1.1000000000000001E-3</v>
      </c>
      <c r="E6" s="15">
        <f t="shared" si="3"/>
        <v>0</v>
      </c>
      <c r="F6" s="15">
        <f t="shared" si="3"/>
        <v>10.943709</v>
      </c>
      <c r="G6" s="15">
        <f t="shared" si="3"/>
        <v>198.4</v>
      </c>
      <c r="H6" s="15">
        <f t="shared" si="3"/>
        <v>1.3</v>
      </c>
      <c r="I6" s="15">
        <f t="shared" si="3"/>
        <v>37.799999999999997</v>
      </c>
      <c r="J6" s="15">
        <f t="shared" si="3"/>
        <v>0</v>
      </c>
      <c r="K6" s="15">
        <f t="shared" si="3"/>
        <v>0.2</v>
      </c>
      <c r="L6" s="15">
        <f t="shared" si="3"/>
        <v>12</v>
      </c>
      <c r="M6" s="15">
        <f t="shared" si="3"/>
        <v>0.87229999999999996</v>
      </c>
      <c r="N6" s="15">
        <f t="shared" si="3"/>
        <v>10.111700000000001</v>
      </c>
      <c r="O6" s="15">
        <f t="shared" si="3"/>
        <v>1E-3</v>
      </c>
      <c r="P6" s="15">
        <f t="shared" si="3"/>
        <v>176.27860000000001</v>
      </c>
      <c r="Q6" s="15">
        <f t="shared" si="3"/>
        <v>1.1551</v>
      </c>
      <c r="R6" s="15">
        <f t="shared" si="3"/>
        <v>177.4</v>
      </c>
      <c r="S6" s="15">
        <f t="shared" si="3"/>
        <v>140.6917</v>
      </c>
      <c r="T6" s="15">
        <f t="shared" si="3"/>
        <v>0.92190000000000005</v>
      </c>
      <c r="U6" s="15">
        <f t="shared" si="3"/>
        <v>141.6</v>
      </c>
      <c r="V6" s="15">
        <f t="shared" si="3"/>
        <v>37.831299999999999</v>
      </c>
      <c r="W6" s="15">
        <f t="shared" si="3"/>
        <v>0</v>
      </c>
      <c r="X6" s="15">
        <f t="shared" si="3"/>
        <v>0</v>
      </c>
      <c r="Y6" s="15">
        <f t="shared" si="3"/>
        <v>10.973000000000001</v>
      </c>
      <c r="Z6" s="15">
        <f t="shared" si="3"/>
        <v>0</v>
      </c>
      <c r="AA6" s="15">
        <f t="shared" si="3"/>
        <v>0.17610000000000001</v>
      </c>
      <c r="AB6" s="15">
        <f t="shared" si="3"/>
        <v>0</v>
      </c>
      <c r="AC6" s="15">
        <f t="shared" si="3"/>
        <v>0</v>
      </c>
      <c r="AD6" s="15">
        <f t="shared" si="3"/>
        <v>11.7</v>
      </c>
      <c r="AE6" s="15">
        <f t="shared" si="3"/>
        <v>839</v>
      </c>
      <c r="AF6" s="15">
        <f t="shared" si="3"/>
        <v>856</v>
      </c>
      <c r="AG6" s="15">
        <f t="shared" si="3"/>
        <v>865</v>
      </c>
      <c r="AH6" s="15">
        <f t="shared" si="3"/>
        <v>78</v>
      </c>
      <c r="AI6" s="15">
        <f t="shared" ref="AI6:BN6" si="4">MIN(AI10:AI497)</f>
        <v>21.17</v>
      </c>
      <c r="AJ6" s="15">
        <f t="shared" si="4"/>
        <v>0.49</v>
      </c>
      <c r="AK6" s="15">
        <f t="shared" si="4"/>
        <v>982</v>
      </c>
      <c r="AL6" s="15">
        <f t="shared" si="4"/>
        <v>0</v>
      </c>
      <c r="AM6" s="15">
        <f t="shared" si="4"/>
        <v>0</v>
      </c>
      <c r="AN6" s="15">
        <f t="shared" si="4"/>
        <v>20</v>
      </c>
      <c r="AO6" s="15">
        <f t="shared" si="4"/>
        <v>189.4</v>
      </c>
      <c r="AP6" s="15">
        <f t="shared" si="4"/>
        <v>189</v>
      </c>
      <c r="AQ6" s="15">
        <f t="shared" si="4"/>
        <v>0.8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0.73259259259259257</v>
      </c>
      <c r="AV6" s="15">
        <f t="shared" si="4"/>
        <v>47.158541999999997</v>
      </c>
      <c r="AW6" s="15">
        <f t="shared" si="4"/>
        <v>-88.491955000000004</v>
      </c>
      <c r="AX6" s="15">
        <f t="shared" si="4"/>
        <v>310</v>
      </c>
      <c r="AY6" s="15">
        <f t="shared" si="4"/>
        <v>2.9</v>
      </c>
      <c r="AZ6" s="15">
        <f t="shared" si="4"/>
        <v>12</v>
      </c>
      <c r="BA6" s="15">
        <f t="shared" si="4"/>
        <v>9</v>
      </c>
      <c r="BB6" s="15">
        <f t="shared" si="4"/>
        <v>0</v>
      </c>
      <c r="BC6" s="15">
        <f t="shared" si="4"/>
        <v>0.8</v>
      </c>
      <c r="BD6" s="15">
        <f t="shared" si="4"/>
        <v>1</v>
      </c>
      <c r="BE6" s="15">
        <f t="shared" si="4"/>
        <v>1.4</v>
      </c>
      <c r="BF6" s="15">
        <f t="shared" si="4"/>
        <v>14.063000000000001</v>
      </c>
      <c r="BG6" s="15">
        <f t="shared" si="4"/>
        <v>14.35</v>
      </c>
      <c r="BH6" s="15">
        <f t="shared" si="4"/>
        <v>1.02</v>
      </c>
      <c r="BI6" s="15">
        <f t="shared" si="4"/>
        <v>11.06</v>
      </c>
      <c r="BJ6" s="15">
        <f t="shared" si="4"/>
        <v>2927.5479999999998</v>
      </c>
      <c r="BK6" s="15">
        <f t="shared" si="4"/>
        <v>0.158</v>
      </c>
      <c r="BL6" s="15">
        <f t="shared" si="4"/>
        <v>4.9130000000000003</v>
      </c>
      <c r="BM6" s="15">
        <f t="shared" si="4"/>
        <v>3.2000000000000001E-2</v>
      </c>
      <c r="BN6" s="15">
        <f t="shared" si="4"/>
        <v>4.9450000000000003</v>
      </c>
      <c r="BO6" s="15">
        <f t="shared" ref="BO6:CC6" si="5">MIN(BO10:BO497)</f>
        <v>3.9209999999999998</v>
      </c>
      <c r="BP6" s="15">
        <f t="shared" si="5"/>
        <v>2.5999999999999999E-2</v>
      </c>
      <c r="BQ6" s="15">
        <f t="shared" si="5"/>
        <v>3.9470000000000001</v>
      </c>
      <c r="BR6" s="15">
        <f t="shared" si="5"/>
        <v>0.3196</v>
      </c>
      <c r="BS6" s="15">
        <f t="shared" si="5"/>
        <v>0</v>
      </c>
      <c r="BT6" s="15">
        <f t="shared" si="5"/>
        <v>0</v>
      </c>
      <c r="BU6" s="34">
        <f t="shared" si="5"/>
        <v>0.56399999999999995</v>
      </c>
      <c r="BV6" s="34">
        <f t="shared" si="5"/>
        <v>0</v>
      </c>
      <c r="BW6" s="34">
        <f t="shared" si="5"/>
        <v>31.93</v>
      </c>
      <c r="BX6" s="15">
        <f t="shared" si="5"/>
        <v>8.9479999999999994E-3</v>
      </c>
      <c r="BY6" s="15">
        <f t="shared" si="5"/>
        <v>-5</v>
      </c>
      <c r="BZ6" s="15">
        <f t="shared" si="5"/>
        <v>0.85677800000000004</v>
      </c>
      <c r="CA6" s="31">
        <f t="shared" si="5"/>
        <v>0.218668</v>
      </c>
      <c r="CB6" s="31">
        <f t="shared" si="5"/>
        <v>17.306916000000001</v>
      </c>
      <c r="CC6" s="31">
        <f t="shared" si="5"/>
        <v>5.7772085599999995E-2</v>
      </c>
      <c r="CD6" s="23"/>
      <c r="CE6" s="15">
        <f>MIN(CE10:CE497)</f>
        <v>492.10799934423596</v>
      </c>
      <c r="CF6" s="15">
        <f>MIN(CF10:CF497)</f>
        <v>0.72421154888400008</v>
      </c>
      <c r="CG6" s="15">
        <f>MIN(CG10:CG497)</f>
        <v>0.64472269921199998</v>
      </c>
      <c r="CH6" s="15">
        <f>MIN(CH10:CH497)</f>
        <v>0.75710405646000001</v>
      </c>
      <c r="CI6" s="23"/>
    </row>
    <row r="7" spans="1:93" s="15" customFormat="1">
      <c r="A7" s="33" t="s">
        <v>171</v>
      </c>
      <c r="C7" s="15">
        <f t="shared" ref="C7:AH7" si="6">MAX(C10:C497)</f>
        <v>14.413</v>
      </c>
      <c r="D7" s="15">
        <f t="shared" si="6"/>
        <v>0.49409999999999998</v>
      </c>
      <c r="E7" s="15">
        <f t="shared" si="6"/>
        <v>0</v>
      </c>
      <c r="F7" s="15">
        <f t="shared" si="6"/>
        <v>4941.1584329999996</v>
      </c>
      <c r="G7" s="15">
        <f t="shared" si="6"/>
        <v>3260</v>
      </c>
      <c r="H7" s="15">
        <f t="shared" si="6"/>
        <v>56.4</v>
      </c>
      <c r="I7" s="15">
        <f t="shared" si="6"/>
        <v>546</v>
      </c>
      <c r="J7" s="15">
        <f t="shared" si="6"/>
        <v>0</v>
      </c>
      <c r="K7" s="15">
        <f t="shared" si="6"/>
        <v>4.5999999999999996</v>
      </c>
      <c r="L7" s="15">
        <f t="shared" si="6"/>
        <v>70</v>
      </c>
      <c r="M7" s="15">
        <f t="shared" si="6"/>
        <v>0.90039999999999998</v>
      </c>
      <c r="N7" s="15">
        <f t="shared" si="6"/>
        <v>12.586</v>
      </c>
      <c r="O7" s="15">
        <f t="shared" si="6"/>
        <v>0.43099999999999999</v>
      </c>
      <c r="P7" s="15">
        <f t="shared" si="6"/>
        <v>2897.89</v>
      </c>
      <c r="Q7" s="15">
        <f t="shared" si="6"/>
        <v>49.929200000000002</v>
      </c>
      <c r="R7" s="15">
        <f t="shared" si="6"/>
        <v>2927.7</v>
      </c>
      <c r="S7" s="15">
        <f t="shared" si="6"/>
        <v>2312.8678</v>
      </c>
      <c r="T7" s="15">
        <f t="shared" si="6"/>
        <v>39.852800000000002</v>
      </c>
      <c r="U7" s="15">
        <f t="shared" si="6"/>
        <v>2336.6</v>
      </c>
      <c r="V7" s="15">
        <f t="shared" si="6"/>
        <v>545.9769</v>
      </c>
      <c r="W7" s="15">
        <f t="shared" si="6"/>
        <v>0</v>
      </c>
      <c r="X7" s="15">
        <f t="shared" si="6"/>
        <v>0</v>
      </c>
      <c r="Y7" s="15">
        <f t="shared" si="6"/>
        <v>62.786999999999999</v>
      </c>
      <c r="Z7" s="15">
        <f t="shared" si="6"/>
        <v>0</v>
      </c>
      <c r="AA7" s="15">
        <f t="shared" si="6"/>
        <v>4.1224999999999996</v>
      </c>
      <c r="AB7" s="15">
        <f t="shared" si="6"/>
        <v>0</v>
      </c>
      <c r="AC7" s="15">
        <f t="shared" si="6"/>
        <v>0</v>
      </c>
      <c r="AD7" s="15">
        <f t="shared" si="6"/>
        <v>12.3</v>
      </c>
      <c r="AE7" s="15">
        <f t="shared" si="6"/>
        <v>851</v>
      </c>
      <c r="AF7" s="15">
        <f t="shared" si="6"/>
        <v>883</v>
      </c>
      <c r="AG7" s="15">
        <f t="shared" si="6"/>
        <v>879</v>
      </c>
      <c r="AH7" s="15">
        <f t="shared" si="6"/>
        <v>78</v>
      </c>
      <c r="AI7" s="15">
        <f t="shared" ref="AI7:BN7" si="7">MAX(AI10:AI497)</f>
        <v>21.2</v>
      </c>
      <c r="AJ7" s="15">
        <f t="shared" si="7"/>
        <v>0.49</v>
      </c>
      <c r="AK7" s="15">
        <f t="shared" si="7"/>
        <v>984</v>
      </c>
      <c r="AL7" s="15">
        <f t="shared" si="7"/>
        <v>0</v>
      </c>
      <c r="AM7" s="15">
        <f t="shared" si="7"/>
        <v>0</v>
      </c>
      <c r="AN7" s="15">
        <f t="shared" si="7"/>
        <v>23</v>
      </c>
      <c r="AO7" s="15">
        <f t="shared" si="7"/>
        <v>192</v>
      </c>
      <c r="AP7" s="15">
        <f t="shared" si="7"/>
        <v>192</v>
      </c>
      <c r="AQ7" s="15">
        <f t="shared" si="7"/>
        <v>3.2</v>
      </c>
      <c r="AR7" s="15">
        <f t="shared" si="7"/>
        <v>195</v>
      </c>
      <c r="AS7" s="15">
        <f t="shared" si="7"/>
        <v>0</v>
      </c>
      <c r="AT7" s="15">
        <f t="shared" si="7"/>
        <v>2</v>
      </c>
      <c r="AU7" s="15">
        <f t="shared" si="7"/>
        <v>0.73420138888888886</v>
      </c>
      <c r="AV7" s="15">
        <f t="shared" si="7"/>
        <v>47.164458000000003</v>
      </c>
      <c r="AW7" s="15">
        <f t="shared" si="7"/>
        <v>-88.483900000000006</v>
      </c>
      <c r="AX7" s="15">
        <f t="shared" si="7"/>
        <v>338.2</v>
      </c>
      <c r="AY7" s="15">
        <f t="shared" si="7"/>
        <v>47.1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2.089</v>
      </c>
      <c r="BD7" s="15">
        <f t="shared" si="7"/>
        <v>2.294</v>
      </c>
      <c r="BE7" s="15">
        <f t="shared" si="7"/>
        <v>2.89</v>
      </c>
      <c r="BF7" s="15">
        <f t="shared" si="7"/>
        <v>14.063000000000001</v>
      </c>
      <c r="BG7" s="15">
        <f t="shared" si="7"/>
        <v>18.57</v>
      </c>
      <c r="BH7" s="15">
        <f t="shared" si="7"/>
        <v>1.32</v>
      </c>
      <c r="BI7" s="15">
        <f t="shared" si="7"/>
        <v>14.632999999999999</v>
      </c>
      <c r="BJ7" s="15">
        <f t="shared" si="7"/>
        <v>3032.2710000000002</v>
      </c>
      <c r="BK7" s="15">
        <f t="shared" si="7"/>
        <v>64.471999999999994</v>
      </c>
      <c r="BL7" s="15">
        <f t="shared" si="7"/>
        <v>81.078999999999994</v>
      </c>
      <c r="BM7" s="15">
        <f t="shared" si="7"/>
        <v>1.3660000000000001</v>
      </c>
      <c r="BN7" s="15">
        <f t="shared" si="7"/>
        <v>81.912999999999997</v>
      </c>
      <c r="BO7" s="15">
        <f t="shared" ref="BO7:CC7" si="8">MAX(BO10:BO497)</f>
        <v>64.710999999999999</v>
      </c>
      <c r="BP7" s="15">
        <f t="shared" si="8"/>
        <v>1.0900000000000001</v>
      </c>
      <c r="BQ7" s="15">
        <f t="shared" si="8"/>
        <v>65.376000000000005</v>
      </c>
      <c r="BR7" s="15">
        <f t="shared" si="8"/>
        <v>5.3859000000000004</v>
      </c>
      <c r="BS7" s="15">
        <f t="shared" si="8"/>
        <v>0</v>
      </c>
      <c r="BT7" s="15">
        <f t="shared" si="8"/>
        <v>0</v>
      </c>
      <c r="BU7" s="34">
        <f t="shared" si="8"/>
        <v>3.7160000000000002</v>
      </c>
      <c r="BV7" s="34">
        <f t="shared" si="8"/>
        <v>0</v>
      </c>
      <c r="BW7" s="34">
        <f t="shared" si="8"/>
        <v>858.61199999999997</v>
      </c>
      <c r="BX7" s="15">
        <f t="shared" si="8"/>
        <v>0.48950300000000002</v>
      </c>
      <c r="BY7" s="15">
        <f t="shared" si="8"/>
        <v>-5</v>
      </c>
      <c r="BZ7" s="15">
        <f t="shared" si="8"/>
        <v>0.90822199999999997</v>
      </c>
      <c r="CA7" s="31">
        <f t="shared" si="8"/>
        <v>11.962229000000001</v>
      </c>
      <c r="CB7" s="31">
        <f t="shared" si="8"/>
        <v>18.346084000000001</v>
      </c>
      <c r="CC7" s="31">
        <f t="shared" si="8"/>
        <v>3.1604209018000002</v>
      </c>
      <c r="CD7" s="23"/>
      <c r="CE7" s="15">
        <f>MAX(CE10:CE497)</f>
        <v>27046.691256127393</v>
      </c>
      <c r="CF7" s="15">
        <f>MAX(CF10:CF497)</f>
        <v>571.76606529180003</v>
      </c>
      <c r="CG7" s="15">
        <f>MAX(CG10:CG497)</f>
        <v>478.39008164817596</v>
      </c>
      <c r="CH7" s="15">
        <f>MAX(CH10:CH497)</f>
        <v>14.653746246567602</v>
      </c>
      <c r="CI7" s="23"/>
    </row>
    <row r="8" spans="1:93" s="15" customFormat="1">
      <c r="A8" s="33" t="s">
        <v>172</v>
      </c>
      <c r="B8" s="3">
        <f>B149-B10</f>
        <v>1.6087962962962887E-3</v>
      </c>
      <c r="AT8" s="17"/>
      <c r="AY8" s="16">
        <f>SUM(AY10:AY497)/3600</f>
        <v>1.2831944444444439</v>
      </c>
      <c r="BU8" s="25"/>
      <c r="BV8" s="23"/>
      <c r="BW8" s="25"/>
      <c r="BX8" s="23"/>
      <c r="BY8" s="25"/>
      <c r="BZ8" s="25"/>
      <c r="CA8" s="24">
        <f>SUM(CA10:CA497)/3600</f>
        <v>0.26159322638888882</v>
      </c>
      <c r="CB8" s="25"/>
      <c r="CC8" s="24">
        <f>SUM(CC10:CC497)/3600</f>
        <v>6.911293041194444E-2</v>
      </c>
      <c r="CD8" s="23"/>
      <c r="CE8" s="24">
        <f>SUM(CE10:CE497)/3600</f>
        <v>591.53295152255407</v>
      </c>
      <c r="CF8" s="24">
        <f>SUM(CF10:CF497)/3600</f>
        <v>0.53356074495489991</v>
      </c>
      <c r="CG8" s="24">
        <f>SUM(CG10:CG497)/3600</f>
        <v>5.8382101658827814</v>
      </c>
      <c r="CH8" s="24">
        <f>SUM(CH10:CH497)/3600</f>
        <v>0.16643610463424521</v>
      </c>
      <c r="CI8" s="37">
        <f>SUM(CF8:CH8)</f>
        <v>6.5382070154719267</v>
      </c>
      <c r="CJ8" s="15" t="s">
        <v>410</v>
      </c>
    </row>
    <row r="9" spans="1:93">
      <c r="BW9" s="14"/>
      <c r="BX9" s="26"/>
      <c r="CC9" s="35">
        <f>AY8/CC8</f>
        <v>18.566633433078621</v>
      </c>
      <c r="CD9" s="4" t="s">
        <v>190</v>
      </c>
      <c r="CK9" s="27" t="s">
        <v>191</v>
      </c>
    </row>
    <row r="10" spans="1:93">
      <c r="A10" s="2">
        <v>42439</v>
      </c>
      <c r="B10" s="32">
        <v>0.52467113425925926</v>
      </c>
      <c r="C10" s="4">
        <v>12.741</v>
      </c>
      <c r="D10" s="4">
        <v>3.1699999999999999E-2</v>
      </c>
      <c r="E10" s="4" t="s">
        <v>155</v>
      </c>
      <c r="F10" s="4">
        <v>316.921783</v>
      </c>
      <c r="G10" s="4">
        <v>198.4</v>
      </c>
      <c r="H10" s="4">
        <v>1.3</v>
      </c>
      <c r="I10" s="4">
        <v>526.70000000000005</v>
      </c>
      <c r="K10" s="4">
        <v>0.6</v>
      </c>
      <c r="L10" s="4">
        <v>70</v>
      </c>
      <c r="M10" s="4">
        <v>0.88849999999999996</v>
      </c>
      <c r="N10" s="4">
        <v>11.320600000000001</v>
      </c>
      <c r="O10" s="4">
        <v>2.8199999999999999E-2</v>
      </c>
      <c r="P10" s="4">
        <v>176.27860000000001</v>
      </c>
      <c r="Q10" s="4">
        <v>1.1551</v>
      </c>
      <c r="R10" s="4">
        <v>177.4</v>
      </c>
      <c r="S10" s="4">
        <v>140.6917</v>
      </c>
      <c r="T10" s="4">
        <v>0.92190000000000005</v>
      </c>
      <c r="U10" s="4">
        <v>141.6</v>
      </c>
      <c r="V10" s="4">
        <v>526.70389999999998</v>
      </c>
      <c r="Y10" s="4">
        <v>61.948999999999998</v>
      </c>
      <c r="Z10" s="4">
        <v>0</v>
      </c>
      <c r="AA10" s="4">
        <v>0.53310000000000002</v>
      </c>
      <c r="AB10" s="4" t="s">
        <v>384</v>
      </c>
      <c r="AC10" s="4">
        <v>0</v>
      </c>
      <c r="AD10" s="4">
        <v>11.8</v>
      </c>
      <c r="AE10" s="4">
        <v>851</v>
      </c>
      <c r="AF10" s="4">
        <v>883</v>
      </c>
      <c r="AG10" s="4">
        <v>874</v>
      </c>
      <c r="AH10" s="4">
        <v>78</v>
      </c>
      <c r="AI10" s="4">
        <v>21.18</v>
      </c>
      <c r="AJ10" s="4">
        <v>0.49</v>
      </c>
      <c r="AK10" s="4">
        <v>983</v>
      </c>
      <c r="AL10" s="4">
        <v>0</v>
      </c>
      <c r="AM10" s="4">
        <v>0</v>
      </c>
      <c r="AN10" s="4">
        <v>23</v>
      </c>
      <c r="AO10" s="4">
        <v>190.6</v>
      </c>
      <c r="AP10" s="4">
        <v>191</v>
      </c>
      <c r="AQ10" s="4">
        <v>2.9</v>
      </c>
      <c r="AR10" s="4">
        <v>195</v>
      </c>
      <c r="AS10" s="4" t="s">
        <v>155</v>
      </c>
      <c r="AT10" s="4">
        <v>2</v>
      </c>
      <c r="AU10" s="5">
        <v>0.73259259259259257</v>
      </c>
      <c r="AV10" s="4">
        <v>47.159416999999998</v>
      </c>
      <c r="AW10" s="4">
        <v>-88.489720000000005</v>
      </c>
      <c r="AX10" s="4">
        <v>338.2</v>
      </c>
      <c r="AY10" s="4">
        <v>2.9</v>
      </c>
      <c r="AZ10" s="4">
        <v>12</v>
      </c>
      <c r="BA10" s="4">
        <v>10</v>
      </c>
      <c r="BB10" s="4" t="s">
        <v>424</v>
      </c>
      <c r="BC10" s="4">
        <v>1.0009999999999999</v>
      </c>
      <c r="BD10" s="4">
        <v>1.2969999999999999</v>
      </c>
      <c r="BE10" s="4">
        <v>1.601</v>
      </c>
      <c r="BF10" s="4">
        <v>14.063000000000001</v>
      </c>
      <c r="BG10" s="4">
        <v>16.46</v>
      </c>
      <c r="BH10" s="4">
        <v>1.17</v>
      </c>
      <c r="BI10" s="4">
        <v>12.548999999999999</v>
      </c>
      <c r="BJ10" s="4">
        <v>3012.6909999999998</v>
      </c>
      <c r="BK10" s="4">
        <v>4.7699999999999996</v>
      </c>
      <c r="BL10" s="4">
        <v>4.9130000000000003</v>
      </c>
      <c r="BM10" s="4">
        <v>3.2000000000000001E-2</v>
      </c>
      <c r="BN10" s="4">
        <v>4.9450000000000003</v>
      </c>
      <c r="BO10" s="4">
        <v>3.9209999999999998</v>
      </c>
      <c r="BP10" s="4">
        <v>2.5999999999999999E-2</v>
      </c>
      <c r="BQ10" s="4">
        <v>3.9470000000000001</v>
      </c>
      <c r="BR10" s="4">
        <v>4.6349999999999998</v>
      </c>
      <c r="BU10" s="4">
        <v>3.2709999999999999</v>
      </c>
      <c r="BW10" s="4">
        <v>103.15600000000001</v>
      </c>
      <c r="BX10" s="4">
        <v>8.9479999999999994E-3</v>
      </c>
      <c r="BY10" s="4">
        <v>-5</v>
      </c>
      <c r="BZ10" s="4">
        <v>0.905779</v>
      </c>
      <c r="CA10" s="4">
        <v>0.218668</v>
      </c>
      <c r="CB10" s="4">
        <v>18.29674</v>
      </c>
      <c r="CC10" s="4">
        <f>CA10*0.2642</f>
        <v>5.7772085599999995E-2</v>
      </c>
      <c r="CE10" s="4">
        <f>BJ10*$CA10*0.747</f>
        <v>492.10799934423596</v>
      </c>
      <c r="CF10" s="4">
        <f>BK10*$CA10*0.747</f>
        <v>0.77915563091999995</v>
      </c>
      <c r="CG10" s="4">
        <f>BQ10*$CA10*0.747</f>
        <v>0.64472269921199998</v>
      </c>
      <c r="CH10" s="4">
        <f>BR10*$CA10*0.747</f>
        <v>0.75710405646000001</v>
      </c>
    </row>
    <row r="11" spans="1:93">
      <c r="A11" s="2">
        <v>42439</v>
      </c>
      <c r="B11" s="32">
        <v>0.5246827083333333</v>
      </c>
      <c r="C11" s="4">
        <v>12.055</v>
      </c>
      <c r="D11" s="4">
        <v>1.5800000000000002E-2</v>
      </c>
      <c r="E11" s="4" t="s">
        <v>155</v>
      </c>
      <c r="F11" s="4">
        <v>158.34983500000001</v>
      </c>
      <c r="G11" s="4">
        <v>557.4</v>
      </c>
      <c r="H11" s="4">
        <v>1.5</v>
      </c>
      <c r="I11" s="4">
        <v>346.3</v>
      </c>
      <c r="K11" s="4">
        <v>1.08</v>
      </c>
      <c r="L11" s="4">
        <v>52</v>
      </c>
      <c r="M11" s="4">
        <v>0.89429999999999998</v>
      </c>
      <c r="N11" s="4">
        <v>10.7813</v>
      </c>
      <c r="O11" s="4">
        <v>1.4200000000000001E-2</v>
      </c>
      <c r="P11" s="4">
        <v>498.47089999999997</v>
      </c>
      <c r="Q11" s="4">
        <v>1.3297000000000001</v>
      </c>
      <c r="R11" s="4">
        <v>499.8</v>
      </c>
      <c r="S11" s="4">
        <v>397.84019999999998</v>
      </c>
      <c r="T11" s="4">
        <v>1.0612999999999999</v>
      </c>
      <c r="U11" s="4">
        <v>398.9</v>
      </c>
      <c r="V11" s="4">
        <v>346.29489999999998</v>
      </c>
      <c r="Y11" s="4">
        <v>46.253</v>
      </c>
      <c r="Z11" s="4">
        <v>0</v>
      </c>
      <c r="AA11" s="4">
        <v>0.96799999999999997</v>
      </c>
      <c r="AB11" s="4" t="s">
        <v>384</v>
      </c>
      <c r="AC11" s="4">
        <v>0</v>
      </c>
      <c r="AD11" s="4">
        <v>11.8</v>
      </c>
      <c r="AE11" s="4">
        <v>849</v>
      </c>
      <c r="AF11" s="4">
        <v>880</v>
      </c>
      <c r="AG11" s="4">
        <v>872</v>
      </c>
      <c r="AH11" s="4">
        <v>78</v>
      </c>
      <c r="AI11" s="4">
        <v>21.18</v>
      </c>
      <c r="AJ11" s="4">
        <v>0.49</v>
      </c>
      <c r="AK11" s="4">
        <v>983</v>
      </c>
      <c r="AL11" s="4">
        <v>0</v>
      </c>
      <c r="AM11" s="4">
        <v>0</v>
      </c>
      <c r="AN11" s="4">
        <v>23</v>
      </c>
      <c r="AO11" s="4">
        <v>190.4</v>
      </c>
      <c r="AP11" s="4">
        <v>190.4</v>
      </c>
      <c r="AQ11" s="4">
        <v>3.2</v>
      </c>
      <c r="AR11" s="4">
        <v>195</v>
      </c>
      <c r="AS11" s="4" t="s">
        <v>155</v>
      </c>
      <c r="AT11" s="4">
        <v>2</v>
      </c>
      <c r="AU11" s="5">
        <v>0.73260416666666661</v>
      </c>
      <c r="AV11" s="4">
        <v>47.159390000000002</v>
      </c>
      <c r="AW11" s="4">
        <v>-88.489683999999997</v>
      </c>
      <c r="AX11" s="4">
        <v>337.6</v>
      </c>
      <c r="AY11" s="4">
        <v>8.8000000000000007</v>
      </c>
      <c r="AZ11" s="4">
        <v>12</v>
      </c>
      <c r="BA11" s="4">
        <v>11</v>
      </c>
      <c r="BB11" s="4" t="s">
        <v>425</v>
      </c>
      <c r="BC11" s="4">
        <v>1.097</v>
      </c>
      <c r="BD11" s="4">
        <v>1</v>
      </c>
      <c r="BE11" s="4">
        <v>1.6970000000000001</v>
      </c>
      <c r="BF11" s="4">
        <v>14.063000000000001</v>
      </c>
      <c r="BG11" s="4">
        <v>17.39</v>
      </c>
      <c r="BH11" s="4">
        <v>1.24</v>
      </c>
      <c r="BI11" s="4">
        <v>11.815</v>
      </c>
      <c r="BJ11" s="4">
        <v>3021.0909999999999</v>
      </c>
      <c r="BK11" s="4">
        <v>2.5259999999999998</v>
      </c>
      <c r="BL11" s="4">
        <v>14.627000000000001</v>
      </c>
      <c r="BM11" s="4">
        <v>3.9E-2</v>
      </c>
      <c r="BN11" s="4">
        <v>14.666</v>
      </c>
      <c r="BO11" s="4">
        <v>11.673999999999999</v>
      </c>
      <c r="BP11" s="4">
        <v>3.1E-2</v>
      </c>
      <c r="BQ11" s="4">
        <v>11.706</v>
      </c>
      <c r="BR11" s="4">
        <v>3.2086999999999999</v>
      </c>
      <c r="BU11" s="4">
        <v>2.5710000000000002</v>
      </c>
      <c r="BW11" s="4">
        <v>197.233</v>
      </c>
      <c r="BX11" s="4">
        <v>0.14072399999999999</v>
      </c>
      <c r="BY11" s="4">
        <v>-5</v>
      </c>
      <c r="BZ11" s="4">
        <v>0.903779</v>
      </c>
      <c r="CA11" s="4">
        <v>3.438936</v>
      </c>
      <c r="CB11" s="4">
        <v>18.256330999999999</v>
      </c>
      <c r="CC11" s="4">
        <f t="shared" ref="CC11:CC74" si="9">CA11*0.2642</f>
        <v>0.9085668912</v>
      </c>
      <c r="CE11" s="4">
        <f t="shared" ref="CE11:CE74" si="10">BJ11*$CA11*0.747</f>
        <v>7760.8359335844707</v>
      </c>
      <c r="CF11" s="4">
        <f t="shared" ref="CF11:CF74" si="11">BK11*$CA11*0.747</f>
        <v>6.4890039949919993</v>
      </c>
      <c r="CG11" s="4">
        <f t="shared" ref="CG11:CG74" si="12">BQ11*$CA11*0.747</f>
        <v>30.071370057552002</v>
      </c>
      <c r="CH11" s="4">
        <f t="shared" ref="CH11:CH74" si="13">BR11*$CA11*0.747</f>
        <v>8.2427819155704007</v>
      </c>
    </row>
    <row r="12" spans="1:93">
      <c r="A12" s="2">
        <v>42439</v>
      </c>
      <c r="B12" s="32">
        <v>0.52469428240740734</v>
      </c>
      <c r="C12" s="4">
        <v>12.182</v>
      </c>
      <c r="D12" s="4">
        <v>1.29E-2</v>
      </c>
      <c r="E12" s="4" t="s">
        <v>155</v>
      </c>
      <c r="F12" s="4">
        <v>128.823038</v>
      </c>
      <c r="G12" s="4">
        <v>1069.5</v>
      </c>
      <c r="H12" s="4">
        <v>7.1</v>
      </c>
      <c r="I12" s="4">
        <v>257.39999999999998</v>
      </c>
      <c r="K12" s="4">
        <v>2.2400000000000002</v>
      </c>
      <c r="L12" s="4">
        <v>42</v>
      </c>
      <c r="M12" s="4">
        <v>0.89339999999999997</v>
      </c>
      <c r="N12" s="4">
        <v>10.883699999999999</v>
      </c>
      <c r="O12" s="4">
        <v>1.15E-2</v>
      </c>
      <c r="P12" s="4">
        <v>955.4511</v>
      </c>
      <c r="Q12" s="4">
        <v>6.3131000000000004</v>
      </c>
      <c r="R12" s="4">
        <v>961.8</v>
      </c>
      <c r="S12" s="4">
        <v>762.56590000000006</v>
      </c>
      <c r="T12" s="4">
        <v>5.0387000000000004</v>
      </c>
      <c r="U12" s="4">
        <v>767.6</v>
      </c>
      <c r="V12" s="4">
        <v>257.42610000000002</v>
      </c>
      <c r="Y12" s="4">
        <v>37.814999999999998</v>
      </c>
      <c r="Z12" s="4">
        <v>0</v>
      </c>
      <c r="AA12" s="4">
        <v>2.0021</v>
      </c>
      <c r="AB12" s="4" t="s">
        <v>384</v>
      </c>
      <c r="AC12" s="4">
        <v>0</v>
      </c>
      <c r="AD12" s="4">
        <v>11.8</v>
      </c>
      <c r="AE12" s="4">
        <v>846</v>
      </c>
      <c r="AF12" s="4">
        <v>876</v>
      </c>
      <c r="AG12" s="4">
        <v>869</v>
      </c>
      <c r="AH12" s="4">
        <v>78</v>
      </c>
      <c r="AI12" s="4">
        <v>21.18</v>
      </c>
      <c r="AJ12" s="4">
        <v>0.49</v>
      </c>
      <c r="AK12" s="4">
        <v>983</v>
      </c>
      <c r="AL12" s="4">
        <v>0</v>
      </c>
      <c r="AM12" s="4">
        <v>0</v>
      </c>
      <c r="AN12" s="4">
        <v>23</v>
      </c>
      <c r="AO12" s="4">
        <v>190</v>
      </c>
      <c r="AP12" s="4">
        <v>190</v>
      </c>
      <c r="AQ12" s="4">
        <v>3.1</v>
      </c>
      <c r="AR12" s="4">
        <v>195</v>
      </c>
      <c r="AS12" s="4" t="s">
        <v>155</v>
      </c>
      <c r="AT12" s="4">
        <v>2</v>
      </c>
      <c r="AU12" s="5">
        <v>0.73261574074074076</v>
      </c>
      <c r="AV12" s="4">
        <v>47.159345999999999</v>
      </c>
      <c r="AW12" s="4">
        <v>-88.489616999999996</v>
      </c>
      <c r="AX12" s="4">
        <v>336.8</v>
      </c>
      <c r="AY12" s="4">
        <v>15.1</v>
      </c>
      <c r="AZ12" s="4">
        <v>12</v>
      </c>
      <c r="BA12" s="4">
        <v>11</v>
      </c>
      <c r="BB12" s="4" t="s">
        <v>424</v>
      </c>
      <c r="BC12" s="4">
        <v>0.8</v>
      </c>
      <c r="BD12" s="4">
        <v>1</v>
      </c>
      <c r="BE12" s="4">
        <v>1.4</v>
      </c>
      <c r="BF12" s="4">
        <v>14.063000000000001</v>
      </c>
      <c r="BG12" s="4">
        <v>17.239999999999998</v>
      </c>
      <c r="BH12" s="4">
        <v>1.23</v>
      </c>
      <c r="BI12" s="4">
        <v>11.932</v>
      </c>
      <c r="BJ12" s="4">
        <v>3024.319</v>
      </c>
      <c r="BK12" s="4">
        <v>2.0350000000000001</v>
      </c>
      <c r="BL12" s="4">
        <v>27.803000000000001</v>
      </c>
      <c r="BM12" s="4">
        <v>0.184</v>
      </c>
      <c r="BN12" s="4">
        <v>27.986999999999998</v>
      </c>
      <c r="BO12" s="4">
        <v>22.19</v>
      </c>
      <c r="BP12" s="4">
        <v>0.14699999999999999</v>
      </c>
      <c r="BQ12" s="4">
        <v>22.337</v>
      </c>
      <c r="BR12" s="4">
        <v>2.3654000000000002</v>
      </c>
      <c r="BU12" s="4">
        <v>2.085</v>
      </c>
      <c r="BW12" s="4">
        <v>404.51799999999997</v>
      </c>
      <c r="BX12" s="4">
        <v>0.24494099999999999</v>
      </c>
      <c r="BY12" s="4">
        <v>-5</v>
      </c>
      <c r="BZ12" s="4">
        <v>0.904833</v>
      </c>
      <c r="CA12" s="4">
        <v>5.9857459999999998</v>
      </c>
      <c r="CB12" s="4">
        <v>18.277626999999999</v>
      </c>
      <c r="CC12" s="4">
        <f t="shared" si="9"/>
        <v>1.5814340931999999</v>
      </c>
      <c r="CE12" s="4">
        <f t="shared" si="10"/>
        <v>13522.795601659578</v>
      </c>
      <c r="CF12" s="4">
        <f t="shared" si="11"/>
        <v>9.0992018531700012</v>
      </c>
      <c r="CG12" s="4">
        <f t="shared" si="12"/>
        <v>99.876595476293986</v>
      </c>
      <c r="CH12" s="4">
        <f t="shared" si="13"/>
        <v>10.576536640534801</v>
      </c>
    </row>
    <row r="13" spans="1:93">
      <c r="A13" s="2">
        <v>42439</v>
      </c>
      <c r="B13" s="32">
        <v>0.52470585648148149</v>
      </c>
      <c r="C13" s="4">
        <v>12.368</v>
      </c>
      <c r="D13" s="4">
        <v>1.2E-2</v>
      </c>
      <c r="E13" s="4" t="s">
        <v>155</v>
      </c>
      <c r="F13" s="4">
        <v>120.475793</v>
      </c>
      <c r="G13" s="4">
        <v>1357.2</v>
      </c>
      <c r="H13" s="4">
        <v>12</v>
      </c>
      <c r="I13" s="4">
        <v>212.6</v>
      </c>
      <c r="K13" s="4">
        <v>3.07</v>
      </c>
      <c r="L13" s="4">
        <v>39</v>
      </c>
      <c r="M13" s="4">
        <v>0.89200000000000002</v>
      </c>
      <c r="N13" s="4">
        <v>11.032299999999999</v>
      </c>
      <c r="O13" s="4">
        <v>1.0699999999999999E-2</v>
      </c>
      <c r="P13" s="4">
        <v>1210.5872999999999</v>
      </c>
      <c r="Q13" s="4">
        <v>10.7042</v>
      </c>
      <c r="R13" s="4">
        <v>1221.3</v>
      </c>
      <c r="S13" s="4">
        <v>966.19560000000001</v>
      </c>
      <c r="T13" s="4">
        <v>8.5433000000000003</v>
      </c>
      <c r="U13" s="4">
        <v>974.7</v>
      </c>
      <c r="V13" s="4">
        <v>212.58009999999999</v>
      </c>
      <c r="Y13" s="4">
        <v>34.976999999999997</v>
      </c>
      <c r="Z13" s="4">
        <v>0</v>
      </c>
      <c r="AA13" s="4">
        <v>2.7425999999999999</v>
      </c>
      <c r="AB13" s="4" t="s">
        <v>384</v>
      </c>
      <c r="AC13" s="4">
        <v>0</v>
      </c>
      <c r="AD13" s="4">
        <v>11.8</v>
      </c>
      <c r="AE13" s="4">
        <v>845</v>
      </c>
      <c r="AF13" s="4">
        <v>873</v>
      </c>
      <c r="AG13" s="4">
        <v>868</v>
      </c>
      <c r="AH13" s="4">
        <v>78</v>
      </c>
      <c r="AI13" s="4">
        <v>21.18</v>
      </c>
      <c r="AJ13" s="4">
        <v>0.49</v>
      </c>
      <c r="AK13" s="4">
        <v>983</v>
      </c>
      <c r="AL13" s="4">
        <v>0</v>
      </c>
      <c r="AM13" s="4">
        <v>0</v>
      </c>
      <c r="AN13" s="4">
        <v>23</v>
      </c>
      <c r="AO13" s="4">
        <v>190</v>
      </c>
      <c r="AP13" s="4">
        <v>190</v>
      </c>
      <c r="AQ13" s="4">
        <v>3.1</v>
      </c>
      <c r="AR13" s="4">
        <v>195</v>
      </c>
      <c r="AS13" s="4" t="s">
        <v>155</v>
      </c>
      <c r="AT13" s="4">
        <v>2</v>
      </c>
      <c r="AU13" s="5">
        <v>0.73262731481481491</v>
      </c>
      <c r="AV13" s="4">
        <v>47.159289000000001</v>
      </c>
      <c r="AW13" s="4">
        <v>-88.489521999999994</v>
      </c>
      <c r="AX13" s="4">
        <v>336.1</v>
      </c>
      <c r="AY13" s="4">
        <v>20.6</v>
      </c>
      <c r="AZ13" s="4">
        <v>12</v>
      </c>
      <c r="BA13" s="4">
        <v>11</v>
      </c>
      <c r="BB13" s="4" t="s">
        <v>424</v>
      </c>
      <c r="BC13" s="4">
        <v>0.80100000000000005</v>
      </c>
      <c r="BD13" s="4">
        <v>1.0009999999999999</v>
      </c>
      <c r="BE13" s="4">
        <v>1.401</v>
      </c>
      <c r="BF13" s="4">
        <v>14.063000000000001</v>
      </c>
      <c r="BG13" s="4">
        <v>17</v>
      </c>
      <c r="BH13" s="4">
        <v>1.21</v>
      </c>
      <c r="BI13" s="4">
        <v>12.109</v>
      </c>
      <c r="BJ13" s="4">
        <v>3025.7489999999998</v>
      </c>
      <c r="BK13" s="4">
        <v>1.8759999999999999</v>
      </c>
      <c r="BL13" s="4">
        <v>34.770000000000003</v>
      </c>
      <c r="BM13" s="4">
        <v>0.307</v>
      </c>
      <c r="BN13" s="4">
        <v>35.076999999999998</v>
      </c>
      <c r="BO13" s="4">
        <v>27.75</v>
      </c>
      <c r="BP13" s="4">
        <v>0.245</v>
      </c>
      <c r="BQ13" s="4">
        <v>27.995999999999999</v>
      </c>
      <c r="BR13" s="4">
        <v>1.9278999999999999</v>
      </c>
      <c r="BU13" s="4">
        <v>1.903</v>
      </c>
      <c r="BW13" s="4">
        <v>546.91899999999998</v>
      </c>
      <c r="BX13" s="4">
        <v>0.30893500000000002</v>
      </c>
      <c r="BY13" s="4">
        <v>-5</v>
      </c>
      <c r="BZ13" s="4">
        <v>0.90477799999999997</v>
      </c>
      <c r="CA13" s="4">
        <v>7.5495989999999997</v>
      </c>
      <c r="CB13" s="4">
        <v>18.276516000000001</v>
      </c>
      <c r="CC13" s="4">
        <f t="shared" si="9"/>
        <v>1.9946040557999998</v>
      </c>
      <c r="CE13" s="4">
        <f t="shared" si="10"/>
        <v>17063.864143614293</v>
      </c>
      <c r="CF13" s="4">
        <f t="shared" si="11"/>
        <v>10.579796649827999</v>
      </c>
      <c r="CG13" s="4">
        <f t="shared" si="12"/>
        <v>157.88485448218799</v>
      </c>
      <c r="CH13" s="4">
        <f t="shared" si="13"/>
        <v>10.872489318338699</v>
      </c>
    </row>
    <row r="14" spans="1:93">
      <c r="A14" s="2">
        <v>42439</v>
      </c>
      <c r="B14" s="32">
        <v>0.52471743055555553</v>
      </c>
      <c r="C14" s="4">
        <v>12.361000000000001</v>
      </c>
      <c r="D14" s="4">
        <v>1.12E-2</v>
      </c>
      <c r="E14" s="4" t="s">
        <v>155</v>
      </c>
      <c r="F14" s="4">
        <v>111.884682</v>
      </c>
      <c r="G14" s="4">
        <v>1591</v>
      </c>
      <c r="H14" s="4">
        <v>19.8</v>
      </c>
      <c r="I14" s="4">
        <v>176.4</v>
      </c>
      <c r="K14" s="4">
        <v>3.3</v>
      </c>
      <c r="L14" s="4">
        <v>37</v>
      </c>
      <c r="M14" s="4">
        <v>0.8921</v>
      </c>
      <c r="N14" s="4">
        <v>11.027200000000001</v>
      </c>
      <c r="O14" s="4">
        <v>0.01</v>
      </c>
      <c r="P14" s="4">
        <v>1419.3277</v>
      </c>
      <c r="Q14" s="4">
        <v>17.662500000000001</v>
      </c>
      <c r="R14" s="4">
        <v>1437</v>
      </c>
      <c r="S14" s="4">
        <v>1132.7956999999999</v>
      </c>
      <c r="T14" s="4">
        <v>14.0968</v>
      </c>
      <c r="U14" s="4">
        <v>1146.9000000000001</v>
      </c>
      <c r="V14" s="4">
        <v>176.42269999999999</v>
      </c>
      <c r="Y14" s="4">
        <v>32.655000000000001</v>
      </c>
      <c r="Z14" s="4">
        <v>0</v>
      </c>
      <c r="AA14" s="4">
        <v>2.944</v>
      </c>
      <c r="AB14" s="4" t="s">
        <v>384</v>
      </c>
      <c r="AC14" s="4">
        <v>0</v>
      </c>
      <c r="AD14" s="4">
        <v>11.8</v>
      </c>
      <c r="AE14" s="4">
        <v>844</v>
      </c>
      <c r="AF14" s="4">
        <v>872</v>
      </c>
      <c r="AG14" s="4">
        <v>868</v>
      </c>
      <c r="AH14" s="4">
        <v>78</v>
      </c>
      <c r="AI14" s="4">
        <v>21.18</v>
      </c>
      <c r="AJ14" s="4">
        <v>0.49</v>
      </c>
      <c r="AK14" s="4">
        <v>983</v>
      </c>
      <c r="AL14" s="4">
        <v>0</v>
      </c>
      <c r="AM14" s="4">
        <v>0</v>
      </c>
      <c r="AN14" s="4">
        <v>23</v>
      </c>
      <c r="AO14" s="4">
        <v>190</v>
      </c>
      <c r="AP14" s="4">
        <v>190.6</v>
      </c>
      <c r="AQ14" s="4">
        <v>3.2</v>
      </c>
      <c r="AR14" s="4">
        <v>195</v>
      </c>
      <c r="AS14" s="4" t="s">
        <v>155</v>
      </c>
      <c r="AT14" s="4">
        <v>2</v>
      </c>
      <c r="AU14" s="5">
        <v>0.73263888888888884</v>
      </c>
      <c r="AV14" s="4">
        <v>47.159225999999997</v>
      </c>
      <c r="AW14" s="4">
        <v>-88.489396999999997</v>
      </c>
      <c r="AX14" s="4">
        <v>335.4</v>
      </c>
      <c r="AY14" s="4">
        <v>25.5</v>
      </c>
      <c r="AZ14" s="4">
        <v>12</v>
      </c>
      <c r="BA14" s="4">
        <v>11</v>
      </c>
      <c r="BB14" s="4" t="s">
        <v>424</v>
      </c>
      <c r="BC14" s="4">
        <v>0.9</v>
      </c>
      <c r="BD14" s="4">
        <v>1.1000000000000001</v>
      </c>
      <c r="BE14" s="4">
        <v>1.5</v>
      </c>
      <c r="BF14" s="4">
        <v>14.063000000000001</v>
      </c>
      <c r="BG14" s="4">
        <v>17.02</v>
      </c>
      <c r="BH14" s="4">
        <v>1.21</v>
      </c>
      <c r="BI14" s="4">
        <v>12.093</v>
      </c>
      <c r="BJ14" s="4">
        <v>3026.953</v>
      </c>
      <c r="BK14" s="4">
        <v>1.744</v>
      </c>
      <c r="BL14" s="4">
        <v>40.799999999999997</v>
      </c>
      <c r="BM14" s="4">
        <v>0.50800000000000001</v>
      </c>
      <c r="BN14" s="4">
        <v>41.308</v>
      </c>
      <c r="BO14" s="4">
        <v>32.563000000000002</v>
      </c>
      <c r="BP14" s="4">
        <v>0.40500000000000003</v>
      </c>
      <c r="BQ14" s="4">
        <v>32.968000000000004</v>
      </c>
      <c r="BR14" s="4">
        <v>1.6013999999999999</v>
      </c>
      <c r="BU14" s="4">
        <v>1.778</v>
      </c>
      <c r="BW14" s="4">
        <v>587.58900000000006</v>
      </c>
      <c r="BX14" s="4">
        <v>0.44770300000000002</v>
      </c>
      <c r="BY14" s="4">
        <v>-5</v>
      </c>
      <c r="BZ14" s="4">
        <v>0.90461100000000005</v>
      </c>
      <c r="CA14" s="4">
        <v>10.940742</v>
      </c>
      <c r="CB14" s="4">
        <v>18.273142</v>
      </c>
      <c r="CC14" s="4">
        <f t="shared" si="9"/>
        <v>2.8905440364000001</v>
      </c>
      <c r="CE14" s="4">
        <f t="shared" si="10"/>
        <v>24738.482528887125</v>
      </c>
      <c r="CF14" s="4">
        <f t="shared" si="11"/>
        <v>14.253248573856</v>
      </c>
      <c r="CG14" s="4">
        <f t="shared" si="12"/>
        <v>269.43870354523204</v>
      </c>
      <c r="CH14" s="4">
        <f t="shared" si="13"/>
        <v>13.087816666383601</v>
      </c>
    </row>
    <row r="15" spans="1:93">
      <c r="A15" s="2">
        <v>42439</v>
      </c>
      <c r="B15" s="32">
        <v>0.52472900462962968</v>
      </c>
      <c r="C15" s="4">
        <v>12.507999999999999</v>
      </c>
      <c r="D15" s="4">
        <v>1.23E-2</v>
      </c>
      <c r="E15" s="4" t="s">
        <v>155</v>
      </c>
      <c r="F15" s="4">
        <v>122.60694100000001</v>
      </c>
      <c r="G15" s="4">
        <v>1691.1</v>
      </c>
      <c r="H15" s="4">
        <v>22.6</v>
      </c>
      <c r="I15" s="4">
        <v>151.80000000000001</v>
      </c>
      <c r="K15" s="4">
        <v>3.21</v>
      </c>
      <c r="L15" s="4">
        <v>30</v>
      </c>
      <c r="M15" s="4">
        <v>0.89090000000000003</v>
      </c>
      <c r="N15" s="4">
        <v>11.143599999999999</v>
      </c>
      <c r="O15" s="4">
        <v>1.09E-2</v>
      </c>
      <c r="P15" s="4">
        <v>1506.6677999999999</v>
      </c>
      <c r="Q15" s="4">
        <v>20.135300000000001</v>
      </c>
      <c r="R15" s="4">
        <v>1526.8</v>
      </c>
      <c r="S15" s="4">
        <v>1202.5037</v>
      </c>
      <c r="T15" s="4">
        <v>16.070399999999999</v>
      </c>
      <c r="U15" s="4">
        <v>1218.5999999999999</v>
      </c>
      <c r="V15" s="4">
        <v>151.77279999999999</v>
      </c>
      <c r="Y15" s="4">
        <v>27.103999999999999</v>
      </c>
      <c r="Z15" s="4">
        <v>0</v>
      </c>
      <c r="AA15" s="4">
        <v>2.8628</v>
      </c>
      <c r="AB15" s="4" t="s">
        <v>384</v>
      </c>
      <c r="AC15" s="4">
        <v>0</v>
      </c>
      <c r="AD15" s="4">
        <v>11.8</v>
      </c>
      <c r="AE15" s="4">
        <v>843</v>
      </c>
      <c r="AF15" s="4">
        <v>871</v>
      </c>
      <c r="AG15" s="4">
        <v>867</v>
      </c>
      <c r="AH15" s="4">
        <v>78</v>
      </c>
      <c r="AI15" s="4">
        <v>21.18</v>
      </c>
      <c r="AJ15" s="4">
        <v>0.49</v>
      </c>
      <c r="AK15" s="4">
        <v>983</v>
      </c>
      <c r="AL15" s="4">
        <v>0</v>
      </c>
      <c r="AM15" s="4">
        <v>0</v>
      </c>
      <c r="AN15" s="4">
        <v>23</v>
      </c>
      <c r="AO15" s="4">
        <v>190</v>
      </c>
      <c r="AP15" s="4">
        <v>190.4</v>
      </c>
      <c r="AQ15" s="4">
        <v>3.1</v>
      </c>
      <c r="AR15" s="4">
        <v>195</v>
      </c>
      <c r="AS15" s="4" t="s">
        <v>155</v>
      </c>
      <c r="AT15" s="4">
        <v>2</v>
      </c>
      <c r="AU15" s="5">
        <v>0.73265046296296299</v>
      </c>
      <c r="AV15" s="4">
        <v>47.159157999999998</v>
      </c>
      <c r="AW15" s="4">
        <v>-88.489251999999993</v>
      </c>
      <c r="AX15" s="4">
        <v>334.8</v>
      </c>
      <c r="AY15" s="4">
        <v>29</v>
      </c>
      <c r="AZ15" s="4">
        <v>12</v>
      </c>
      <c r="BA15" s="4">
        <v>11</v>
      </c>
      <c r="BB15" s="4" t="s">
        <v>424</v>
      </c>
      <c r="BC15" s="4">
        <v>0.9</v>
      </c>
      <c r="BD15" s="4">
        <v>1.1000000000000001</v>
      </c>
      <c r="BE15" s="4">
        <v>1.5</v>
      </c>
      <c r="BF15" s="4">
        <v>14.063000000000001</v>
      </c>
      <c r="BG15" s="4">
        <v>16.84</v>
      </c>
      <c r="BH15" s="4">
        <v>1.2</v>
      </c>
      <c r="BI15" s="4">
        <v>12.241</v>
      </c>
      <c r="BJ15" s="4">
        <v>3027.3319999999999</v>
      </c>
      <c r="BK15" s="4">
        <v>1.889</v>
      </c>
      <c r="BL15" s="4">
        <v>42.863999999999997</v>
      </c>
      <c r="BM15" s="4">
        <v>0.57299999999999995</v>
      </c>
      <c r="BN15" s="4">
        <v>43.436</v>
      </c>
      <c r="BO15" s="4">
        <v>34.21</v>
      </c>
      <c r="BP15" s="4">
        <v>0.45700000000000002</v>
      </c>
      <c r="BQ15" s="4">
        <v>34.667999999999999</v>
      </c>
      <c r="BR15" s="4">
        <v>1.3633999999999999</v>
      </c>
      <c r="BU15" s="4">
        <v>1.4610000000000001</v>
      </c>
      <c r="BW15" s="4">
        <v>565.48299999999995</v>
      </c>
      <c r="BX15" s="4">
        <v>0.45267800000000002</v>
      </c>
      <c r="BY15" s="4">
        <v>-5</v>
      </c>
      <c r="BZ15" s="4">
        <v>0.90500000000000003</v>
      </c>
      <c r="CA15" s="4">
        <v>11.062319</v>
      </c>
      <c r="CB15" s="4">
        <v>18.280999999999999</v>
      </c>
      <c r="CC15" s="4">
        <f t="shared" si="9"/>
        <v>2.9226646798</v>
      </c>
      <c r="CE15" s="4">
        <f t="shared" si="10"/>
        <v>25016.516290272277</v>
      </c>
      <c r="CF15" s="4">
        <f t="shared" si="11"/>
        <v>15.609850281477001</v>
      </c>
      <c r="CG15" s="4">
        <f t="shared" si="12"/>
        <v>286.48083089372403</v>
      </c>
      <c r="CH15" s="4">
        <f t="shared" si="13"/>
        <v>11.266527196276201</v>
      </c>
    </row>
    <row r="16" spans="1:93">
      <c r="A16" s="2">
        <v>42439</v>
      </c>
      <c r="B16" s="32">
        <v>0.52474057870370372</v>
      </c>
      <c r="C16" s="4">
        <v>13.231999999999999</v>
      </c>
      <c r="D16" s="4">
        <v>1.3899999999999999E-2</v>
      </c>
      <c r="E16" s="4" t="s">
        <v>155</v>
      </c>
      <c r="F16" s="4">
        <v>139.40156099999999</v>
      </c>
      <c r="G16" s="4">
        <v>1632.3</v>
      </c>
      <c r="H16" s="4">
        <v>22.6</v>
      </c>
      <c r="I16" s="4">
        <v>146.69999999999999</v>
      </c>
      <c r="K16" s="4">
        <v>3.1</v>
      </c>
      <c r="L16" s="4">
        <v>30</v>
      </c>
      <c r="M16" s="4">
        <v>0.8851</v>
      </c>
      <c r="N16" s="4">
        <v>11.7121</v>
      </c>
      <c r="O16" s="4">
        <v>1.23E-2</v>
      </c>
      <c r="P16" s="4">
        <v>1444.8245999999999</v>
      </c>
      <c r="Q16" s="4">
        <v>20.004300000000001</v>
      </c>
      <c r="R16" s="4">
        <v>1464.8</v>
      </c>
      <c r="S16" s="4">
        <v>1153.1452999999999</v>
      </c>
      <c r="T16" s="4">
        <v>15.9659</v>
      </c>
      <c r="U16" s="4">
        <v>1169.0999999999999</v>
      </c>
      <c r="V16" s="4">
        <v>146.73349999999999</v>
      </c>
      <c r="Y16" s="4">
        <v>26.922000000000001</v>
      </c>
      <c r="Z16" s="4">
        <v>0</v>
      </c>
      <c r="AA16" s="4">
        <v>2.7440000000000002</v>
      </c>
      <c r="AB16" s="4" t="s">
        <v>384</v>
      </c>
      <c r="AC16" s="4">
        <v>0</v>
      </c>
      <c r="AD16" s="4">
        <v>11.8</v>
      </c>
      <c r="AE16" s="4">
        <v>842</v>
      </c>
      <c r="AF16" s="4">
        <v>869</v>
      </c>
      <c r="AG16" s="4">
        <v>867</v>
      </c>
      <c r="AH16" s="4">
        <v>78</v>
      </c>
      <c r="AI16" s="4">
        <v>21.18</v>
      </c>
      <c r="AJ16" s="4">
        <v>0.49</v>
      </c>
      <c r="AK16" s="4">
        <v>983</v>
      </c>
      <c r="AL16" s="4">
        <v>0</v>
      </c>
      <c r="AM16" s="4">
        <v>0</v>
      </c>
      <c r="AN16" s="4">
        <v>23</v>
      </c>
      <c r="AO16" s="4">
        <v>190</v>
      </c>
      <c r="AP16" s="4">
        <v>189.4</v>
      </c>
      <c r="AQ16" s="4">
        <v>2.9</v>
      </c>
      <c r="AR16" s="4">
        <v>195</v>
      </c>
      <c r="AS16" s="4" t="s">
        <v>155</v>
      </c>
      <c r="AT16" s="4">
        <v>2</v>
      </c>
      <c r="AU16" s="5">
        <v>0.73265046296296299</v>
      </c>
      <c r="AV16" s="4">
        <v>47.159157</v>
      </c>
      <c r="AW16" s="4">
        <v>-88.489249999999998</v>
      </c>
      <c r="AX16" s="4">
        <v>334.8</v>
      </c>
      <c r="AY16" s="4">
        <v>29.1</v>
      </c>
      <c r="AZ16" s="4">
        <v>12</v>
      </c>
      <c r="BA16" s="4">
        <v>11</v>
      </c>
      <c r="BB16" s="4" t="s">
        <v>424</v>
      </c>
      <c r="BC16" s="4">
        <v>0.9</v>
      </c>
      <c r="BD16" s="4">
        <v>1.1000000000000001</v>
      </c>
      <c r="BE16" s="4">
        <v>1.5</v>
      </c>
      <c r="BF16" s="4">
        <v>14.063000000000001</v>
      </c>
      <c r="BG16" s="4">
        <v>15.97</v>
      </c>
      <c r="BH16" s="4">
        <v>1.1399999999999999</v>
      </c>
      <c r="BI16" s="4">
        <v>12.976000000000001</v>
      </c>
      <c r="BJ16" s="4">
        <v>3026.915</v>
      </c>
      <c r="BK16" s="4">
        <v>2.0299999999999998</v>
      </c>
      <c r="BL16" s="4">
        <v>39.103999999999999</v>
      </c>
      <c r="BM16" s="4">
        <v>0.54100000000000004</v>
      </c>
      <c r="BN16" s="4">
        <v>39.645000000000003</v>
      </c>
      <c r="BO16" s="4">
        <v>31.209</v>
      </c>
      <c r="BP16" s="4">
        <v>0.432</v>
      </c>
      <c r="BQ16" s="4">
        <v>31.641999999999999</v>
      </c>
      <c r="BR16" s="4">
        <v>1.254</v>
      </c>
      <c r="BU16" s="4">
        <v>1.38</v>
      </c>
      <c r="BW16" s="4">
        <v>515.63300000000004</v>
      </c>
      <c r="BX16" s="4">
        <v>0.46982299999999999</v>
      </c>
      <c r="BY16" s="4">
        <v>-5</v>
      </c>
      <c r="BZ16" s="4">
        <v>0.904389</v>
      </c>
      <c r="CA16" s="4">
        <v>11.481299999999999</v>
      </c>
      <c r="CB16" s="4">
        <v>18.268657999999999</v>
      </c>
      <c r="CC16" s="4">
        <f t="shared" si="9"/>
        <v>3.0333594599999998</v>
      </c>
      <c r="CE16" s="4">
        <f t="shared" si="10"/>
        <v>25960.430634556498</v>
      </c>
      <c r="CF16" s="4">
        <f t="shared" si="11"/>
        <v>17.410358132999995</v>
      </c>
      <c r="CG16" s="4">
        <f t="shared" si="12"/>
        <v>271.37859706619997</v>
      </c>
      <c r="CH16" s="4">
        <f t="shared" si="13"/>
        <v>10.7549699994</v>
      </c>
    </row>
    <row r="17" spans="1:86">
      <c r="A17" s="2">
        <v>42439</v>
      </c>
      <c r="B17" s="32">
        <v>0.52475215277777776</v>
      </c>
      <c r="C17" s="4">
        <v>13.599</v>
      </c>
      <c r="D17" s="4">
        <v>1.44E-2</v>
      </c>
      <c r="E17" s="4" t="s">
        <v>155</v>
      </c>
      <c r="F17" s="4">
        <v>143.76602600000001</v>
      </c>
      <c r="G17" s="4">
        <v>1793.2</v>
      </c>
      <c r="H17" s="4">
        <v>24.5</v>
      </c>
      <c r="I17" s="4">
        <v>145.30000000000001</v>
      </c>
      <c r="K17" s="4">
        <v>2.84</v>
      </c>
      <c r="L17" s="4">
        <v>30</v>
      </c>
      <c r="M17" s="4">
        <v>0.88229999999999997</v>
      </c>
      <c r="N17" s="4">
        <v>11.9993</v>
      </c>
      <c r="O17" s="4">
        <v>1.2699999999999999E-2</v>
      </c>
      <c r="P17" s="4">
        <v>1582.2407000000001</v>
      </c>
      <c r="Q17" s="4">
        <v>21.6053</v>
      </c>
      <c r="R17" s="4">
        <v>1603.8</v>
      </c>
      <c r="S17" s="4">
        <v>1262.8200999999999</v>
      </c>
      <c r="T17" s="4">
        <v>17.243600000000001</v>
      </c>
      <c r="U17" s="4">
        <v>1280.0999999999999</v>
      </c>
      <c r="V17" s="4">
        <v>145.3228</v>
      </c>
      <c r="Y17" s="4">
        <v>26.417000000000002</v>
      </c>
      <c r="Z17" s="4">
        <v>0</v>
      </c>
      <c r="AA17" s="4">
        <v>2.5038999999999998</v>
      </c>
      <c r="AB17" s="4" t="s">
        <v>384</v>
      </c>
      <c r="AC17" s="4">
        <v>0</v>
      </c>
      <c r="AD17" s="4">
        <v>11.9</v>
      </c>
      <c r="AE17" s="4">
        <v>841</v>
      </c>
      <c r="AF17" s="4">
        <v>867</v>
      </c>
      <c r="AG17" s="4">
        <v>866</v>
      </c>
      <c r="AH17" s="4">
        <v>78</v>
      </c>
      <c r="AI17" s="4">
        <v>21.18</v>
      </c>
      <c r="AJ17" s="4">
        <v>0.49</v>
      </c>
      <c r="AK17" s="4">
        <v>983</v>
      </c>
      <c r="AL17" s="4">
        <v>0</v>
      </c>
      <c r="AM17" s="4">
        <v>0</v>
      </c>
      <c r="AN17" s="4">
        <v>23</v>
      </c>
      <c r="AO17" s="4">
        <v>190</v>
      </c>
      <c r="AP17" s="4">
        <v>189</v>
      </c>
      <c r="AQ17" s="4">
        <v>3.1</v>
      </c>
      <c r="AR17" s="4">
        <v>195</v>
      </c>
      <c r="AS17" s="4" t="s">
        <v>155</v>
      </c>
      <c r="AT17" s="4">
        <v>2</v>
      </c>
      <c r="AU17" s="5">
        <v>0.73266203703703703</v>
      </c>
      <c r="AV17" s="4">
        <v>47.159092000000001</v>
      </c>
      <c r="AW17" s="4">
        <v>-88.489078000000006</v>
      </c>
      <c r="AX17" s="4">
        <v>334.2</v>
      </c>
      <c r="AY17" s="4">
        <v>35.4</v>
      </c>
      <c r="AZ17" s="4">
        <v>12</v>
      </c>
      <c r="BA17" s="4">
        <v>11</v>
      </c>
      <c r="BB17" s="4" t="s">
        <v>424</v>
      </c>
      <c r="BC17" s="4">
        <v>0.90200000000000002</v>
      </c>
      <c r="BD17" s="4">
        <v>1.1020000000000001</v>
      </c>
      <c r="BE17" s="4">
        <v>1.502</v>
      </c>
      <c r="BF17" s="4">
        <v>14.063000000000001</v>
      </c>
      <c r="BG17" s="4">
        <v>15.56</v>
      </c>
      <c r="BH17" s="4">
        <v>1.1100000000000001</v>
      </c>
      <c r="BI17" s="4">
        <v>13.335000000000001</v>
      </c>
      <c r="BJ17" s="4">
        <v>3026.7840000000001</v>
      </c>
      <c r="BK17" s="4">
        <v>2.0369999999999999</v>
      </c>
      <c r="BL17" s="4">
        <v>41.795999999999999</v>
      </c>
      <c r="BM17" s="4">
        <v>0.57099999999999995</v>
      </c>
      <c r="BN17" s="4">
        <v>42.366999999999997</v>
      </c>
      <c r="BO17" s="4">
        <v>33.357999999999997</v>
      </c>
      <c r="BP17" s="4">
        <v>0.45600000000000002</v>
      </c>
      <c r="BQ17" s="4">
        <v>33.814</v>
      </c>
      <c r="BR17" s="4">
        <v>1.2121</v>
      </c>
      <c r="BU17" s="4">
        <v>1.3220000000000001</v>
      </c>
      <c r="BW17" s="4">
        <v>459.23399999999998</v>
      </c>
      <c r="BX17" s="4">
        <v>0.48950300000000002</v>
      </c>
      <c r="BY17" s="4">
        <v>-5</v>
      </c>
      <c r="BZ17" s="4">
        <v>0.905833</v>
      </c>
      <c r="CA17" s="4">
        <v>11.962229000000001</v>
      </c>
      <c r="CB17" s="4">
        <v>18.297827000000002</v>
      </c>
      <c r="CC17" s="4">
        <f t="shared" si="9"/>
        <v>3.1604209018000002</v>
      </c>
      <c r="CE17" s="4">
        <f t="shared" si="10"/>
        <v>27046.691256127393</v>
      </c>
      <c r="CF17" s="4">
        <f t="shared" si="11"/>
        <v>18.202194173330998</v>
      </c>
      <c r="CG17" s="4">
        <f t="shared" si="12"/>
        <v>302.15463612028202</v>
      </c>
      <c r="CH17" s="4">
        <f t="shared" si="13"/>
        <v>10.8310650748623</v>
      </c>
    </row>
    <row r="18" spans="1:86">
      <c r="A18" s="2">
        <v>42439</v>
      </c>
      <c r="B18" s="32">
        <v>0.5247637268518518</v>
      </c>
      <c r="C18" s="4">
        <v>13.685</v>
      </c>
      <c r="D18" s="4">
        <v>1.2800000000000001E-2</v>
      </c>
      <c r="E18" s="4" t="s">
        <v>155</v>
      </c>
      <c r="F18" s="4">
        <v>127.64607700000001</v>
      </c>
      <c r="G18" s="4">
        <v>2604.8000000000002</v>
      </c>
      <c r="H18" s="4">
        <v>33.700000000000003</v>
      </c>
      <c r="I18" s="4">
        <v>143.80000000000001</v>
      </c>
      <c r="K18" s="4">
        <v>2.12</v>
      </c>
      <c r="L18" s="4">
        <v>29</v>
      </c>
      <c r="M18" s="4">
        <v>0.88160000000000005</v>
      </c>
      <c r="N18" s="4">
        <v>12.065099999999999</v>
      </c>
      <c r="O18" s="4">
        <v>1.1299999999999999E-2</v>
      </c>
      <c r="P18" s="4">
        <v>2296.4582999999998</v>
      </c>
      <c r="Q18" s="4">
        <v>29.710899999999999</v>
      </c>
      <c r="R18" s="4">
        <v>2326.1999999999998</v>
      </c>
      <c r="S18" s="4">
        <v>1832.8524</v>
      </c>
      <c r="T18" s="4">
        <v>23.712900000000001</v>
      </c>
      <c r="U18" s="4">
        <v>1856.6</v>
      </c>
      <c r="V18" s="4">
        <v>143.8083</v>
      </c>
      <c r="Y18" s="4">
        <v>25.695</v>
      </c>
      <c r="Z18" s="4">
        <v>0</v>
      </c>
      <c r="AA18" s="4">
        <v>1.8701000000000001</v>
      </c>
      <c r="AB18" s="4" t="s">
        <v>384</v>
      </c>
      <c r="AC18" s="4">
        <v>0</v>
      </c>
      <c r="AD18" s="4">
        <v>11.8</v>
      </c>
      <c r="AE18" s="4">
        <v>841</v>
      </c>
      <c r="AF18" s="4">
        <v>865</v>
      </c>
      <c r="AG18" s="4">
        <v>866</v>
      </c>
      <c r="AH18" s="4">
        <v>78</v>
      </c>
      <c r="AI18" s="4">
        <v>21.18</v>
      </c>
      <c r="AJ18" s="4">
        <v>0.49</v>
      </c>
      <c r="AK18" s="4">
        <v>983</v>
      </c>
      <c r="AL18" s="4">
        <v>0</v>
      </c>
      <c r="AM18" s="4">
        <v>0</v>
      </c>
      <c r="AN18" s="4">
        <v>23</v>
      </c>
      <c r="AO18" s="4">
        <v>190.6</v>
      </c>
      <c r="AP18" s="4">
        <v>189.6</v>
      </c>
      <c r="AQ18" s="4">
        <v>2.9</v>
      </c>
      <c r="AR18" s="4">
        <v>195</v>
      </c>
      <c r="AS18" s="4" t="s">
        <v>155</v>
      </c>
      <c r="AT18" s="4">
        <v>2</v>
      </c>
      <c r="AU18" s="5">
        <v>0.73268518518518511</v>
      </c>
      <c r="AV18" s="4">
        <v>47.158996999999999</v>
      </c>
      <c r="AW18" s="4">
        <v>-88.488654999999994</v>
      </c>
      <c r="AX18" s="4">
        <v>333.4</v>
      </c>
      <c r="AY18" s="4">
        <v>38.799999999999997</v>
      </c>
      <c r="AZ18" s="4">
        <v>12</v>
      </c>
      <c r="BA18" s="4">
        <v>11</v>
      </c>
      <c r="BB18" s="4" t="s">
        <v>424</v>
      </c>
      <c r="BC18" s="4">
        <v>1.1000000000000001</v>
      </c>
      <c r="BD18" s="4">
        <v>1.3</v>
      </c>
      <c r="BE18" s="4">
        <v>1.7010000000000001</v>
      </c>
      <c r="BF18" s="4">
        <v>14.063000000000001</v>
      </c>
      <c r="BG18" s="4">
        <v>15.47</v>
      </c>
      <c r="BH18" s="4">
        <v>1.1000000000000001</v>
      </c>
      <c r="BI18" s="4">
        <v>13.426</v>
      </c>
      <c r="BJ18" s="4">
        <v>3027.165</v>
      </c>
      <c r="BK18" s="4">
        <v>1.7969999999999999</v>
      </c>
      <c r="BL18" s="4">
        <v>60.338999999999999</v>
      </c>
      <c r="BM18" s="4">
        <v>0.78100000000000003</v>
      </c>
      <c r="BN18" s="4">
        <v>61.12</v>
      </c>
      <c r="BO18" s="4">
        <v>48.158000000000001</v>
      </c>
      <c r="BP18" s="4">
        <v>0.623</v>
      </c>
      <c r="BQ18" s="4">
        <v>48.780999999999999</v>
      </c>
      <c r="BR18" s="4">
        <v>1.1931</v>
      </c>
      <c r="BU18" s="4">
        <v>1.2789999999999999</v>
      </c>
      <c r="BW18" s="4">
        <v>341.17399999999998</v>
      </c>
      <c r="BX18" s="4">
        <v>0.45761499999999999</v>
      </c>
      <c r="BY18" s="4">
        <v>-5</v>
      </c>
      <c r="BZ18" s="4">
        <v>0.906389</v>
      </c>
      <c r="CA18" s="4">
        <v>11.182966</v>
      </c>
      <c r="CB18" s="4">
        <v>18.309058</v>
      </c>
      <c r="CC18" s="4">
        <f t="shared" si="9"/>
        <v>2.9545396172</v>
      </c>
      <c r="CE18" s="4">
        <f t="shared" si="10"/>
        <v>25287.95440372833</v>
      </c>
      <c r="CF18" s="4">
        <f t="shared" si="11"/>
        <v>15.011555056794</v>
      </c>
      <c r="CG18" s="4">
        <f t="shared" si="12"/>
        <v>407.50064954116203</v>
      </c>
      <c r="CH18" s="4">
        <f t="shared" si="13"/>
        <v>9.9667703607462013</v>
      </c>
    </row>
    <row r="19" spans="1:86">
      <c r="A19" s="2">
        <v>42439</v>
      </c>
      <c r="B19" s="32">
        <v>0.52477530092592595</v>
      </c>
      <c r="C19" s="4">
        <v>13.536</v>
      </c>
      <c r="D19" s="4">
        <v>1.11E-2</v>
      </c>
      <c r="E19" s="4" t="s">
        <v>155</v>
      </c>
      <c r="F19" s="4">
        <v>110.95158600000001</v>
      </c>
      <c r="G19" s="4">
        <v>3145.4</v>
      </c>
      <c r="H19" s="4">
        <v>33.6</v>
      </c>
      <c r="I19" s="4">
        <v>140.69999999999999</v>
      </c>
      <c r="K19" s="4">
        <v>1.63</v>
      </c>
      <c r="L19" s="4">
        <v>28</v>
      </c>
      <c r="M19" s="4">
        <v>0.88280000000000003</v>
      </c>
      <c r="N19" s="4">
        <v>11.9491</v>
      </c>
      <c r="O19" s="4">
        <v>9.7999999999999997E-3</v>
      </c>
      <c r="P19" s="4">
        <v>2776.7013000000002</v>
      </c>
      <c r="Q19" s="4">
        <v>29.672999999999998</v>
      </c>
      <c r="R19" s="4">
        <v>2806.4</v>
      </c>
      <c r="S19" s="4">
        <v>2216.1444999999999</v>
      </c>
      <c r="T19" s="4">
        <v>23.682700000000001</v>
      </c>
      <c r="U19" s="4">
        <v>2239.8000000000002</v>
      </c>
      <c r="V19" s="4">
        <v>140.6849</v>
      </c>
      <c r="Y19" s="4">
        <v>25.117999999999999</v>
      </c>
      <c r="Z19" s="4">
        <v>0</v>
      </c>
      <c r="AA19" s="4">
        <v>1.4374</v>
      </c>
      <c r="AB19" s="4" t="s">
        <v>384</v>
      </c>
      <c r="AC19" s="4">
        <v>0</v>
      </c>
      <c r="AD19" s="4">
        <v>11.8</v>
      </c>
      <c r="AE19" s="4">
        <v>841</v>
      </c>
      <c r="AF19" s="4">
        <v>865</v>
      </c>
      <c r="AG19" s="4">
        <v>865</v>
      </c>
      <c r="AH19" s="4">
        <v>78</v>
      </c>
      <c r="AI19" s="4">
        <v>21.18</v>
      </c>
      <c r="AJ19" s="4">
        <v>0.49</v>
      </c>
      <c r="AK19" s="4">
        <v>983</v>
      </c>
      <c r="AL19" s="4">
        <v>0</v>
      </c>
      <c r="AM19" s="4">
        <v>0</v>
      </c>
      <c r="AN19" s="4">
        <v>23</v>
      </c>
      <c r="AO19" s="4">
        <v>190.4</v>
      </c>
      <c r="AP19" s="4">
        <v>189.4</v>
      </c>
      <c r="AQ19" s="4">
        <v>2.8</v>
      </c>
      <c r="AR19" s="4">
        <v>195</v>
      </c>
      <c r="AS19" s="4" t="s">
        <v>155</v>
      </c>
      <c r="AT19" s="4">
        <v>2</v>
      </c>
      <c r="AU19" s="5">
        <v>0.73269675925925926</v>
      </c>
      <c r="AV19" s="4">
        <v>47.158982999999999</v>
      </c>
      <c r="AW19" s="4">
        <v>-88.488404000000003</v>
      </c>
      <c r="AX19" s="4">
        <v>332.9</v>
      </c>
      <c r="AY19" s="4">
        <v>41.3</v>
      </c>
      <c r="AZ19" s="4">
        <v>12</v>
      </c>
      <c r="BA19" s="4">
        <v>11</v>
      </c>
      <c r="BB19" s="4" t="s">
        <v>424</v>
      </c>
      <c r="BC19" s="4">
        <v>1.0980000000000001</v>
      </c>
      <c r="BD19" s="4">
        <v>1.3</v>
      </c>
      <c r="BE19" s="4">
        <v>1.8</v>
      </c>
      <c r="BF19" s="4">
        <v>14.063000000000001</v>
      </c>
      <c r="BG19" s="4">
        <v>15.63</v>
      </c>
      <c r="BH19" s="4">
        <v>1.1100000000000001</v>
      </c>
      <c r="BI19" s="4">
        <v>13.28</v>
      </c>
      <c r="BJ19" s="4">
        <v>3027.6489999999999</v>
      </c>
      <c r="BK19" s="4">
        <v>1.58</v>
      </c>
      <c r="BL19" s="4">
        <v>73.677999999999997</v>
      </c>
      <c r="BM19" s="4">
        <v>0.78700000000000003</v>
      </c>
      <c r="BN19" s="4">
        <v>74.465000000000003</v>
      </c>
      <c r="BO19" s="4">
        <v>58.804000000000002</v>
      </c>
      <c r="BP19" s="4">
        <v>0.628</v>
      </c>
      <c r="BQ19" s="4">
        <v>59.432000000000002</v>
      </c>
      <c r="BR19" s="4">
        <v>1.1787000000000001</v>
      </c>
      <c r="BU19" s="4">
        <v>1.2629999999999999</v>
      </c>
      <c r="BW19" s="4">
        <v>264.81700000000001</v>
      </c>
      <c r="BX19" s="4">
        <v>0.44094499999999998</v>
      </c>
      <c r="BY19" s="4">
        <v>-5</v>
      </c>
      <c r="BZ19" s="4">
        <v>0.90661099999999994</v>
      </c>
      <c r="CA19" s="4">
        <v>10.775594</v>
      </c>
      <c r="CB19" s="4">
        <v>18.313542000000002</v>
      </c>
      <c r="CC19" s="4">
        <f t="shared" si="9"/>
        <v>2.8469119348</v>
      </c>
      <c r="CE19" s="4">
        <f t="shared" si="10"/>
        <v>24370.66314968398</v>
      </c>
      <c r="CF19" s="4">
        <f t="shared" si="11"/>
        <v>12.718002574440002</v>
      </c>
      <c r="CG19" s="4">
        <f t="shared" si="12"/>
        <v>478.39008164817596</v>
      </c>
      <c r="CH19" s="4">
        <f t="shared" si="13"/>
        <v>9.4877909079066001</v>
      </c>
    </row>
    <row r="20" spans="1:86">
      <c r="A20" s="2">
        <v>42439</v>
      </c>
      <c r="B20" s="32">
        <v>0.52478687499999999</v>
      </c>
      <c r="C20" s="4">
        <v>12.755000000000001</v>
      </c>
      <c r="D20" s="4">
        <v>6.1999999999999998E-3</v>
      </c>
      <c r="E20" s="4" t="s">
        <v>155</v>
      </c>
      <c r="F20" s="4">
        <v>61.599657999999998</v>
      </c>
      <c r="G20" s="4">
        <v>3260</v>
      </c>
      <c r="H20" s="4">
        <v>33.5</v>
      </c>
      <c r="I20" s="4">
        <v>132</v>
      </c>
      <c r="K20" s="4">
        <v>1.36</v>
      </c>
      <c r="L20" s="4">
        <v>28</v>
      </c>
      <c r="M20" s="4">
        <v>0.88890000000000002</v>
      </c>
      <c r="N20" s="4">
        <v>11.338200000000001</v>
      </c>
      <c r="O20" s="4">
        <v>5.4999999999999997E-3</v>
      </c>
      <c r="P20" s="4">
        <v>2897.89</v>
      </c>
      <c r="Q20" s="4">
        <v>29.7926</v>
      </c>
      <c r="R20" s="4">
        <v>2927.7</v>
      </c>
      <c r="S20" s="4">
        <v>2312.8678</v>
      </c>
      <c r="T20" s="4">
        <v>23.778099999999998</v>
      </c>
      <c r="U20" s="4">
        <v>2336.6</v>
      </c>
      <c r="V20" s="4">
        <v>131.9556</v>
      </c>
      <c r="Y20" s="4">
        <v>24.715</v>
      </c>
      <c r="Z20" s="4">
        <v>0</v>
      </c>
      <c r="AA20" s="4">
        <v>1.2077</v>
      </c>
      <c r="AB20" s="4" t="s">
        <v>384</v>
      </c>
      <c r="AC20" s="4">
        <v>0</v>
      </c>
      <c r="AD20" s="4">
        <v>11.9</v>
      </c>
      <c r="AE20" s="4">
        <v>840</v>
      </c>
      <c r="AF20" s="4">
        <v>866</v>
      </c>
      <c r="AG20" s="4">
        <v>866</v>
      </c>
      <c r="AH20" s="4">
        <v>78</v>
      </c>
      <c r="AI20" s="4">
        <v>21.18</v>
      </c>
      <c r="AJ20" s="4">
        <v>0.49</v>
      </c>
      <c r="AK20" s="4">
        <v>983</v>
      </c>
      <c r="AL20" s="4">
        <v>0</v>
      </c>
      <c r="AM20" s="4">
        <v>0</v>
      </c>
      <c r="AN20" s="4">
        <v>23</v>
      </c>
      <c r="AO20" s="4">
        <v>190</v>
      </c>
      <c r="AP20" s="4">
        <v>189</v>
      </c>
      <c r="AQ20" s="4">
        <v>2.8</v>
      </c>
      <c r="AR20" s="4">
        <v>195</v>
      </c>
      <c r="AS20" s="4" t="s">
        <v>155</v>
      </c>
      <c r="AT20" s="4">
        <v>2</v>
      </c>
      <c r="AU20" s="5">
        <v>0.73270833333333341</v>
      </c>
      <c r="AV20" s="4">
        <v>47.158969999999997</v>
      </c>
      <c r="AW20" s="4">
        <v>-88.488145000000003</v>
      </c>
      <c r="AX20" s="4">
        <v>332.2</v>
      </c>
      <c r="AY20" s="4">
        <v>42.8</v>
      </c>
      <c r="AZ20" s="4">
        <v>12</v>
      </c>
      <c r="BA20" s="4">
        <v>11</v>
      </c>
      <c r="BB20" s="4" t="s">
        <v>424</v>
      </c>
      <c r="BC20" s="4">
        <v>0.90200000000000002</v>
      </c>
      <c r="BD20" s="4">
        <v>1.3009999999999999</v>
      </c>
      <c r="BE20" s="4">
        <v>1.8009999999999999</v>
      </c>
      <c r="BF20" s="4">
        <v>14.063000000000001</v>
      </c>
      <c r="BG20" s="4">
        <v>16.54</v>
      </c>
      <c r="BH20" s="4">
        <v>1.18</v>
      </c>
      <c r="BI20" s="4">
        <v>12.494999999999999</v>
      </c>
      <c r="BJ20" s="4">
        <v>3029.2559999999999</v>
      </c>
      <c r="BK20" s="4">
        <v>0.93100000000000005</v>
      </c>
      <c r="BL20" s="4">
        <v>81.078999999999994</v>
      </c>
      <c r="BM20" s="4">
        <v>0.83399999999999996</v>
      </c>
      <c r="BN20" s="4">
        <v>81.912999999999997</v>
      </c>
      <c r="BO20" s="4">
        <v>64.710999999999999</v>
      </c>
      <c r="BP20" s="4">
        <v>0.66500000000000004</v>
      </c>
      <c r="BQ20" s="4">
        <v>65.376000000000005</v>
      </c>
      <c r="BR20" s="4">
        <v>1.1657999999999999</v>
      </c>
      <c r="BU20" s="4">
        <v>1.31</v>
      </c>
      <c r="BW20" s="4">
        <v>234.60300000000001</v>
      </c>
      <c r="BX20" s="4">
        <v>0.37423400000000001</v>
      </c>
      <c r="BY20" s="4">
        <v>-5</v>
      </c>
      <c r="BZ20" s="4">
        <v>0.90761099999999995</v>
      </c>
      <c r="CA20" s="4">
        <v>9.1453439999999997</v>
      </c>
      <c r="CB20" s="4">
        <v>18.333742000000001</v>
      </c>
      <c r="CC20" s="4">
        <f t="shared" si="9"/>
        <v>2.4161998847999997</v>
      </c>
      <c r="CE20" s="4">
        <f t="shared" si="10"/>
        <v>20694.580373495806</v>
      </c>
      <c r="CF20" s="4">
        <f t="shared" si="11"/>
        <v>6.3601935022080003</v>
      </c>
      <c r="CG20" s="4">
        <f t="shared" si="12"/>
        <v>446.62084897996806</v>
      </c>
      <c r="CH20" s="4">
        <f t="shared" si="13"/>
        <v>7.9642466002944001</v>
      </c>
    </row>
    <row r="21" spans="1:86">
      <c r="A21" s="2">
        <v>42439</v>
      </c>
      <c r="B21" s="32">
        <v>0.52479844907407414</v>
      </c>
      <c r="C21" s="4">
        <v>11.803000000000001</v>
      </c>
      <c r="D21" s="4">
        <v>6.3E-3</v>
      </c>
      <c r="E21" s="4" t="s">
        <v>155</v>
      </c>
      <c r="F21" s="4">
        <v>62.534413000000001</v>
      </c>
      <c r="G21" s="4">
        <v>2538.1</v>
      </c>
      <c r="H21" s="4">
        <v>33.4</v>
      </c>
      <c r="I21" s="4">
        <v>113.4</v>
      </c>
      <c r="K21" s="4">
        <v>1.39</v>
      </c>
      <c r="L21" s="4">
        <v>26</v>
      </c>
      <c r="M21" s="4">
        <v>0.89659999999999995</v>
      </c>
      <c r="N21" s="4">
        <v>10.583</v>
      </c>
      <c r="O21" s="4">
        <v>5.5999999999999999E-3</v>
      </c>
      <c r="P21" s="4">
        <v>2275.7231000000002</v>
      </c>
      <c r="Q21" s="4">
        <v>29.947399999999998</v>
      </c>
      <c r="R21" s="4">
        <v>2305.6999999999998</v>
      </c>
      <c r="S21" s="4">
        <v>1816.3032000000001</v>
      </c>
      <c r="T21" s="4">
        <v>23.901700000000002</v>
      </c>
      <c r="U21" s="4">
        <v>1840.2</v>
      </c>
      <c r="V21" s="4">
        <v>113.3973</v>
      </c>
      <c r="Y21" s="4">
        <v>23.263000000000002</v>
      </c>
      <c r="Z21" s="4">
        <v>0</v>
      </c>
      <c r="AA21" s="4">
        <v>1.25</v>
      </c>
      <c r="AB21" s="4" t="s">
        <v>384</v>
      </c>
      <c r="AC21" s="4">
        <v>0</v>
      </c>
      <c r="AD21" s="4">
        <v>11.8</v>
      </c>
      <c r="AE21" s="4">
        <v>841</v>
      </c>
      <c r="AF21" s="4">
        <v>865</v>
      </c>
      <c r="AG21" s="4">
        <v>867</v>
      </c>
      <c r="AH21" s="4">
        <v>78</v>
      </c>
      <c r="AI21" s="4">
        <v>21.18</v>
      </c>
      <c r="AJ21" s="4">
        <v>0.49</v>
      </c>
      <c r="AK21" s="4">
        <v>983</v>
      </c>
      <c r="AL21" s="4">
        <v>0</v>
      </c>
      <c r="AM21" s="4">
        <v>0</v>
      </c>
      <c r="AN21" s="4">
        <v>23</v>
      </c>
      <c r="AO21" s="4">
        <v>190</v>
      </c>
      <c r="AP21" s="4">
        <v>189.6</v>
      </c>
      <c r="AQ21" s="4">
        <v>3.1</v>
      </c>
      <c r="AR21" s="4">
        <v>195</v>
      </c>
      <c r="AS21" s="4" t="s">
        <v>155</v>
      </c>
      <c r="AT21" s="4">
        <v>2</v>
      </c>
      <c r="AU21" s="5">
        <v>0.73271990740740733</v>
      </c>
      <c r="AV21" s="4">
        <v>47.158963</v>
      </c>
      <c r="AW21" s="4">
        <v>-88.487881999999999</v>
      </c>
      <c r="AX21" s="4">
        <v>331.4</v>
      </c>
      <c r="AY21" s="4">
        <v>44.3</v>
      </c>
      <c r="AZ21" s="4">
        <v>12</v>
      </c>
      <c r="BA21" s="4">
        <v>11</v>
      </c>
      <c r="BB21" s="4" t="s">
        <v>424</v>
      </c>
      <c r="BC21" s="4">
        <v>1.101</v>
      </c>
      <c r="BD21" s="4">
        <v>1.4019999999999999</v>
      </c>
      <c r="BE21" s="4">
        <v>1.9019999999999999</v>
      </c>
      <c r="BF21" s="4">
        <v>14.063000000000001</v>
      </c>
      <c r="BG21" s="4">
        <v>17.8</v>
      </c>
      <c r="BH21" s="4">
        <v>1.27</v>
      </c>
      <c r="BI21" s="4">
        <v>11.529</v>
      </c>
      <c r="BJ21" s="4">
        <v>3030.154</v>
      </c>
      <c r="BK21" s="4">
        <v>1.022</v>
      </c>
      <c r="BL21" s="4">
        <v>68.236000000000004</v>
      </c>
      <c r="BM21" s="4">
        <v>0.89800000000000002</v>
      </c>
      <c r="BN21" s="4">
        <v>69.134</v>
      </c>
      <c r="BO21" s="4">
        <v>54.46</v>
      </c>
      <c r="BP21" s="4">
        <v>0.71699999999999997</v>
      </c>
      <c r="BQ21" s="4">
        <v>55.177</v>
      </c>
      <c r="BR21" s="4">
        <v>1.0736000000000001</v>
      </c>
      <c r="BU21" s="4">
        <v>1.321</v>
      </c>
      <c r="BW21" s="4">
        <v>260.24400000000003</v>
      </c>
      <c r="BX21" s="4">
        <v>0.32261299999999998</v>
      </c>
      <c r="BY21" s="4">
        <v>-5</v>
      </c>
      <c r="BZ21" s="4">
        <v>0.907389</v>
      </c>
      <c r="CA21" s="4">
        <v>7.8838549999999996</v>
      </c>
      <c r="CB21" s="4">
        <v>18.329257999999999</v>
      </c>
      <c r="CC21" s="4">
        <f t="shared" si="9"/>
        <v>2.0829144909999999</v>
      </c>
      <c r="CE21" s="4">
        <f t="shared" si="10"/>
        <v>17845.303188461487</v>
      </c>
      <c r="CF21" s="4">
        <f t="shared" si="11"/>
        <v>6.0188029580700002</v>
      </c>
      <c r="CG21" s="4">
        <f t="shared" si="12"/>
        <v>324.95057809924498</v>
      </c>
      <c r="CH21" s="4">
        <f t="shared" si="13"/>
        <v>6.3226877258160004</v>
      </c>
    </row>
    <row r="22" spans="1:86">
      <c r="A22" s="2">
        <v>42439</v>
      </c>
      <c r="B22" s="32">
        <v>0.52481002314814817</v>
      </c>
      <c r="C22" s="4">
        <v>11.477</v>
      </c>
      <c r="D22" s="4">
        <v>7.9000000000000008E-3</v>
      </c>
      <c r="E22" s="4" t="s">
        <v>155</v>
      </c>
      <c r="F22" s="4">
        <v>79.135593</v>
      </c>
      <c r="G22" s="4">
        <v>1792.8</v>
      </c>
      <c r="H22" s="4">
        <v>33.5</v>
      </c>
      <c r="I22" s="4">
        <v>135.80000000000001</v>
      </c>
      <c r="K22" s="4">
        <v>2.5</v>
      </c>
      <c r="L22" s="4">
        <v>26</v>
      </c>
      <c r="M22" s="4">
        <v>0.8992</v>
      </c>
      <c r="N22" s="4">
        <v>10.3203</v>
      </c>
      <c r="O22" s="4">
        <v>7.1000000000000004E-3</v>
      </c>
      <c r="P22" s="4">
        <v>1612.1559999999999</v>
      </c>
      <c r="Q22" s="4">
        <v>30.124500000000001</v>
      </c>
      <c r="R22" s="4">
        <v>1642.3</v>
      </c>
      <c r="S22" s="4">
        <v>1286.6960999999999</v>
      </c>
      <c r="T22" s="4">
        <v>24.042999999999999</v>
      </c>
      <c r="U22" s="4">
        <v>1310.7</v>
      </c>
      <c r="V22" s="4">
        <v>135.81450000000001</v>
      </c>
      <c r="Y22" s="4">
        <v>23.068000000000001</v>
      </c>
      <c r="Z22" s="4">
        <v>0</v>
      </c>
      <c r="AA22" s="4">
        <v>2.2475999999999998</v>
      </c>
      <c r="AB22" s="4" t="s">
        <v>384</v>
      </c>
      <c r="AC22" s="4">
        <v>0</v>
      </c>
      <c r="AD22" s="4">
        <v>11.8</v>
      </c>
      <c r="AE22" s="4">
        <v>842</v>
      </c>
      <c r="AF22" s="4">
        <v>863</v>
      </c>
      <c r="AG22" s="4">
        <v>868</v>
      </c>
      <c r="AH22" s="4">
        <v>78</v>
      </c>
      <c r="AI22" s="4">
        <v>21.18</v>
      </c>
      <c r="AJ22" s="4">
        <v>0.49</v>
      </c>
      <c r="AK22" s="4">
        <v>983</v>
      </c>
      <c r="AL22" s="4">
        <v>0</v>
      </c>
      <c r="AM22" s="4">
        <v>0</v>
      </c>
      <c r="AN22" s="4">
        <v>23</v>
      </c>
      <c r="AO22" s="4">
        <v>190</v>
      </c>
      <c r="AP22" s="4">
        <v>190</v>
      </c>
      <c r="AQ22" s="4">
        <v>3.1</v>
      </c>
      <c r="AR22" s="4">
        <v>195</v>
      </c>
      <c r="AS22" s="4" t="s">
        <v>155</v>
      </c>
      <c r="AT22" s="4">
        <v>2</v>
      </c>
      <c r="AU22" s="5">
        <v>0.73271990740740733</v>
      </c>
      <c r="AV22" s="4">
        <v>47.158963</v>
      </c>
      <c r="AW22" s="4">
        <v>-88.487876999999997</v>
      </c>
      <c r="AX22" s="4">
        <v>331.4</v>
      </c>
      <c r="AY22" s="4">
        <v>45</v>
      </c>
      <c r="AZ22" s="4">
        <v>12</v>
      </c>
      <c r="BA22" s="4">
        <v>11</v>
      </c>
      <c r="BB22" s="4" t="s">
        <v>424</v>
      </c>
      <c r="BC22" s="4">
        <v>1.202</v>
      </c>
      <c r="BD22" s="4">
        <v>1.5940000000000001</v>
      </c>
      <c r="BE22" s="4">
        <v>2.0960000000000001</v>
      </c>
      <c r="BF22" s="4">
        <v>14.063000000000001</v>
      </c>
      <c r="BG22" s="4">
        <v>18.27</v>
      </c>
      <c r="BH22" s="4">
        <v>1.3</v>
      </c>
      <c r="BI22" s="4">
        <v>11.205</v>
      </c>
      <c r="BJ22" s="4">
        <v>3029.2179999999998</v>
      </c>
      <c r="BK22" s="4">
        <v>1.329</v>
      </c>
      <c r="BL22" s="4">
        <v>49.554000000000002</v>
      </c>
      <c r="BM22" s="4">
        <v>0.92600000000000005</v>
      </c>
      <c r="BN22" s="4">
        <v>50.48</v>
      </c>
      <c r="BO22" s="4">
        <v>39.551000000000002</v>
      </c>
      <c r="BP22" s="4">
        <v>0.73899999999999999</v>
      </c>
      <c r="BQ22" s="4">
        <v>40.29</v>
      </c>
      <c r="BR22" s="4">
        <v>1.3182</v>
      </c>
      <c r="BU22" s="4">
        <v>1.343</v>
      </c>
      <c r="BW22" s="4">
        <v>479.68299999999999</v>
      </c>
      <c r="BX22" s="4">
        <v>0.27933999999999998</v>
      </c>
      <c r="BY22" s="4">
        <v>-5</v>
      </c>
      <c r="BZ22" s="4">
        <v>0.90761099999999995</v>
      </c>
      <c r="CA22" s="4">
        <v>6.826371</v>
      </c>
      <c r="CB22" s="4">
        <v>18.333742000000001</v>
      </c>
      <c r="CC22" s="4">
        <f t="shared" si="9"/>
        <v>1.8035272181999999</v>
      </c>
      <c r="CE22" s="4">
        <f t="shared" si="10"/>
        <v>15446.888733184864</v>
      </c>
      <c r="CF22" s="4">
        <f t="shared" si="11"/>
        <v>6.7769685530729999</v>
      </c>
      <c r="CG22" s="4">
        <f t="shared" si="12"/>
        <v>205.45076222972997</v>
      </c>
      <c r="CH22" s="4">
        <f t="shared" si="13"/>
        <v>6.7218961223934004</v>
      </c>
    </row>
    <row r="23" spans="1:86">
      <c r="A23" s="2">
        <v>42439</v>
      </c>
      <c r="B23" s="32">
        <v>0.52482159722222221</v>
      </c>
      <c r="C23" s="4">
        <v>11.952999999999999</v>
      </c>
      <c r="D23" s="4">
        <v>8.0999999999999996E-3</v>
      </c>
      <c r="E23" s="4" t="s">
        <v>155</v>
      </c>
      <c r="F23" s="4">
        <v>81.179361</v>
      </c>
      <c r="G23" s="4">
        <v>1331.5</v>
      </c>
      <c r="H23" s="4">
        <v>33.4</v>
      </c>
      <c r="I23" s="4">
        <v>108.7</v>
      </c>
      <c r="K23" s="4">
        <v>3.58</v>
      </c>
      <c r="L23" s="4">
        <v>25</v>
      </c>
      <c r="M23" s="4">
        <v>0.89539999999999997</v>
      </c>
      <c r="N23" s="4">
        <v>10.702500000000001</v>
      </c>
      <c r="O23" s="4">
        <v>7.3000000000000001E-3</v>
      </c>
      <c r="P23" s="4">
        <v>1192.2479000000001</v>
      </c>
      <c r="Q23" s="4">
        <v>29.918099999999999</v>
      </c>
      <c r="R23" s="4">
        <v>1222.2</v>
      </c>
      <c r="S23" s="4">
        <v>951.55849999999998</v>
      </c>
      <c r="T23" s="4">
        <v>23.878299999999999</v>
      </c>
      <c r="U23" s="4">
        <v>975.4</v>
      </c>
      <c r="V23" s="4">
        <v>108.6909</v>
      </c>
      <c r="Y23" s="4">
        <v>22.695</v>
      </c>
      <c r="Z23" s="4">
        <v>0</v>
      </c>
      <c r="AA23" s="4">
        <v>3.2090000000000001</v>
      </c>
      <c r="AB23" s="4" t="s">
        <v>384</v>
      </c>
      <c r="AC23" s="4">
        <v>0</v>
      </c>
      <c r="AD23" s="4">
        <v>11.8</v>
      </c>
      <c r="AE23" s="4">
        <v>843</v>
      </c>
      <c r="AF23" s="4">
        <v>862</v>
      </c>
      <c r="AG23" s="4">
        <v>869</v>
      </c>
      <c r="AH23" s="4">
        <v>78</v>
      </c>
      <c r="AI23" s="4">
        <v>21.18</v>
      </c>
      <c r="AJ23" s="4">
        <v>0.49</v>
      </c>
      <c r="AK23" s="4">
        <v>983</v>
      </c>
      <c r="AL23" s="4">
        <v>0</v>
      </c>
      <c r="AM23" s="4">
        <v>0</v>
      </c>
      <c r="AN23" s="4">
        <v>23</v>
      </c>
      <c r="AO23" s="4">
        <v>190</v>
      </c>
      <c r="AP23" s="4">
        <v>190</v>
      </c>
      <c r="AQ23" s="4">
        <v>3</v>
      </c>
      <c r="AR23" s="4">
        <v>195</v>
      </c>
      <c r="AS23" s="4" t="s">
        <v>155</v>
      </c>
      <c r="AT23" s="4">
        <v>2</v>
      </c>
      <c r="AU23" s="5">
        <v>0.73274305555555552</v>
      </c>
      <c r="AV23" s="4">
        <v>47.158971999999999</v>
      </c>
      <c r="AW23" s="4">
        <v>-88.487341999999998</v>
      </c>
      <c r="AX23" s="4">
        <v>330.8</v>
      </c>
      <c r="AY23" s="4">
        <v>44.5</v>
      </c>
      <c r="AZ23" s="4">
        <v>12</v>
      </c>
      <c r="BA23" s="4">
        <v>11</v>
      </c>
      <c r="BB23" s="4" t="s">
        <v>424</v>
      </c>
      <c r="BC23" s="4">
        <v>1.401</v>
      </c>
      <c r="BD23" s="4">
        <v>1</v>
      </c>
      <c r="BE23" s="4">
        <v>1.7010000000000001</v>
      </c>
      <c r="BF23" s="4">
        <v>14.063000000000001</v>
      </c>
      <c r="BG23" s="4">
        <v>17.579999999999998</v>
      </c>
      <c r="BH23" s="4">
        <v>1.25</v>
      </c>
      <c r="BI23" s="4">
        <v>11.683</v>
      </c>
      <c r="BJ23" s="4">
        <v>3029.7429999999999</v>
      </c>
      <c r="BK23" s="4">
        <v>1.31</v>
      </c>
      <c r="BL23" s="4">
        <v>35.344999999999999</v>
      </c>
      <c r="BM23" s="4">
        <v>0.88700000000000001</v>
      </c>
      <c r="BN23" s="4">
        <v>36.231999999999999</v>
      </c>
      <c r="BO23" s="4">
        <v>28.209</v>
      </c>
      <c r="BP23" s="4">
        <v>0.70799999999999996</v>
      </c>
      <c r="BQ23" s="4">
        <v>28.917000000000002</v>
      </c>
      <c r="BR23" s="4">
        <v>1.0174000000000001</v>
      </c>
      <c r="BU23" s="4">
        <v>1.2749999999999999</v>
      </c>
      <c r="BW23" s="4">
        <v>660.53399999999999</v>
      </c>
      <c r="BX23" s="4">
        <v>0.22300600000000001</v>
      </c>
      <c r="BY23" s="4">
        <v>-5</v>
      </c>
      <c r="BZ23" s="4">
        <v>0.90677799999999997</v>
      </c>
      <c r="CA23" s="4">
        <v>5.4497090000000004</v>
      </c>
      <c r="CB23" s="4">
        <v>18.316915999999999</v>
      </c>
      <c r="CC23" s="4">
        <f t="shared" si="9"/>
        <v>1.4398131178</v>
      </c>
      <c r="CE23" s="4">
        <f t="shared" si="10"/>
        <v>12333.879618005889</v>
      </c>
      <c r="CF23" s="4">
        <f t="shared" si="11"/>
        <v>5.3329217361300003</v>
      </c>
      <c r="CG23" s="4">
        <f t="shared" si="12"/>
        <v>117.71915865929103</v>
      </c>
      <c r="CH23" s="4">
        <f t="shared" si="13"/>
        <v>4.1417668506402006</v>
      </c>
    </row>
    <row r="24" spans="1:86">
      <c r="A24" s="2">
        <v>42439</v>
      </c>
      <c r="B24" s="32">
        <v>0.52483317129629625</v>
      </c>
      <c r="C24" s="4">
        <v>12.417999999999999</v>
      </c>
      <c r="D24" s="4">
        <v>5.7999999999999996E-3</v>
      </c>
      <c r="E24" s="4" t="s">
        <v>155</v>
      </c>
      <c r="F24" s="4">
        <v>57.622739000000003</v>
      </c>
      <c r="G24" s="4">
        <v>926.3</v>
      </c>
      <c r="H24" s="4">
        <v>33.200000000000003</v>
      </c>
      <c r="I24" s="4">
        <v>78.599999999999994</v>
      </c>
      <c r="K24" s="4">
        <v>4</v>
      </c>
      <c r="L24" s="4">
        <v>25</v>
      </c>
      <c r="M24" s="4">
        <v>0.89170000000000005</v>
      </c>
      <c r="N24" s="4">
        <v>11.073600000000001</v>
      </c>
      <c r="O24" s="4">
        <v>5.1000000000000004E-3</v>
      </c>
      <c r="P24" s="4">
        <v>825.97979999999995</v>
      </c>
      <c r="Q24" s="4">
        <v>29.6172</v>
      </c>
      <c r="R24" s="4">
        <v>855.6</v>
      </c>
      <c r="S24" s="4">
        <v>659.23209999999995</v>
      </c>
      <c r="T24" s="4">
        <v>23.638100000000001</v>
      </c>
      <c r="U24" s="4">
        <v>682.9</v>
      </c>
      <c r="V24" s="4">
        <v>78.584900000000005</v>
      </c>
      <c r="Y24" s="4">
        <v>22.472000000000001</v>
      </c>
      <c r="Z24" s="4">
        <v>0</v>
      </c>
      <c r="AA24" s="4">
        <v>3.5669</v>
      </c>
      <c r="AB24" s="4" t="s">
        <v>384</v>
      </c>
      <c r="AC24" s="4">
        <v>0</v>
      </c>
      <c r="AD24" s="4">
        <v>11.8</v>
      </c>
      <c r="AE24" s="4">
        <v>843</v>
      </c>
      <c r="AF24" s="4">
        <v>861</v>
      </c>
      <c r="AG24" s="4">
        <v>869</v>
      </c>
      <c r="AH24" s="4">
        <v>78</v>
      </c>
      <c r="AI24" s="4">
        <v>21.18</v>
      </c>
      <c r="AJ24" s="4">
        <v>0.49</v>
      </c>
      <c r="AK24" s="4">
        <v>983</v>
      </c>
      <c r="AL24" s="4">
        <v>0</v>
      </c>
      <c r="AM24" s="4">
        <v>0</v>
      </c>
      <c r="AN24" s="4">
        <v>23</v>
      </c>
      <c r="AO24" s="4">
        <v>190</v>
      </c>
      <c r="AP24" s="4">
        <v>190</v>
      </c>
      <c r="AQ24" s="4">
        <v>3</v>
      </c>
      <c r="AR24" s="4">
        <v>195</v>
      </c>
      <c r="AS24" s="4" t="s">
        <v>155</v>
      </c>
      <c r="AT24" s="4">
        <v>2</v>
      </c>
      <c r="AU24" s="5">
        <v>0.73275462962962967</v>
      </c>
      <c r="AV24" s="4">
        <v>47.158969999999997</v>
      </c>
      <c r="AW24" s="4">
        <v>-88.487086000000005</v>
      </c>
      <c r="AX24" s="4">
        <v>331.2</v>
      </c>
      <c r="AY24" s="4">
        <v>43.2</v>
      </c>
      <c r="AZ24" s="4">
        <v>12</v>
      </c>
      <c r="BA24" s="4">
        <v>11</v>
      </c>
      <c r="BB24" s="4" t="s">
        <v>424</v>
      </c>
      <c r="BC24" s="4">
        <v>1.5</v>
      </c>
      <c r="BD24" s="4">
        <v>1</v>
      </c>
      <c r="BE24" s="4">
        <v>1.8</v>
      </c>
      <c r="BF24" s="4">
        <v>14.063000000000001</v>
      </c>
      <c r="BG24" s="4">
        <v>16.97</v>
      </c>
      <c r="BH24" s="4">
        <v>1.21</v>
      </c>
      <c r="BI24" s="4">
        <v>12.141999999999999</v>
      </c>
      <c r="BJ24" s="4">
        <v>3030.9470000000001</v>
      </c>
      <c r="BK24" s="4">
        <v>0.89500000000000002</v>
      </c>
      <c r="BL24" s="4">
        <v>23.675000000000001</v>
      </c>
      <c r="BM24" s="4">
        <v>0.84899999999999998</v>
      </c>
      <c r="BN24" s="4">
        <v>24.524000000000001</v>
      </c>
      <c r="BO24" s="4">
        <v>18.896000000000001</v>
      </c>
      <c r="BP24" s="4">
        <v>0.67800000000000005</v>
      </c>
      <c r="BQ24" s="4">
        <v>19.573</v>
      </c>
      <c r="BR24" s="4">
        <v>0.71130000000000004</v>
      </c>
      <c r="BU24" s="4">
        <v>1.22</v>
      </c>
      <c r="BW24" s="4">
        <v>709.87300000000005</v>
      </c>
      <c r="BX24" s="4">
        <v>0.19222400000000001</v>
      </c>
      <c r="BY24" s="4">
        <v>-5</v>
      </c>
      <c r="BZ24" s="4">
        <v>0.90661099999999994</v>
      </c>
      <c r="CA24" s="4">
        <v>4.6974739999999997</v>
      </c>
      <c r="CB24" s="4">
        <v>18.313542000000002</v>
      </c>
      <c r="CC24" s="4">
        <f t="shared" si="9"/>
        <v>1.2410726308</v>
      </c>
      <c r="CE24" s="4">
        <f t="shared" si="10"/>
        <v>10635.632661724865</v>
      </c>
      <c r="CF24" s="4">
        <f t="shared" si="11"/>
        <v>3.1405667048099999</v>
      </c>
      <c r="CG24" s="4">
        <f t="shared" si="12"/>
        <v>68.681912975694004</v>
      </c>
      <c r="CH24" s="4">
        <f t="shared" si="13"/>
        <v>2.4959610023813998</v>
      </c>
    </row>
    <row r="25" spans="1:86">
      <c r="A25" s="2">
        <v>42439</v>
      </c>
      <c r="B25" s="32">
        <v>0.5248447453703704</v>
      </c>
      <c r="C25" s="4">
        <v>12.484</v>
      </c>
      <c r="D25" s="4">
        <v>4.0000000000000001E-3</v>
      </c>
      <c r="E25" s="4" t="s">
        <v>155</v>
      </c>
      <c r="F25" s="4">
        <v>40.396210000000004</v>
      </c>
      <c r="G25" s="4">
        <v>767.1</v>
      </c>
      <c r="H25" s="4">
        <v>27.1</v>
      </c>
      <c r="I25" s="4">
        <v>102.9</v>
      </c>
      <c r="K25" s="4">
        <v>3.71</v>
      </c>
      <c r="L25" s="4">
        <v>25</v>
      </c>
      <c r="M25" s="4">
        <v>0.89119999999999999</v>
      </c>
      <c r="N25" s="4">
        <v>11.1251</v>
      </c>
      <c r="O25" s="4">
        <v>3.5999999999999999E-3</v>
      </c>
      <c r="P25" s="4">
        <v>683.66510000000005</v>
      </c>
      <c r="Q25" s="4">
        <v>24.148900000000001</v>
      </c>
      <c r="R25" s="4">
        <v>707.8</v>
      </c>
      <c r="S25" s="4">
        <v>545.64769999999999</v>
      </c>
      <c r="T25" s="4">
        <v>19.273700000000002</v>
      </c>
      <c r="U25" s="4">
        <v>564.9</v>
      </c>
      <c r="V25" s="4">
        <v>102.9273</v>
      </c>
      <c r="Y25" s="4">
        <v>22.486000000000001</v>
      </c>
      <c r="Z25" s="4">
        <v>0</v>
      </c>
      <c r="AA25" s="4">
        <v>3.3073000000000001</v>
      </c>
      <c r="AB25" s="4" t="s">
        <v>384</v>
      </c>
      <c r="AC25" s="4">
        <v>0</v>
      </c>
      <c r="AD25" s="4">
        <v>11.8</v>
      </c>
      <c r="AE25" s="4">
        <v>844</v>
      </c>
      <c r="AF25" s="4">
        <v>861</v>
      </c>
      <c r="AG25" s="4">
        <v>870</v>
      </c>
      <c r="AH25" s="4">
        <v>78</v>
      </c>
      <c r="AI25" s="4">
        <v>21.18</v>
      </c>
      <c r="AJ25" s="4">
        <v>0.49</v>
      </c>
      <c r="AK25" s="4">
        <v>983</v>
      </c>
      <c r="AL25" s="4">
        <v>0</v>
      </c>
      <c r="AM25" s="4">
        <v>0</v>
      </c>
      <c r="AN25" s="4">
        <v>23</v>
      </c>
      <c r="AO25" s="4">
        <v>190</v>
      </c>
      <c r="AP25" s="4">
        <v>190</v>
      </c>
      <c r="AQ25" s="4">
        <v>2.9</v>
      </c>
      <c r="AR25" s="4">
        <v>195</v>
      </c>
      <c r="AS25" s="4" t="s">
        <v>155</v>
      </c>
      <c r="AT25" s="4">
        <v>2</v>
      </c>
      <c r="AU25" s="5">
        <v>0.7327662037037036</v>
      </c>
      <c r="AV25" s="4">
        <v>47.158965000000002</v>
      </c>
      <c r="AW25" s="4">
        <v>-88.486855000000006</v>
      </c>
      <c r="AX25" s="4">
        <v>330.7</v>
      </c>
      <c r="AY25" s="4">
        <v>41</v>
      </c>
      <c r="AZ25" s="4">
        <v>12</v>
      </c>
      <c r="BA25" s="4">
        <v>10</v>
      </c>
      <c r="BB25" s="4" t="s">
        <v>424</v>
      </c>
      <c r="BC25" s="4">
        <v>1.500901</v>
      </c>
      <c r="BD25" s="4">
        <v>1</v>
      </c>
      <c r="BE25" s="4">
        <v>1.8009010000000001</v>
      </c>
      <c r="BF25" s="4">
        <v>14.063000000000001</v>
      </c>
      <c r="BG25" s="4">
        <v>16.88</v>
      </c>
      <c r="BH25" s="4">
        <v>1.2</v>
      </c>
      <c r="BI25" s="4">
        <v>12.211</v>
      </c>
      <c r="BJ25" s="4">
        <v>3030.6680000000001</v>
      </c>
      <c r="BK25" s="4">
        <v>0.624</v>
      </c>
      <c r="BL25" s="4">
        <v>19.504000000000001</v>
      </c>
      <c r="BM25" s="4">
        <v>0.68899999999999995</v>
      </c>
      <c r="BN25" s="4">
        <v>20.192</v>
      </c>
      <c r="BO25" s="4">
        <v>15.566000000000001</v>
      </c>
      <c r="BP25" s="4">
        <v>0.55000000000000004</v>
      </c>
      <c r="BQ25" s="4">
        <v>16.116</v>
      </c>
      <c r="BR25" s="4">
        <v>0.92720000000000002</v>
      </c>
      <c r="BU25" s="4">
        <v>1.2150000000000001</v>
      </c>
      <c r="BW25" s="4">
        <v>655.09199999999998</v>
      </c>
      <c r="BX25" s="4">
        <v>0.15911600000000001</v>
      </c>
      <c r="BY25" s="4">
        <v>-5</v>
      </c>
      <c r="BZ25" s="4">
        <v>0.90761099999999995</v>
      </c>
      <c r="CA25" s="4">
        <v>3.8883969999999999</v>
      </c>
      <c r="CB25" s="4">
        <v>18.333742000000001</v>
      </c>
      <c r="CC25" s="4">
        <f t="shared" si="9"/>
        <v>1.0273144874</v>
      </c>
      <c r="CE25" s="4">
        <f t="shared" si="10"/>
        <v>8802.9769483194123</v>
      </c>
      <c r="CF25" s="4">
        <f t="shared" si="11"/>
        <v>1.812490716816</v>
      </c>
      <c r="CG25" s="4">
        <f t="shared" si="12"/>
        <v>46.811058320843998</v>
      </c>
      <c r="CH25" s="4">
        <f t="shared" si="13"/>
        <v>2.6931753087048</v>
      </c>
    </row>
    <row r="26" spans="1:86">
      <c r="A26" s="2">
        <v>42439</v>
      </c>
      <c r="B26" s="32">
        <v>0.52485631944444444</v>
      </c>
      <c r="C26" s="4">
        <v>12.348000000000001</v>
      </c>
      <c r="D26" s="4">
        <v>4.0000000000000001E-3</v>
      </c>
      <c r="E26" s="4" t="s">
        <v>155</v>
      </c>
      <c r="F26" s="4">
        <v>40</v>
      </c>
      <c r="G26" s="4">
        <v>630.29999999999995</v>
      </c>
      <c r="H26" s="4">
        <v>20.100000000000001</v>
      </c>
      <c r="I26" s="4">
        <v>163</v>
      </c>
      <c r="K26" s="4">
        <v>3.26</v>
      </c>
      <c r="L26" s="4">
        <v>28</v>
      </c>
      <c r="M26" s="4">
        <v>0.89200000000000002</v>
      </c>
      <c r="N26" s="4">
        <v>11.0146</v>
      </c>
      <c r="O26" s="4">
        <v>3.5999999999999999E-3</v>
      </c>
      <c r="P26" s="4">
        <v>562.25699999999995</v>
      </c>
      <c r="Q26" s="4">
        <v>17.956299999999999</v>
      </c>
      <c r="R26" s="4">
        <v>580.20000000000005</v>
      </c>
      <c r="S26" s="4">
        <v>448.74930000000001</v>
      </c>
      <c r="T26" s="4">
        <v>14.331300000000001</v>
      </c>
      <c r="U26" s="4">
        <v>463.1</v>
      </c>
      <c r="V26" s="4">
        <v>163.00040000000001</v>
      </c>
      <c r="Y26" s="4">
        <v>24.536999999999999</v>
      </c>
      <c r="Z26" s="4">
        <v>0</v>
      </c>
      <c r="AA26" s="4">
        <v>2.9093</v>
      </c>
      <c r="AB26" s="4" t="s">
        <v>384</v>
      </c>
      <c r="AC26" s="4">
        <v>0</v>
      </c>
      <c r="AD26" s="4">
        <v>11.8</v>
      </c>
      <c r="AE26" s="4">
        <v>844</v>
      </c>
      <c r="AF26" s="4">
        <v>862</v>
      </c>
      <c r="AG26" s="4">
        <v>870</v>
      </c>
      <c r="AH26" s="4">
        <v>78</v>
      </c>
      <c r="AI26" s="4">
        <v>21.18</v>
      </c>
      <c r="AJ26" s="4">
        <v>0.49</v>
      </c>
      <c r="AK26" s="4">
        <v>983</v>
      </c>
      <c r="AL26" s="4">
        <v>0</v>
      </c>
      <c r="AM26" s="4">
        <v>0</v>
      </c>
      <c r="AN26" s="4">
        <v>23</v>
      </c>
      <c r="AO26" s="4">
        <v>189.4</v>
      </c>
      <c r="AP26" s="4">
        <v>190</v>
      </c>
      <c r="AQ26" s="4">
        <v>2.5</v>
      </c>
      <c r="AR26" s="4">
        <v>195</v>
      </c>
      <c r="AS26" s="4" t="s">
        <v>155</v>
      </c>
      <c r="AT26" s="4">
        <v>2</v>
      </c>
      <c r="AU26" s="5">
        <v>0.7327662037037036</v>
      </c>
      <c r="AV26" s="4">
        <v>47.158965000000002</v>
      </c>
      <c r="AW26" s="4">
        <v>-88.486851000000001</v>
      </c>
      <c r="AX26" s="4">
        <v>330.7</v>
      </c>
      <c r="AY26" s="4">
        <v>38.4</v>
      </c>
      <c r="AZ26" s="4">
        <v>12</v>
      </c>
      <c r="BA26" s="4">
        <v>10</v>
      </c>
      <c r="BB26" s="4" t="s">
        <v>427</v>
      </c>
      <c r="BC26" s="4">
        <v>1.601</v>
      </c>
      <c r="BD26" s="4">
        <v>1</v>
      </c>
      <c r="BE26" s="4">
        <v>1.901</v>
      </c>
      <c r="BF26" s="4">
        <v>14.063000000000001</v>
      </c>
      <c r="BG26" s="4">
        <v>17.05</v>
      </c>
      <c r="BH26" s="4">
        <v>1.21</v>
      </c>
      <c r="BI26" s="4">
        <v>12.102</v>
      </c>
      <c r="BJ26" s="4">
        <v>3029.0920000000001</v>
      </c>
      <c r="BK26" s="4">
        <v>0.625</v>
      </c>
      <c r="BL26" s="4">
        <v>16.192</v>
      </c>
      <c r="BM26" s="4">
        <v>0.51700000000000002</v>
      </c>
      <c r="BN26" s="4">
        <v>16.71</v>
      </c>
      <c r="BO26" s="4">
        <v>12.923999999999999</v>
      </c>
      <c r="BP26" s="4">
        <v>0.41299999999999998</v>
      </c>
      <c r="BQ26" s="4">
        <v>13.336</v>
      </c>
      <c r="BR26" s="4">
        <v>1.4823</v>
      </c>
      <c r="BU26" s="4">
        <v>1.339</v>
      </c>
      <c r="BW26" s="4">
        <v>581.74400000000003</v>
      </c>
      <c r="BX26" s="4">
        <v>0.16885700000000001</v>
      </c>
      <c r="BY26" s="4">
        <v>-5</v>
      </c>
      <c r="BZ26" s="4">
        <v>0.90739000000000003</v>
      </c>
      <c r="CA26" s="4">
        <v>4.1264459999999996</v>
      </c>
      <c r="CB26" s="4">
        <v>18.329270000000001</v>
      </c>
      <c r="CC26" s="4">
        <f t="shared" si="9"/>
        <v>1.0902070331999998</v>
      </c>
      <c r="CE26" s="4">
        <f t="shared" si="10"/>
        <v>9337.0402715729033</v>
      </c>
      <c r="CF26" s="4">
        <f t="shared" si="11"/>
        <v>1.9265344762500001</v>
      </c>
      <c r="CG26" s="4">
        <f t="shared" si="12"/>
        <v>41.107622040431998</v>
      </c>
      <c r="CH26" s="4">
        <f t="shared" si="13"/>
        <v>4.5691232866325997</v>
      </c>
    </row>
    <row r="27" spans="1:86">
      <c r="A27" s="2">
        <v>42439</v>
      </c>
      <c r="B27" s="32">
        <v>0.52486789351851859</v>
      </c>
      <c r="C27" s="4">
        <v>12.032999999999999</v>
      </c>
      <c r="D27" s="4">
        <v>4.5999999999999999E-3</v>
      </c>
      <c r="E27" s="4" t="s">
        <v>155</v>
      </c>
      <c r="F27" s="4">
        <v>46.153205999999997</v>
      </c>
      <c r="G27" s="4">
        <v>612.5</v>
      </c>
      <c r="H27" s="4">
        <v>19.100000000000001</v>
      </c>
      <c r="I27" s="4">
        <v>194.5</v>
      </c>
      <c r="K27" s="4">
        <v>3.1</v>
      </c>
      <c r="L27" s="4">
        <v>41</v>
      </c>
      <c r="M27" s="4">
        <v>0.89439999999999997</v>
      </c>
      <c r="N27" s="4">
        <v>10.763199999999999</v>
      </c>
      <c r="O27" s="4">
        <v>4.1000000000000003E-3</v>
      </c>
      <c r="P27" s="4">
        <v>547.84230000000002</v>
      </c>
      <c r="Q27" s="4">
        <v>17.0838</v>
      </c>
      <c r="R27" s="4">
        <v>564.9</v>
      </c>
      <c r="S27" s="4">
        <v>437.24459999999999</v>
      </c>
      <c r="T27" s="4">
        <v>13.635</v>
      </c>
      <c r="U27" s="4">
        <v>450.9</v>
      </c>
      <c r="V27" s="4">
        <v>194.5283</v>
      </c>
      <c r="Y27" s="4">
        <v>36.634</v>
      </c>
      <c r="Z27" s="4">
        <v>0</v>
      </c>
      <c r="AA27" s="4">
        <v>2.7728000000000002</v>
      </c>
      <c r="AB27" s="4" t="s">
        <v>384</v>
      </c>
      <c r="AC27" s="4">
        <v>0</v>
      </c>
      <c r="AD27" s="4">
        <v>11.8</v>
      </c>
      <c r="AE27" s="4">
        <v>845</v>
      </c>
      <c r="AF27" s="4">
        <v>862</v>
      </c>
      <c r="AG27" s="4">
        <v>871</v>
      </c>
      <c r="AH27" s="4">
        <v>78</v>
      </c>
      <c r="AI27" s="4">
        <v>21.18</v>
      </c>
      <c r="AJ27" s="4">
        <v>0.49</v>
      </c>
      <c r="AK27" s="4">
        <v>983</v>
      </c>
      <c r="AL27" s="4">
        <v>0</v>
      </c>
      <c r="AM27" s="4">
        <v>0</v>
      </c>
      <c r="AN27" s="4">
        <v>23</v>
      </c>
      <c r="AO27" s="4">
        <v>189.6</v>
      </c>
      <c r="AP27" s="4">
        <v>190</v>
      </c>
      <c r="AQ27" s="4">
        <v>2.2999999999999998</v>
      </c>
      <c r="AR27" s="4">
        <v>195</v>
      </c>
      <c r="AS27" s="4" t="s">
        <v>155</v>
      </c>
      <c r="AT27" s="4">
        <v>2</v>
      </c>
      <c r="AU27" s="5">
        <v>0.7327893518518519</v>
      </c>
      <c r="AV27" s="4">
        <v>47.158917000000002</v>
      </c>
      <c r="AW27" s="4">
        <v>-88.486440000000002</v>
      </c>
      <c r="AX27" s="4">
        <v>329.5</v>
      </c>
      <c r="AY27" s="4">
        <v>36</v>
      </c>
      <c r="AZ27" s="4">
        <v>12</v>
      </c>
      <c r="BA27" s="4">
        <v>10</v>
      </c>
      <c r="BB27" s="4" t="s">
        <v>424</v>
      </c>
      <c r="BC27" s="4">
        <v>1.7</v>
      </c>
      <c r="BD27" s="4">
        <v>1</v>
      </c>
      <c r="BE27" s="4">
        <v>2</v>
      </c>
      <c r="BF27" s="4">
        <v>14.063000000000001</v>
      </c>
      <c r="BG27" s="4">
        <v>17.46</v>
      </c>
      <c r="BH27" s="4">
        <v>1.24</v>
      </c>
      <c r="BI27" s="4">
        <v>11.802</v>
      </c>
      <c r="BJ27" s="4">
        <v>3028.174</v>
      </c>
      <c r="BK27" s="4">
        <v>0.73899999999999999</v>
      </c>
      <c r="BL27" s="4">
        <v>16.140999999999998</v>
      </c>
      <c r="BM27" s="4">
        <v>0.503</v>
      </c>
      <c r="BN27" s="4">
        <v>16.643999999999998</v>
      </c>
      <c r="BO27" s="4">
        <v>12.882</v>
      </c>
      <c r="BP27" s="4">
        <v>0.40200000000000002</v>
      </c>
      <c r="BQ27" s="4">
        <v>13.284000000000001</v>
      </c>
      <c r="BR27" s="4">
        <v>1.8097000000000001</v>
      </c>
      <c r="BU27" s="4">
        <v>2.0449999999999999</v>
      </c>
      <c r="BW27" s="4">
        <v>567.21900000000005</v>
      </c>
      <c r="BX27" s="4">
        <v>0.163407</v>
      </c>
      <c r="BY27" s="4">
        <v>-5</v>
      </c>
      <c r="BZ27" s="4">
        <v>0.90822099999999995</v>
      </c>
      <c r="CA27" s="4">
        <v>3.9932690000000002</v>
      </c>
      <c r="CB27" s="4">
        <v>18.346069</v>
      </c>
      <c r="CC27" s="4">
        <f t="shared" si="9"/>
        <v>1.0550216698000001</v>
      </c>
      <c r="CE27" s="4">
        <f t="shared" si="10"/>
        <v>9032.9580805220812</v>
      </c>
      <c r="CF27" s="4">
        <f t="shared" si="11"/>
        <v>2.2044162658770001</v>
      </c>
      <c r="CG27" s="4">
        <f t="shared" si="12"/>
        <v>39.625799290812004</v>
      </c>
      <c r="CH27" s="4">
        <f t="shared" si="13"/>
        <v>5.3982843252471007</v>
      </c>
    </row>
    <row r="28" spans="1:86">
      <c r="A28" s="2">
        <v>42439</v>
      </c>
      <c r="B28" s="32">
        <v>0.52487946759259263</v>
      </c>
      <c r="C28" s="4">
        <v>11.58</v>
      </c>
      <c r="D28" s="4">
        <v>6.4000000000000003E-3</v>
      </c>
      <c r="E28" s="4" t="s">
        <v>155</v>
      </c>
      <c r="F28" s="4">
        <v>63.689566999999997</v>
      </c>
      <c r="G28" s="4">
        <v>581.5</v>
      </c>
      <c r="H28" s="4">
        <v>19.100000000000001</v>
      </c>
      <c r="I28" s="4">
        <v>421.5</v>
      </c>
      <c r="K28" s="4">
        <v>3.14</v>
      </c>
      <c r="L28" s="4">
        <v>53</v>
      </c>
      <c r="M28" s="4">
        <v>0.89780000000000004</v>
      </c>
      <c r="N28" s="4">
        <v>10.3963</v>
      </c>
      <c r="O28" s="4">
        <v>5.7000000000000002E-3</v>
      </c>
      <c r="P28" s="4">
        <v>522.05949999999996</v>
      </c>
      <c r="Q28" s="4">
        <v>17.147600000000001</v>
      </c>
      <c r="R28" s="4">
        <v>539.20000000000005</v>
      </c>
      <c r="S28" s="4">
        <v>416.66680000000002</v>
      </c>
      <c r="T28" s="4">
        <v>13.6859</v>
      </c>
      <c r="U28" s="4">
        <v>430.4</v>
      </c>
      <c r="V28" s="4">
        <v>421.54829999999998</v>
      </c>
      <c r="Y28" s="4">
        <v>47.795999999999999</v>
      </c>
      <c r="Z28" s="4">
        <v>0</v>
      </c>
      <c r="AA28" s="4">
        <v>2.8201000000000001</v>
      </c>
      <c r="AB28" s="4" t="s">
        <v>384</v>
      </c>
      <c r="AC28" s="4">
        <v>0</v>
      </c>
      <c r="AD28" s="4">
        <v>11.8</v>
      </c>
      <c r="AE28" s="4">
        <v>845</v>
      </c>
      <c r="AF28" s="4">
        <v>862</v>
      </c>
      <c r="AG28" s="4">
        <v>872</v>
      </c>
      <c r="AH28" s="4">
        <v>78</v>
      </c>
      <c r="AI28" s="4">
        <v>21.18</v>
      </c>
      <c r="AJ28" s="4">
        <v>0.49</v>
      </c>
      <c r="AK28" s="4">
        <v>983</v>
      </c>
      <c r="AL28" s="4">
        <v>0</v>
      </c>
      <c r="AM28" s="4">
        <v>0</v>
      </c>
      <c r="AN28" s="4">
        <v>23</v>
      </c>
      <c r="AO28" s="4">
        <v>190</v>
      </c>
      <c r="AP28" s="4">
        <v>190</v>
      </c>
      <c r="AQ28" s="4">
        <v>2.1</v>
      </c>
      <c r="AR28" s="4">
        <v>195</v>
      </c>
      <c r="AS28" s="4" t="s">
        <v>155</v>
      </c>
      <c r="AT28" s="4">
        <v>2</v>
      </c>
      <c r="AU28" s="5">
        <v>0.73280092592592594</v>
      </c>
      <c r="AV28" s="4">
        <v>47.158878000000001</v>
      </c>
      <c r="AW28" s="4">
        <v>-88.486245999999994</v>
      </c>
      <c r="AX28" s="4">
        <v>329.1</v>
      </c>
      <c r="AY28" s="4">
        <v>33.4</v>
      </c>
      <c r="AZ28" s="4">
        <v>12</v>
      </c>
      <c r="BA28" s="4">
        <v>10</v>
      </c>
      <c r="BB28" s="4" t="s">
        <v>428</v>
      </c>
      <c r="BC28" s="4">
        <v>1.696</v>
      </c>
      <c r="BD28" s="4">
        <v>1.002</v>
      </c>
      <c r="BE28" s="4">
        <v>2.0009999999999999</v>
      </c>
      <c r="BF28" s="4">
        <v>14.063000000000001</v>
      </c>
      <c r="BG28" s="4">
        <v>18.07</v>
      </c>
      <c r="BH28" s="4">
        <v>1.28</v>
      </c>
      <c r="BI28" s="4">
        <v>11.385999999999999</v>
      </c>
      <c r="BJ28" s="4">
        <v>3021.2649999999999</v>
      </c>
      <c r="BK28" s="4">
        <v>1.0580000000000001</v>
      </c>
      <c r="BL28" s="4">
        <v>15.888</v>
      </c>
      <c r="BM28" s="4">
        <v>0.52200000000000002</v>
      </c>
      <c r="BN28" s="4">
        <v>16.41</v>
      </c>
      <c r="BO28" s="4">
        <v>12.68</v>
      </c>
      <c r="BP28" s="4">
        <v>0.41699999999999998</v>
      </c>
      <c r="BQ28" s="4">
        <v>13.097</v>
      </c>
      <c r="BR28" s="4">
        <v>4.0509000000000004</v>
      </c>
      <c r="BU28" s="4">
        <v>2.7559999999999998</v>
      </c>
      <c r="BW28" s="4">
        <v>595.90700000000004</v>
      </c>
      <c r="BX28" s="4">
        <v>0.153888</v>
      </c>
      <c r="BY28" s="4">
        <v>-5</v>
      </c>
      <c r="BZ28" s="4">
        <v>0.90777799999999997</v>
      </c>
      <c r="CA28" s="4">
        <v>3.7606389999999998</v>
      </c>
      <c r="CB28" s="4">
        <v>18.337116000000002</v>
      </c>
      <c r="CC28" s="4">
        <f t="shared" si="9"/>
        <v>0.99356082379999988</v>
      </c>
      <c r="CE28" s="4">
        <f t="shared" si="10"/>
        <v>8487.3295802862449</v>
      </c>
      <c r="CF28" s="4">
        <f t="shared" si="11"/>
        <v>2.9721307783139999</v>
      </c>
      <c r="CG28" s="4">
        <f t="shared" si="12"/>
        <v>36.792057470300996</v>
      </c>
      <c r="CH28" s="4">
        <f t="shared" si="13"/>
        <v>11.3797774762497</v>
      </c>
    </row>
    <row r="29" spans="1:86">
      <c r="A29" s="2">
        <v>42439</v>
      </c>
      <c r="B29" s="32">
        <v>0.52489104166666667</v>
      </c>
      <c r="C29" s="4">
        <v>11.58</v>
      </c>
      <c r="D29" s="4">
        <v>8.0000000000000002E-3</v>
      </c>
      <c r="E29" s="4" t="s">
        <v>155</v>
      </c>
      <c r="F29" s="4">
        <v>80</v>
      </c>
      <c r="G29" s="4">
        <v>425.8</v>
      </c>
      <c r="H29" s="4">
        <v>18.899999999999999</v>
      </c>
      <c r="I29" s="4">
        <v>382.6</v>
      </c>
      <c r="K29" s="4">
        <v>3.59</v>
      </c>
      <c r="L29" s="4">
        <v>55</v>
      </c>
      <c r="M29" s="4">
        <v>0.89770000000000005</v>
      </c>
      <c r="N29" s="4">
        <v>10.3955</v>
      </c>
      <c r="O29" s="4">
        <v>7.1999999999999998E-3</v>
      </c>
      <c r="P29" s="4">
        <v>382.20420000000001</v>
      </c>
      <c r="Q29" s="4">
        <v>16.990400000000001</v>
      </c>
      <c r="R29" s="4">
        <v>399.2</v>
      </c>
      <c r="S29" s="4">
        <v>305.0453</v>
      </c>
      <c r="T29" s="4">
        <v>13.5604</v>
      </c>
      <c r="U29" s="4">
        <v>318.60000000000002</v>
      </c>
      <c r="V29" s="4">
        <v>382.58</v>
      </c>
      <c r="Y29" s="4">
        <v>49.241999999999997</v>
      </c>
      <c r="Z29" s="4">
        <v>0</v>
      </c>
      <c r="AA29" s="4">
        <v>3.2250000000000001</v>
      </c>
      <c r="AB29" s="4" t="s">
        <v>384</v>
      </c>
      <c r="AC29" s="4">
        <v>0</v>
      </c>
      <c r="AD29" s="4">
        <v>11.8</v>
      </c>
      <c r="AE29" s="4">
        <v>846</v>
      </c>
      <c r="AF29" s="4">
        <v>861</v>
      </c>
      <c r="AG29" s="4">
        <v>871</v>
      </c>
      <c r="AH29" s="4">
        <v>78</v>
      </c>
      <c r="AI29" s="4">
        <v>21.18</v>
      </c>
      <c r="AJ29" s="4">
        <v>0.49</v>
      </c>
      <c r="AK29" s="4">
        <v>983</v>
      </c>
      <c r="AL29" s="4">
        <v>0</v>
      </c>
      <c r="AM29" s="4">
        <v>0</v>
      </c>
      <c r="AN29" s="4">
        <v>23</v>
      </c>
      <c r="AO29" s="4">
        <v>190</v>
      </c>
      <c r="AP29" s="4">
        <v>190</v>
      </c>
      <c r="AQ29" s="4">
        <v>1.8</v>
      </c>
      <c r="AR29" s="4">
        <v>195</v>
      </c>
      <c r="AS29" s="4" t="s">
        <v>155</v>
      </c>
      <c r="AT29" s="4">
        <v>2</v>
      </c>
      <c r="AU29" s="5">
        <v>0.73281249999999998</v>
      </c>
      <c r="AV29" s="4">
        <v>47.158831999999997</v>
      </c>
      <c r="AW29" s="4">
        <v>-88.486064999999996</v>
      </c>
      <c r="AX29" s="4">
        <v>328.7</v>
      </c>
      <c r="AY29" s="4">
        <v>32.299999999999997</v>
      </c>
      <c r="AZ29" s="4">
        <v>12</v>
      </c>
      <c r="BA29" s="4">
        <v>10</v>
      </c>
      <c r="BB29" s="4" t="s">
        <v>428</v>
      </c>
      <c r="BC29" s="4">
        <v>1.2989999999999999</v>
      </c>
      <c r="BD29" s="4">
        <v>1.2010000000000001</v>
      </c>
      <c r="BE29" s="4">
        <v>2.1</v>
      </c>
      <c r="BF29" s="4">
        <v>14.063000000000001</v>
      </c>
      <c r="BG29" s="4">
        <v>18.07</v>
      </c>
      <c r="BH29" s="4">
        <v>1.29</v>
      </c>
      <c r="BI29" s="4">
        <v>11.395</v>
      </c>
      <c r="BJ29" s="4">
        <v>3021.971</v>
      </c>
      <c r="BK29" s="4">
        <v>1.329</v>
      </c>
      <c r="BL29" s="4">
        <v>11.635</v>
      </c>
      <c r="BM29" s="4">
        <v>0.51700000000000002</v>
      </c>
      <c r="BN29" s="4">
        <v>12.153</v>
      </c>
      <c r="BO29" s="4">
        <v>9.2859999999999996</v>
      </c>
      <c r="BP29" s="4">
        <v>0.41299999999999998</v>
      </c>
      <c r="BQ29" s="4">
        <v>9.6989999999999998</v>
      </c>
      <c r="BR29" s="4">
        <v>3.6776</v>
      </c>
      <c r="BU29" s="4">
        <v>2.84</v>
      </c>
      <c r="BW29" s="4">
        <v>681.673</v>
      </c>
      <c r="BX29" s="4">
        <v>0.17288600000000001</v>
      </c>
      <c r="BY29" s="4">
        <v>-5</v>
      </c>
      <c r="BZ29" s="4">
        <v>0.90700000000000003</v>
      </c>
      <c r="CA29" s="4">
        <v>4.2249020000000002</v>
      </c>
      <c r="CB29" s="4">
        <v>18.321400000000001</v>
      </c>
      <c r="CC29" s="4">
        <f t="shared" si="9"/>
        <v>1.1162191083999999</v>
      </c>
      <c r="CE29" s="4">
        <f t="shared" si="10"/>
        <v>9537.345897415973</v>
      </c>
      <c r="CF29" s="4">
        <f t="shared" si="11"/>
        <v>4.1943263842259997</v>
      </c>
      <c r="CG29" s="4">
        <f t="shared" si="12"/>
        <v>30.610061400006</v>
      </c>
      <c r="CH29" s="4">
        <f t="shared" si="13"/>
        <v>11.6065121976144</v>
      </c>
    </row>
    <row r="30" spans="1:86">
      <c r="A30" s="2">
        <v>42439</v>
      </c>
      <c r="B30" s="32">
        <v>0.52490261574074071</v>
      </c>
      <c r="C30" s="4">
        <v>11.303000000000001</v>
      </c>
      <c r="D30" s="4">
        <v>8.2000000000000007E-3</v>
      </c>
      <c r="E30" s="4" t="s">
        <v>155</v>
      </c>
      <c r="F30" s="4">
        <v>82.365956999999995</v>
      </c>
      <c r="G30" s="4">
        <v>365.7</v>
      </c>
      <c r="H30" s="4">
        <v>17.7</v>
      </c>
      <c r="I30" s="4">
        <v>385.4</v>
      </c>
      <c r="K30" s="4">
        <v>3.93</v>
      </c>
      <c r="L30" s="4">
        <v>61</v>
      </c>
      <c r="M30" s="4">
        <v>0.89990000000000003</v>
      </c>
      <c r="N30" s="4">
        <v>10.1724</v>
      </c>
      <c r="O30" s="4">
        <v>7.4000000000000003E-3</v>
      </c>
      <c r="P30" s="4">
        <v>329.07029999999997</v>
      </c>
      <c r="Q30" s="4">
        <v>15.9407</v>
      </c>
      <c r="R30" s="4">
        <v>345</v>
      </c>
      <c r="S30" s="4">
        <v>262.63810000000001</v>
      </c>
      <c r="T30" s="4">
        <v>12.7226</v>
      </c>
      <c r="U30" s="4">
        <v>275.39999999999998</v>
      </c>
      <c r="V30" s="4">
        <v>385.35359999999997</v>
      </c>
      <c r="Y30" s="4">
        <v>55.191000000000003</v>
      </c>
      <c r="Z30" s="4">
        <v>0</v>
      </c>
      <c r="AA30" s="4">
        <v>3.5409000000000002</v>
      </c>
      <c r="AB30" s="4" t="s">
        <v>384</v>
      </c>
      <c r="AC30" s="4">
        <v>0</v>
      </c>
      <c r="AD30" s="4">
        <v>11.8</v>
      </c>
      <c r="AE30" s="4">
        <v>845</v>
      </c>
      <c r="AF30" s="4">
        <v>860</v>
      </c>
      <c r="AG30" s="4">
        <v>872</v>
      </c>
      <c r="AH30" s="4">
        <v>78</v>
      </c>
      <c r="AI30" s="4">
        <v>21.18</v>
      </c>
      <c r="AJ30" s="4">
        <v>0.49</v>
      </c>
      <c r="AK30" s="4">
        <v>983</v>
      </c>
      <c r="AL30" s="4">
        <v>0</v>
      </c>
      <c r="AM30" s="4">
        <v>0</v>
      </c>
      <c r="AN30" s="4">
        <v>23</v>
      </c>
      <c r="AO30" s="4">
        <v>190</v>
      </c>
      <c r="AP30" s="4">
        <v>190</v>
      </c>
      <c r="AQ30" s="4">
        <v>1.8</v>
      </c>
      <c r="AR30" s="4">
        <v>195</v>
      </c>
      <c r="AS30" s="4" t="s">
        <v>155</v>
      </c>
      <c r="AT30" s="4">
        <v>2</v>
      </c>
      <c r="AU30" s="5">
        <v>0.73282407407407402</v>
      </c>
      <c r="AV30" s="4">
        <v>47.158785000000002</v>
      </c>
      <c r="AW30" s="4">
        <v>-88.485900000000001</v>
      </c>
      <c r="AX30" s="4">
        <v>328.3</v>
      </c>
      <c r="AY30" s="4">
        <v>29.7</v>
      </c>
      <c r="AZ30" s="4">
        <v>12</v>
      </c>
      <c r="BA30" s="4">
        <v>10</v>
      </c>
      <c r="BB30" s="4" t="s">
        <v>428</v>
      </c>
      <c r="BC30" s="4">
        <v>1.196</v>
      </c>
      <c r="BD30" s="4">
        <v>1.2989999999999999</v>
      </c>
      <c r="BE30" s="4">
        <v>2.0939999999999999</v>
      </c>
      <c r="BF30" s="4">
        <v>14.063000000000001</v>
      </c>
      <c r="BG30" s="4">
        <v>18.489999999999998</v>
      </c>
      <c r="BH30" s="4">
        <v>1.31</v>
      </c>
      <c r="BI30" s="4">
        <v>11.119</v>
      </c>
      <c r="BJ30" s="4">
        <v>3021.7849999999999</v>
      </c>
      <c r="BK30" s="4">
        <v>1.401</v>
      </c>
      <c r="BL30" s="4">
        <v>10.237</v>
      </c>
      <c r="BM30" s="4">
        <v>0.496</v>
      </c>
      <c r="BN30" s="4">
        <v>10.733000000000001</v>
      </c>
      <c r="BO30" s="4">
        <v>8.17</v>
      </c>
      <c r="BP30" s="4">
        <v>0.39600000000000002</v>
      </c>
      <c r="BQ30" s="4">
        <v>8.5660000000000007</v>
      </c>
      <c r="BR30" s="4">
        <v>3.7852999999999999</v>
      </c>
      <c r="BU30" s="4">
        <v>3.2530000000000001</v>
      </c>
      <c r="BW30" s="4">
        <v>764.81700000000001</v>
      </c>
      <c r="BX30" s="4">
        <v>0.151839</v>
      </c>
      <c r="BY30" s="4">
        <v>-5</v>
      </c>
      <c r="BZ30" s="4">
        <v>0.90700000000000003</v>
      </c>
      <c r="CA30" s="4">
        <v>3.7105649999999999</v>
      </c>
      <c r="CB30" s="4">
        <v>18.321400000000001</v>
      </c>
      <c r="CC30" s="4">
        <f t="shared" si="9"/>
        <v>0.98033127299999989</v>
      </c>
      <c r="CE30" s="4">
        <f t="shared" si="10"/>
        <v>8375.7596549181744</v>
      </c>
      <c r="CF30" s="4">
        <f t="shared" si="11"/>
        <v>3.8832806690549999</v>
      </c>
      <c r="CG30" s="4">
        <f t="shared" si="12"/>
        <v>23.743170743130001</v>
      </c>
      <c r="CH30" s="4">
        <f t="shared" si="13"/>
        <v>10.492064465791499</v>
      </c>
    </row>
    <row r="31" spans="1:86">
      <c r="A31" s="2">
        <v>42439</v>
      </c>
      <c r="B31" s="32">
        <v>0.52491418981481475</v>
      </c>
      <c r="C31" s="4">
        <v>11.23</v>
      </c>
      <c r="D31" s="4">
        <v>9.9000000000000008E-3</v>
      </c>
      <c r="E31" s="4" t="s">
        <v>155</v>
      </c>
      <c r="F31" s="4">
        <v>99.387234000000007</v>
      </c>
      <c r="G31" s="4">
        <v>329.8</v>
      </c>
      <c r="H31" s="4">
        <v>17.600000000000001</v>
      </c>
      <c r="I31" s="4">
        <v>546</v>
      </c>
      <c r="K31" s="4">
        <v>4.1900000000000004</v>
      </c>
      <c r="L31" s="4">
        <v>70</v>
      </c>
      <c r="M31" s="4">
        <v>0.90039999999999998</v>
      </c>
      <c r="N31" s="4">
        <v>10.111700000000001</v>
      </c>
      <c r="O31" s="4">
        <v>8.8999999999999999E-3</v>
      </c>
      <c r="P31" s="4">
        <v>296.94929999999999</v>
      </c>
      <c r="Q31" s="4">
        <v>15.8607</v>
      </c>
      <c r="R31" s="4">
        <v>312.8</v>
      </c>
      <c r="S31" s="4">
        <v>237.00149999999999</v>
      </c>
      <c r="T31" s="4">
        <v>12.658799999999999</v>
      </c>
      <c r="U31" s="4">
        <v>249.7</v>
      </c>
      <c r="V31" s="4">
        <v>545.9769</v>
      </c>
      <c r="Y31" s="4">
        <v>62.786999999999999</v>
      </c>
      <c r="Z31" s="4">
        <v>0</v>
      </c>
      <c r="AA31" s="4">
        <v>3.7740999999999998</v>
      </c>
      <c r="AB31" s="4" t="s">
        <v>384</v>
      </c>
      <c r="AC31" s="4">
        <v>0</v>
      </c>
      <c r="AD31" s="4">
        <v>11.8</v>
      </c>
      <c r="AE31" s="4">
        <v>845</v>
      </c>
      <c r="AF31" s="4">
        <v>859</v>
      </c>
      <c r="AG31" s="4">
        <v>871</v>
      </c>
      <c r="AH31" s="4">
        <v>78</v>
      </c>
      <c r="AI31" s="4">
        <v>21.18</v>
      </c>
      <c r="AJ31" s="4">
        <v>0.49</v>
      </c>
      <c r="AK31" s="4">
        <v>983</v>
      </c>
      <c r="AL31" s="4">
        <v>0</v>
      </c>
      <c r="AM31" s="4">
        <v>0</v>
      </c>
      <c r="AN31" s="4">
        <v>23</v>
      </c>
      <c r="AO31" s="4">
        <v>190</v>
      </c>
      <c r="AP31" s="4">
        <v>189.4</v>
      </c>
      <c r="AQ31" s="4">
        <v>1.9</v>
      </c>
      <c r="AR31" s="4">
        <v>195</v>
      </c>
      <c r="AS31" s="4" t="s">
        <v>155</v>
      </c>
      <c r="AT31" s="4">
        <v>2</v>
      </c>
      <c r="AU31" s="5">
        <v>0.73283564814814817</v>
      </c>
      <c r="AV31" s="4">
        <v>47.158735</v>
      </c>
      <c r="AW31" s="4">
        <v>-88.485746000000006</v>
      </c>
      <c r="AX31" s="4">
        <v>327.9</v>
      </c>
      <c r="AY31" s="4">
        <v>28.8</v>
      </c>
      <c r="AZ31" s="4">
        <v>12</v>
      </c>
      <c r="BA31" s="4">
        <v>10</v>
      </c>
      <c r="BB31" s="4" t="s">
        <v>428</v>
      </c>
      <c r="BC31" s="4">
        <v>0.80100000000000005</v>
      </c>
      <c r="BD31" s="4">
        <v>1.2</v>
      </c>
      <c r="BE31" s="4">
        <v>1.5</v>
      </c>
      <c r="BF31" s="4">
        <v>14.063000000000001</v>
      </c>
      <c r="BG31" s="4">
        <v>18.57</v>
      </c>
      <c r="BH31" s="4">
        <v>1.32</v>
      </c>
      <c r="BI31" s="4">
        <v>11.06</v>
      </c>
      <c r="BJ31" s="4">
        <v>3016.527</v>
      </c>
      <c r="BK31" s="4">
        <v>1.6990000000000001</v>
      </c>
      <c r="BL31" s="4">
        <v>9.2769999999999992</v>
      </c>
      <c r="BM31" s="4">
        <v>0.496</v>
      </c>
      <c r="BN31" s="4">
        <v>9.7720000000000002</v>
      </c>
      <c r="BO31" s="4">
        <v>7.4039999999999999</v>
      </c>
      <c r="BP31" s="4">
        <v>0.39500000000000002</v>
      </c>
      <c r="BQ31" s="4">
        <v>7.8</v>
      </c>
      <c r="BR31" s="4">
        <v>5.3859000000000004</v>
      </c>
      <c r="BU31" s="4">
        <v>3.7160000000000002</v>
      </c>
      <c r="BW31" s="4">
        <v>818.64700000000005</v>
      </c>
      <c r="BX31" s="4">
        <v>0.13322200000000001</v>
      </c>
      <c r="BY31" s="4">
        <v>-5</v>
      </c>
      <c r="BZ31" s="4">
        <v>0.90700000000000003</v>
      </c>
      <c r="CA31" s="4">
        <v>3.2556129999999999</v>
      </c>
      <c r="CB31" s="4">
        <v>18.321400000000001</v>
      </c>
      <c r="CC31" s="4">
        <f t="shared" si="9"/>
        <v>0.86013295459999994</v>
      </c>
      <c r="CE31" s="4">
        <f t="shared" si="10"/>
        <v>7336.0214534900961</v>
      </c>
      <c r="CF31" s="4">
        <f t="shared" si="11"/>
        <v>4.1318710057889998</v>
      </c>
      <c r="CG31" s="4">
        <f t="shared" si="12"/>
        <v>18.969154705799998</v>
      </c>
      <c r="CH31" s="4">
        <f t="shared" si="13"/>
        <v>13.0982013243549</v>
      </c>
    </row>
    <row r="32" spans="1:86">
      <c r="A32" s="2">
        <v>42439</v>
      </c>
      <c r="B32" s="32">
        <v>0.5249257638888889</v>
      </c>
      <c r="C32" s="4">
        <v>11.375</v>
      </c>
      <c r="D32" s="4">
        <v>0.01</v>
      </c>
      <c r="E32" s="4" t="s">
        <v>155</v>
      </c>
      <c r="F32" s="4">
        <v>100</v>
      </c>
      <c r="G32" s="4">
        <v>250.8</v>
      </c>
      <c r="H32" s="4">
        <v>6</v>
      </c>
      <c r="I32" s="4">
        <v>540.29999999999995</v>
      </c>
      <c r="K32" s="4">
        <v>4.4400000000000004</v>
      </c>
      <c r="L32" s="4">
        <v>67</v>
      </c>
      <c r="M32" s="4">
        <v>0.8992</v>
      </c>
      <c r="N32" s="4">
        <v>10.2287</v>
      </c>
      <c r="O32" s="4">
        <v>8.9999999999999993E-3</v>
      </c>
      <c r="P32" s="4">
        <v>225.53980000000001</v>
      </c>
      <c r="Q32" s="4">
        <v>5.3712999999999997</v>
      </c>
      <c r="R32" s="4">
        <v>230.9</v>
      </c>
      <c r="S32" s="4">
        <v>180.00810000000001</v>
      </c>
      <c r="T32" s="4">
        <v>4.2869000000000002</v>
      </c>
      <c r="U32" s="4">
        <v>184.3</v>
      </c>
      <c r="V32" s="4">
        <v>540.3424</v>
      </c>
      <c r="Y32" s="4">
        <v>60.421999999999997</v>
      </c>
      <c r="Z32" s="4">
        <v>0</v>
      </c>
      <c r="AA32" s="4">
        <v>3.9883999999999999</v>
      </c>
      <c r="AB32" s="4" t="s">
        <v>384</v>
      </c>
      <c r="AC32" s="4">
        <v>0</v>
      </c>
      <c r="AD32" s="4">
        <v>11.8</v>
      </c>
      <c r="AE32" s="4">
        <v>845</v>
      </c>
      <c r="AF32" s="4">
        <v>858</v>
      </c>
      <c r="AG32" s="4">
        <v>871</v>
      </c>
      <c r="AH32" s="4">
        <v>78</v>
      </c>
      <c r="AI32" s="4">
        <v>21.18</v>
      </c>
      <c r="AJ32" s="4">
        <v>0.49</v>
      </c>
      <c r="AK32" s="4">
        <v>983</v>
      </c>
      <c r="AL32" s="4">
        <v>0</v>
      </c>
      <c r="AM32" s="4">
        <v>0</v>
      </c>
      <c r="AN32" s="4">
        <v>22.388999999999999</v>
      </c>
      <c r="AO32" s="4">
        <v>190</v>
      </c>
      <c r="AP32" s="4">
        <v>189.6</v>
      </c>
      <c r="AQ32" s="4">
        <v>1.9</v>
      </c>
      <c r="AR32" s="4">
        <v>195</v>
      </c>
      <c r="AS32" s="4" t="s">
        <v>155</v>
      </c>
      <c r="AT32" s="4">
        <v>2</v>
      </c>
      <c r="AU32" s="5">
        <v>0.73284722222222232</v>
      </c>
      <c r="AV32" s="4">
        <v>47.158687</v>
      </c>
      <c r="AW32" s="4">
        <v>-88.485603999999995</v>
      </c>
      <c r="AX32" s="4">
        <v>327.60000000000002</v>
      </c>
      <c r="AY32" s="4">
        <v>27.5</v>
      </c>
      <c r="AZ32" s="4">
        <v>12</v>
      </c>
      <c r="BA32" s="4">
        <v>10</v>
      </c>
      <c r="BB32" s="4" t="s">
        <v>428</v>
      </c>
      <c r="BC32" s="4">
        <v>0.90400000000000003</v>
      </c>
      <c r="BD32" s="4">
        <v>1.2050000000000001</v>
      </c>
      <c r="BE32" s="4">
        <v>1.5069999999999999</v>
      </c>
      <c r="BF32" s="4">
        <v>14.063000000000001</v>
      </c>
      <c r="BG32" s="4">
        <v>18.350000000000001</v>
      </c>
      <c r="BH32" s="4">
        <v>1.3</v>
      </c>
      <c r="BI32" s="4">
        <v>11.206</v>
      </c>
      <c r="BJ32" s="4">
        <v>3016.76</v>
      </c>
      <c r="BK32" s="4">
        <v>1.6879999999999999</v>
      </c>
      <c r="BL32" s="4">
        <v>6.9660000000000002</v>
      </c>
      <c r="BM32" s="4">
        <v>0.16600000000000001</v>
      </c>
      <c r="BN32" s="4">
        <v>7.1319999999999997</v>
      </c>
      <c r="BO32" s="4">
        <v>5.56</v>
      </c>
      <c r="BP32" s="4">
        <v>0.13200000000000001</v>
      </c>
      <c r="BQ32" s="4">
        <v>5.6920000000000002</v>
      </c>
      <c r="BR32" s="4">
        <v>5.2697000000000003</v>
      </c>
      <c r="BU32" s="4">
        <v>3.536</v>
      </c>
      <c r="BW32" s="4">
        <v>855.29300000000001</v>
      </c>
      <c r="BX32" s="4">
        <v>0.15232999999999999</v>
      </c>
      <c r="BY32" s="4">
        <v>-5</v>
      </c>
      <c r="BZ32" s="4">
        <v>0.90822199999999997</v>
      </c>
      <c r="CA32" s="4">
        <v>3.7225640000000002</v>
      </c>
      <c r="CB32" s="4">
        <v>18.346084000000001</v>
      </c>
      <c r="CC32" s="4">
        <f t="shared" si="9"/>
        <v>0.98350140880000003</v>
      </c>
      <c r="CE32" s="4">
        <f t="shared" si="10"/>
        <v>8388.871382962081</v>
      </c>
      <c r="CF32" s="4">
        <f t="shared" si="11"/>
        <v>4.6939149599039993</v>
      </c>
      <c r="CG32" s="4">
        <f t="shared" si="12"/>
        <v>15.828059213136001</v>
      </c>
      <c r="CH32" s="4">
        <f t="shared" si="13"/>
        <v>14.653746246567602</v>
      </c>
    </row>
    <row r="33" spans="1:86">
      <c r="A33" s="2">
        <v>42439</v>
      </c>
      <c r="B33" s="32">
        <v>0.52493733796296294</v>
      </c>
      <c r="C33" s="4">
        <v>11.769</v>
      </c>
      <c r="D33" s="4">
        <v>8.8000000000000005E-3</v>
      </c>
      <c r="E33" s="4" t="s">
        <v>155</v>
      </c>
      <c r="F33" s="4">
        <v>87.710240999999996</v>
      </c>
      <c r="G33" s="4">
        <v>282.5</v>
      </c>
      <c r="H33" s="4">
        <v>5.2</v>
      </c>
      <c r="I33" s="4">
        <v>402.8</v>
      </c>
      <c r="K33" s="4">
        <v>4.5999999999999996</v>
      </c>
      <c r="L33" s="4">
        <v>49</v>
      </c>
      <c r="M33" s="4">
        <v>0.8962</v>
      </c>
      <c r="N33" s="4">
        <v>10.5473</v>
      </c>
      <c r="O33" s="4">
        <v>7.9000000000000008E-3</v>
      </c>
      <c r="P33" s="4">
        <v>253.1627</v>
      </c>
      <c r="Q33" s="4">
        <v>4.6601999999999997</v>
      </c>
      <c r="R33" s="4">
        <v>257.8</v>
      </c>
      <c r="S33" s="4">
        <v>202.05459999999999</v>
      </c>
      <c r="T33" s="4">
        <v>3.7193999999999998</v>
      </c>
      <c r="U33" s="4">
        <v>205.8</v>
      </c>
      <c r="V33" s="4">
        <v>402.80020000000002</v>
      </c>
      <c r="Y33" s="4">
        <v>43.881999999999998</v>
      </c>
      <c r="Z33" s="4">
        <v>0</v>
      </c>
      <c r="AA33" s="4">
        <v>4.1224999999999996</v>
      </c>
      <c r="AB33" s="4" t="s">
        <v>384</v>
      </c>
      <c r="AC33" s="4">
        <v>0</v>
      </c>
      <c r="AD33" s="4">
        <v>11.8</v>
      </c>
      <c r="AE33" s="4">
        <v>845</v>
      </c>
      <c r="AF33" s="4">
        <v>858</v>
      </c>
      <c r="AG33" s="4">
        <v>871</v>
      </c>
      <c r="AH33" s="4">
        <v>78</v>
      </c>
      <c r="AI33" s="4">
        <v>21.18</v>
      </c>
      <c r="AJ33" s="4">
        <v>0.49</v>
      </c>
      <c r="AK33" s="4">
        <v>983</v>
      </c>
      <c r="AL33" s="4">
        <v>0</v>
      </c>
      <c r="AM33" s="4">
        <v>0</v>
      </c>
      <c r="AN33" s="4">
        <v>22</v>
      </c>
      <c r="AO33" s="4">
        <v>190</v>
      </c>
      <c r="AP33" s="4">
        <v>190</v>
      </c>
      <c r="AQ33" s="4">
        <v>1.9</v>
      </c>
      <c r="AR33" s="4">
        <v>195</v>
      </c>
      <c r="AS33" s="4" t="s">
        <v>155</v>
      </c>
      <c r="AT33" s="4">
        <v>2</v>
      </c>
      <c r="AU33" s="5">
        <v>0.73285879629629624</v>
      </c>
      <c r="AV33" s="4">
        <v>47.158647000000002</v>
      </c>
      <c r="AW33" s="4">
        <v>-88.485471000000004</v>
      </c>
      <c r="AX33" s="4">
        <v>327.10000000000002</v>
      </c>
      <c r="AY33" s="4">
        <v>25.8</v>
      </c>
      <c r="AZ33" s="4">
        <v>12</v>
      </c>
      <c r="BA33" s="4">
        <v>10</v>
      </c>
      <c r="BB33" s="4" t="s">
        <v>428</v>
      </c>
      <c r="BC33" s="4">
        <v>1.302</v>
      </c>
      <c r="BD33" s="4">
        <v>1.6930000000000001</v>
      </c>
      <c r="BE33" s="4">
        <v>2.2010000000000001</v>
      </c>
      <c r="BF33" s="4">
        <v>14.063000000000001</v>
      </c>
      <c r="BG33" s="4">
        <v>17.79</v>
      </c>
      <c r="BH33" s="4">
        <v>1.27</v>
      </c>
      <c r="BI33" s="4">
        <v>11.583</v>
      </c>
      <c r="BJ33" s="4">
        <v>3021.2220000000002</v>
      </c>
      <c r="BK33" s="4">
        <v>1.4330000000000001</v>
      </c>
      <c r="BL33" s="4">
        <v>7.5940000000000003</v>
      </c>
      <c r="BM33" s="4">
        <v>0.14000000000000001</v>
      </c>
      <c r="BN33" s="4">
        <v>7.734</v>
      </c>
      <c r="BO33" s="4">
        <v>6.0609999999999999</v>
      </c>
      <c r="BP33" s="4">
        <v>0.112</v>
      </c>
      <c r="BQ33" s="4">
        <v>6.173</v>
      </c>
      <c r="BR33" s="4">
        <v>3.8153000000000001</v>
      </c>
      <c r="BU33" s="4">
        <v>2.4940000000000002</v>
      </c>
      <c r="BW33" s="4">
        <v>858.61199999999997</v>
      </c>
      <c r="BX33" s="4">
        <v>0.17194300000000001</v>
      </c>
      <c r="BY33" s="4">
        <v>-5</v>
      </c>
      <c r="BZ33" s="4">
        <v>0.90777799999999997</v>
      </c>
      <c r="CA33" s="4">
        <v>4.2018570000000004</v>
      </c>
      <c r="CB33" s="4">
        <v>18.337116000000002</v>
      </c>
      <c r="CC33" s="4">
        <f t="shared" si="9"/>
        <v>1.1101306194</v>
      </c>
      <c r="CE33" s="4">
        <f t="shared" si="10"/>
        <v>9482.972878512739</v>
      </c>
      <c r="CF33" s="4">
        <f t="shared" si="11"/>
        <v>4.4978820275069999</v>
      </c>
      <c r="CG33" s="4">
        <f t="shared" si="12"/>
        <v>19.375733255967003</v>
      </c>
      <c r="CH33" s="4">
        <f t="shared" si="13"/>
        <v>11.9754147240387</v>
      </c>
    </row>
    <row r="34" spans="1:86">
      <c r="A34" s="2">
        <v>42439</v>
      </c>
      <c r="B34" s="32">
        <v>0.52494891203703709</v>
      </c>
      <c r="C34" s="4">
        <v>12.302</v>
      </c>
      <c r="D34" s="4">
        <v>6.7000000000000002E-3</v>
      </c>
      <c r="E34" s="4" t="s">
        <v>155</v>
      </c>
      <c r="F34" s="4">
        <v>66.586178000000004</v>
      </c>
      <c r="G34" s="4">
        <v>343.3</v>
      </c>
      <c r="H34" s="4">
        <v>5.3</v>
      </c>
      <c r="I34" s="4">
        <v>225.8</v>
      </c>
      <c r="K34" s="4">
        <v>4.5599999999999996</v>
      </c>
      <c r="L34" s="4">
        <v>37</v>
      </c>
      <c r="M34" s="4">
        <v>0.8921</v>
      </c>
      <c r="N34" s="4">
        <v>10.975300000000001</v>
      </c>
      <c r="O34" s="4">
        <v>5.8999999999999999E-3</v>
      </c>
      <c r="P34" s="4">
        <v>306.2724</v>
      </c>
      <c r="Q34" s="4">
        <v>4.7163000000000004</v>
      </c>
      <c r="R34" s="4">
        <v>311</v>
      </c>
      <c r="S34" s="4">
        <v>244.4426</v>
      </c>
      <c r="T34" s="4">
        <v>3.7642000000000002</v>
      </c>
      <c r="U34" s="4">
        <v>248.2</v>
      </c>
      <c r="V34" s="4">
        <v>225.78200000000001</v>
      </c>
      <c r="Y34" s="4">
        <v>32.624000000000002</v>
      </c>
      <c r="Z34" s="4">
        <v>0</v>
      </c>
      <c r="AA34" s="4">
        <v>4.0727000000000002</v>
      </c>
      <c r="AB34" s="4" t="s">
        <v>384</v>
      </c>
      <c r="AC34" s="4">
        <v>0</v>
      </c>
      <c r="AD34" s="4">
        <v>11.8</v>
      </c>
      <c r="AE34" s="4">
        <v>846</v>
      </c>
      <c r="AF34" s="4">
        <v>858</v>
      </c>
      <c r="AG34" s="4">
        <v>872</v>
      </c>
      <c r="AH34" s="4">
        <v>78</v>
      </c>
      <c r="AI34" s="4">
        <v>21.18</v>
      </c>
      <c r="AJ34" s="4">
        <v>0.49</v>
      </c>
      <c r="AK34" s="4">
        <v>983</v>
      </c>
      <c r="AL34" s="4">
        <v>0</v>
      </c>
      <c r="AM34" s="4">
        <v>0</v>
      </c>
      <c r="AN34" s="4">
        <v>22</v>
      </c>
      <c r="AO34" s="4">
        <v>190</v>
      </c>
      <c r="AP34" s="4">
        <v>190</v>
      </c>
      <c r="AQ34" s="4">
        <v>2</v>
      </c>
      <c r="AR34" s="4">
        <v>195</v>
      </c>
      <c r="AS34" s="4" t="s">
        <v>155</v>
      </c>
      <c r="AT34" s="4">
        <v>1</v>
      </c>
      <c r="AU34" s="5">
        <v>0.73287037037037039</v>
      </c>
      <c r="AV34" s="4">
        <v>47.158608000000001</v>
      </c>
      <c r="AW34" s="4">
        <v>-88.485331000000002</v>
      </c>
      <c r="AX34" s="4">
        <v>326.7</v>
      </c>
      <c r="AY34" s="4">
        <v>25.2</v>
      </c>
      <c r="AZ34" s="4">
        <v>12</v>
      </c>
      <c r="BA34" s="4">
        <v>10</v>
      </c>
      <c r="BB34" s="4" t="s">
        <v>428</v>
      </c>
      <c r="BC34" s="4">
        <v>1.4950000000000001</v>
      </c>
      <c r="BD34" s="4">
        <v>1</v>
      </c>
      <c r="BE34" s="4">
        <v>2.2930000000000001</v>
      </c>
      <c r="BF34" s="4">
        <v>14.063000000000001</v>
      </c>
      <c r="BG34" s="4">
        <v>17.100000000000001</v>
      </c>
      <c r="BH34" s="4">
        <v>1.22</v>
      </c>
      <c r="BI34" s="4">
        <v>12.089</v>
      </c>
      <c r="BJ34" s="4">
        <v>3026.7220000000002</v>
      </c>
      <c r="BK34" s="4">
        <v>1.0429999999999999</v>
      </c>
      <c r="BL34" s="4">
        <v>8.8450000000000006</v>
      </c>
      <c r="BM34" s="4">
        <v>0.13600000000000001</v>
      </c>
      <c r="BN34" s="4">
        <v>8.9809999999999999</v>
      </c>
      <c r="BO34" s="4">
        <v>7.0590000000000002</v>
      </c>
      <c r="BP34" s="4">
        <v>0.109</v>
      </c>
      <c r="BQ34" s="4">
        <v>7.1680000000000001</v>
      </c>
      <c r="BR34" s="4">
        <v>2.0589</v>
      </c>
      <c r="BU34" s="4">
        <v>1.7849999999999999</v>
      </c>
      <c r="BW34" s="4">
        <v>816.64300000000003</v>
      </c>
      <c r="BX34" s="4">
        <v>0.17455599999999999</v>
      </c>
      <c r="BY34" s="4">
        <v>-5</v>
      </c>
      <c r="BZ34" s="4">
        <v>0.90700000000000003</v>
      </c>
      <c r="CA34" s="4">
        <v>4.2657119999999997</v>
      </c>
      <c r="CB34" s="4">
        <v>18.321400000000001</v>
      </c>
      <c r="CC34" s="4">
        <f t="shared" si="9"/>
        <v>1.1270011104</v>
      </c>
      <c r="CE34" s="4">
        <f t="shared" si="10"/>
        <v>9644.6098939798085</v>
      </c>
      <c r="CF34" s="4">
        <f t="shared" si="11"/>
        <v>3.3235057991519996</v>
      </c>
      <c r="CG34" s="4">
        <f t="shared" si="12"/>
        <v>22.840737841151999</v>
      </c>
      <c r="CH34" s="4">
        <f t="shared" si="13"/>
        <v>6.5606578042895993</v>
      </c>
    </row>
    <row r="35" spans="1:86">
      <c r="A35" s="2">
        <v>42439</v>
      </c>
      <c r="B35" s="32">
        <v>0.52496048611111112</v>
      </c>
      <c r="C35" s="4">
        <v>12.461</v>
      </c>
      <c r="D35" s="4">
        <v>4.7000000000000002E-3</v>
      </c>
      <c r="E35" s="4" t="s">
        <v>155</v>
      </c>
      <c r="F35" s="4">
        <v>47.2</v>
      </c>
      <c r="G35" s="4">
        <v>385.8</v>
      </c>
      <c r="H35" s="4">
        <v>10.6</v>
      </c>
      <c r="I35" s="4">
        <v>172.2</v>
      </c>
      <c r="K35" s="4">
        <v>4.04</v>
      </c>
      <c r="L35" s="4">
        <v>33</v>
      </c>
      <c r="M35" s="4">
        <v>0.89100000000000001</v>
      </c>
      <c r="N35" s="4">
        <v>11.1028</v>
      </c>
      <c r="O35" s="4">
        <v>4.1999999999999997E-3</v>
      </c>
      <c r="P35" s="4">
        <v>343.73820000000001</v>
      </c>
      <c r="Q35" s="4">
        <v>9.4327000000000005</v>
      </c>
      <c r="R35" s="4">
        <v>353.2</v>
      </c>
      <c r="S35" s="4">
        <v>274.34480000000002</v>
      </c>
      <c r="T35" s="4">
        <v>7.5285000000000002</v>
      </c>
      <c r="U35" s="4">
        <v>281.89999999999998</v>
      </c>
      <c r="V35" s="4">
        <v>172.1739</v>
      </c>
      <c r="Y35" s="4">
        <v>29.815000000000001</v>
      </c>
      <c r="Z35" s="4">
        <v>0</v>
      </c>
      <c r="AA35" s="4">
        <v>3.6027999999999998</v>
      </c>
      <c r="AB35" s="4" t="s">
        <v>384</v>
      </c>
      <c r="AC35" s="4">
        <v>0</v>
      </c>
      <c r="AD35" s="4">
        <v>11.8</v>
      </c>
      <c r="AE35" s="4">
        <v>845</v>
      </c>
      <c r="AF35" s="4">
        <v>858</v>
      </c>
      <c r="AG35" s="4">
        <v>871</v>
      </c>
      <c r="AH35" s="4">
        <v>78</v>
      </c>
      <c r="AI35" s="4">
        <v>21.18</v>
      </c>
      <c r="AJ35" s="4">
        <v>0.49</v>
      </c>
      <c r="AK35" s="4">
        <v>983</v>
      </c>
      <c r="AL35" s="4">
        <v>0</v>
      </c>
      <c r="AM35" s="4">
        <v>0</v>
      </c>
      <c r="AN35" s="4">
        <v>22</v>
      </c>
      <c r="AO35" s="4">
        <v>190</v>
      </c>
      <c r="AP35" s="4">
        <v>190</v>
      </c>
      <c r="AQ35" s="4">
        <v>2.1</v>
      </c>
      <c r="AR35" s="4">
        <v>195</v>
      </c>
      <c r="AS35" s="4" t="s">
        <v>155</v>
      </c>
      <c r="AT35" s="4">
        <v>1</v>
      </c>
      <c r="AU35" s="5">
        <v>0.73288194444444443</v>
      </c>
      <c r="AV35" s="4">
        <v>47.158574999999999</v>
      </c>
      <c r="AW35" s="4">
        <v>-88.485191999999998</v>
      </c>
      <c r="AX35" s="4">
        <v>326.3</v>
      </c>
      <c r="AY35" s="4">
        <v>24.5</v>
      </c>
      <c r="AZ35" s="4">
        <v>12</v>
      </c>
      <c r="BA35" s="4">
        <v>10</v>
      </c>
      <c r="BB35" s="4" t="s">
        <v>428</v>
      </c>
      <c r="BC35" s="4">
        <v>0.998</v>
      </c>
      <c r="BD35" s="4">
        <v>1.0009999999999999</v>
      </c>
      <c r="BE35" s="4">
        <v>1.599</v>
      </c>
      <c r="BF35" s="4">
        <v>14.063000000000001</v>
      </c>
      <c r="BG35" s="4">
        <v>16.899999999999999</v>
      </c>
      <c r="BH35" s="4">
        <v>1.2</v>
      </c>
      <c r="BI35" s="4">
        <v>12.231999999999999</v>
      </c>
      <c r="BJ35" s="4">
        <v>3028.6239999999998</v>
      </c>
      <c r="BK35" s="4">
        <v>0.73</v>
      </c>
      <c r="BL35" s="4">
        <v>9.8190000000000008</v>
      </c>
      <c r="BM35" s="4">
        <v>0.26900000000000002</v>
      </c>
      <c r="BN35" s="4">
        <v>10.089</v>
      </c>
      <c r="BO35" s="4">
        <v>7.8369999999999997</v>
      </c>
      <c r="BP35" s="4">
        <v>0.215</v>
      </c>
      <c r="BQ35" s="4">
        <v>8.0519999999999996</v>
      </c>
      <c r="BR35" s="4">
        <v>1.5529999999999999</v>
      </c>
      <c r="BU35" s="4">
        <v>1.6140000000000001</v>
      </c>
      <c r="BW35" s="4">
        <v>714.58100000000002</v>
      </c>
      <c r="BX35" s="4">
        <v>0.17177799999999999</v>
      </c>
      <c r="BY35" s="4">
        <v>-5</v>
      </c>
      <c r="BZ35" s="4">
        <v>0.90761099999999995</v>
      </c>
      <c r="CA35" s="4">
        <v>4.1978249999999999</v>
      </c>
      <c r="CB35" s="4">
        <v>18.333742000000001</v>
      </c>
      <c r="CC35" s="4">
        <f t="shared" si="9"/>
        <v>1.109065365</v>
      </c>
      <c r="CE35" s="4">
        <f t="shared" si="10"/>
        <v>9497.0842564715986</v>
      </c>
      <c r="CF35" s="4">
        <f t="shared" si="11"/>
        <v>2.2891159507499999</v>
      </c>
      <c r="CG35" s="4">
        <f t="shared" si="12"/>
        <v>25.249262514299996</v>
      </c>
      <c r="CH35" s="4">
        <f t="shared" si="13"/>
        <v>4.8698590020749997</v>
      </c>
    </row>
    <row r="36" spans="1:86">
      <c r="A36" s="2">
        <v>42439</v>
      </c>
      <c r="B36" s="32">
        <v>0.52497206018518516</v>
      </c>
      <c r="C36" s="4">
        <v>12.214</v>
      </c>
      <c r="D36" s="4">
        <v>4.1000000000000003E-3</v>
      </c>
      <c r="E36" s="4" t="s">
        <v>155</v>
      </c>
      <c r="F36" s="4">
        <v>41.139983000000001</v>
      </c>
      <c r="G36" s="4">
        <v>333.7</v>
      </c>
      <c r="H36" s="4">
        <v>10.5</v>
      </c>
      <c r="I36" s="4">
        <v>221</v>
      </c>
      <c r="K36" s="4">
        <v>3.43</v>
      </c>
      <c r="L36" s="4">
        <v>34</v>
      </c>
      <c r="M36" s="4">
        <v>0.89290000000000003</v>
      </c>
      <c r="N36" s="4">
        <v>10.906599999999999</v>
      </c>
      <c r="O36" s="4">
        <v>3.7000000000000002E-3</v>
      </c>
      <c r="P36" s="4">
        <v>297.99790000000002</v>
      </c>
      <c r="Q36" s="4">
        <v>9.3757999999999999</v>
      </c>
      <c r="R36" s="4">
        <v>307.39999999999998</v>
      </c>
      <c r="S36" s="4">
        <v>237.83850000000001</v>
      </c>
      <c r="T36" s="4">
        <v>7.4829999999999997</v>
      </c>
      <c r="U36" s="4">
        <v>245.3</v>
      </c>
      <c r="V36" s="4">
        <v>220.95429999999999</v>
      </c>
      <c r="Y36" s="4">
        <v>29.913</v>
      </c>
      <c r="Z36" s="4">
        <v>0</v>
      </c>
      <c r="AA36" s="4">
        <v>3.0602</v>
      </c>
      <c r="AB36" s="4" t="s">
        <v>384</v>
      </c>
      <c r="AC36" s="4">
        <v>0</v>
      </c>
      <c r="AD36" s="4">
        <v>11.8</v>
      </c>
      <c r="AE36" s="4">
        <v>846</v>
      </c>
      <c r="AF36" s="4">
        <v>858</v>
      </c>
      <c r="AG36" s="4">
        <v>872</v>
      </c>
      <c r="AH36" s="4">
        <v>78</v>
      </c>
      <c r="AI36" s="4">
        <v>21.18</v>
      </c>
      <c r="AJ36" s="4">
        <v>0.49</v>
      </c>
      <c r="AK36" s="4">
        <v>983</v>
      </c>
      <c r="AL36" s="4">
        <v>0</v>
      </c>
      <c r="AM36" s="4">
        <v>0</v>
      </c>
      <c r="AN36" s="4">
        <v>22</v>
      </c>
      <c r="AO36" s="4">
        <v>190</v>
      </c>
      <c r="AP36" s="4">
        <v>189.4</v>
      </c>
      <c r="AQ36" s="4">
        <v>2.1</v>
      </c>
      <c r="AR36" s="4">
        <v>195</v>
      </c>
      <c r="AS36" s="4" t="s">
        <v>155</v>
      </c>
      <c r="AT36" s="4">
        <v>1</v>
      </c>
      <c r="AU36" s="5">
        <v>0.73289351851851858</v>
      </c>
      <c r="AV36" s="4">
        <v>47.158565000000003</v>
      </c>
      <c r="AW36" s="4">
        <v>-88.485051999999996</v>
      </c>
      <c r="AX36" s="4">
        <v>326</v>
      </c>
      <c r="AY36" s="4">
        <v>23.9</v>
      </c>
      <c r="AZ36" s="4">
        <v>12</v>
      </c>
      <c r="BA36" s="4">
        <v>10</v>
      </c>
      <c r="BB36" s="4" t="s">
        <v>428</v>
      </c>
      <c r="BC36" s="4">
        <v>0.80200000000000005</v>
      </c>
      <c r="BD36" s="4">
        <v>1.1020000000000001</v>
      </c>
      <c r="BE36" s="4">
        <v>1.5029999999999999</v>
      </c>
      <c r="BF36" s="4">
        <v>14.063000000000001</v>
      </c>
      <c r="BG36" s="4">
        <v>17.22</v>
      </c>
      <c r="BH36" s="4">
        <v>1.22</v>
      </c>
      <c r="BI36" s="4">
        <v>11.99</v>
      </c>
      <c r="BJ36" s="4">
        <v>3027.5059999999999</v>
      </c>
      <c r="BK36" s="4">
        <v>0.64900000000000002</v>
      </c>
      <c r="BL36" s="4">
        <v>8.6630000000000003</v>
      </c>
      <c r="BM36" s="4">
        <v>0.27300000000000002</v>
      </c>
      <c r="BN36" s="4">
        <v>8.9350000000000005</v>
      </c>
      <c r="BO36" s="4">
        <v>6.9139999999999997</v>
      </c>
      <c r="BP36" s="4">
        <v>0.218</v>
      </c>
      <c r="BQ36" s="4">
        <v>7.1310000000000002</v>
      </c>
      <c r="BR36" s="4">
        <v>2.0280999999999998</v>
      </c>
      <c r="BU36" s="4">
        <v>1.647</v>
      </c>
      <c r="BW36" s="4">
        <v>617.64700000000005</v>
      </c>
      <c r="BX36" s="4">
        <v>0.16183500000000001</v>
      </c>
      <c r="BY36" s="4">
        <v>-5</v>
      </c>
      <c r="BZ36" s="4">
        <v>0.907389</v>
      </c>
      <c r="CA36" s="4">
        <v>3.9548429999999999</v>
      </c>
      <c r="CB36" s="4">
        <v>18.329257999999999</v>
      </c>
      <c r="CC36" s="4">
        <f t="shared" si="9"/>
        <v>1.0448695205999998</v>
      </c>
      <c r="CE36" s="4">
        <f t="shared" si="10"/>
        <v>8944.0632509338247</v>
      </c>
      <c r="CF36" s="4">
        <f t="shared" si="11"/>
        <v>1.9173197509289999</v>
      </c>
      <c r="CG36" s="4">
        <f t="shared" si="12"/>
        <v>21.066883118450999</v>
      </c>
      <c r="CH36" s="4">
        <f t="shared" si="13"/>
        <v>5.9915503649600996</v>
      </c>
    </row>
    <row r="37" spans="1:86">
      <c r="A37" s="2">
        <v>42439</v>
      </c>
      <c r="B37" s="32">
        <v>0.5249836342592592</v>
      </c>
      <c r="C37" s="4">
        <v>12.15</v>
      </c>
      <c r="D37" s="4">
        <v>5.0000000000000001E-3</v>
      </c>
      <c r="E37" s="4" t="s">
        <v>155</v>
      </c>
      <c r="F37" s="4">
        <v>49.522213000000001</v>
      </c>
      <c r="G37" s="4">
        <v>278</v>
      </c>
      <c r="H37" s="4">
        <v>15.9</v>
      </c>
      <c r="I37" s="4">
        <v>238.5</v>
      </c>
      <c r="K37" s="4">
        <v>3.2</v>
      </c>
      <c r="L37" s="4">
        <v>34</v>
      </c>
      <c r="M37" s="4">
        <v>0.89339999999999997</v>
      </c>
      <c r="N37" s="4">
        <v>10.8552</v>
      </c>
      <c r="O37" s="4">
        <v>4.4000000000000003E-3</v>
      </c>
      <c r="P37" s="4">
        <v>248.38570000000001</v>
      </c>
      <c r="Q37" s="4">
        <v>14.2309</v>
      </c>
      <c r="R37" s="4">
        <v>262.60000000000002</v>
      </c>
      <c r="S37" s="4">
        <v>198.24189999999999</v>
      </c>
      <c r="T37" s="4">
        <v>11.358000000000001</v>
      </c>
      <c r="U37" s="4">
        <v>209.6</v>
      </c>
      <c r="V37" s="4">
        <v>238.46950000000001</v>
      </c>
      <c r="Y37" s="4">
        <v>29.93</v>
      </c>
      <c r="Z37" s="4">
        <v>0</v>
      </c>
      <c r="AA37" s="4">
        <v>2.859</v>
      </c>
      <c r="AB37" s="4" t="s">
        <v>384</v>
      </c>
      <c r="AC37" s="4">
        <v>0</v>
      </c>
      <c r="AD37" s="4">
        <v>11.8</v>
      </c>
      <c r="AE37" s="4">
        <v>846</v>
      </c>
      <c r="AF37" s="4">
        <v>858</v>
      </c>
      <c r="AG37" s="4">
        <v>872</v>
      </c>
      <c r="AH37" s="4">
        <v>78</v>
      </c>
      <c r="AI37" s="4">
        <v>21.18</v>
      </c>
      <c r="AJ37" s="4">
        <v>0.49</v>
      </c>
      <c r="AK37" s="4">
        <v>983</v>
      </c>
      <c r="AL37" s="4">
        <v>0</v>
      </c>
      <c r="AM37" s="4">
        <v>0</v>
      </c>
      <c r="AN37" s="4">
        <v>22</v>
      </c>
      <c r="AO37" s="4">
        <v>190</v>
      </c>
      <c r="AP37" s="4">
        <v>189</v>
      </c>
      <c r="AQ37" s="4">
        <v>2.2000000000000002</v>
      </c>
      <c r="AR37" s="4">
        <v>195</v>
      </c>
      <c r="AS37" s="4" t="s">
        <v>155</v>
      </c>
      <c r="AT37" s="4">
        <v>1</v>
      </c>
      <c r="AU37" s="5">
        <v>0.73290509259259251</v>
      </c>
      <c r="AV37" s="4">
        <v>47.158552</v>
      </c>
      <c r="AW37" s="4">
        <v>-88.484915999999998</v>
      </c>
      <c r="AX37" s="4">
        <v>325.60000000000002</v>
      </c>
      <c r="AY37" s="4">
        <v>23.5</v>
      </c>
      <c r="AZ37" s="4">
        <v>12</v>
      </c>
      <c r="BA37" s="4">
        <v>10</v>
      </c>
      <c r="BB37" s="4" t="s">
        <v>428</v>
      </c>
      <c r="BC37" s="4">
        <v>1</v>
      </c>
      <c r="BD37" s="4">
        <v>1.2969999999999999</v>
      </c>
      <c r="BE37" s="4">
        <v>1.7989999999999999</v>
      </c>
      <c r="BF37" s="4">
        <v>14.063000000000001</v>
      </c>
      <c r="BG37" s="4">
        <v>17.3</v>
      </c>
      <c r="BH37" s="4">
        <v>1.23</v>
      </c>
      <c r="BI37" s="4">
        <v>11.928000000000001</v>
      </c>
      <c r="BJ37" s="4">
        <v>3026.8249999999998</v>
      </c>
      <c r="BK37" s="4">
        <v>0.78500000000000003</v>
      </c>
      <c r="BL37" s="4">
        <v>7.2530000000000001</v>
      </c>
      <c r="BM37" s="4">
        <v>0.41599999999999998</v>
      </c>
      <c r="BN37" s="4">
        <v>7.6680000000000001</v>
      </c>
      <c r="BO37" s="4">
        <v>5.7889999999999997</v>
      </c>
      <c r="BP37" s="4">
        <v>0.33200000000000002</v>
      </c>
      <c r="BQ37" s="4">
        <v>6.12</v>
      </c>
      <c r="BR37" s="4">
        <v>2.1987999999999999</v>
      </c>
      <c r="BU37" s="4">
        <v>1.6559999999999999</v>
      </c>
      <c r="BW37" s="4">
        <v>579.64200000000005</v>
      </c>
      <c r="BX37" s="4">
        <v>0.16516500000000001</v>
      </c>
      <c r="BY37" s="4">
        <v>-5</v>
      </c>
      <c r="BZ37" s="4">
        <v>0.90822199999999997</v>
      </c>
      <c r="CA37" s="4">
        <v>4.0362200000000001</v>
      </c>
      <c r="CB37" s="4">
        <v>18.346084000000001</v>
      </c>
      <c r="CC37" s="4">
        <f t="shared" si="9"/>
        <v>1.0663693240000001</v>
      </c>
      <c r="CE37" s="4">
        <f t="shared" si="10"/>
        <v>9126.0479063205003</v>
      </c>
      <c r="CF37" s="4">
        <f t="shared" si="11"/>
        <v>2.3668192269000001</v>
      </c>
      <c r="CG37" s="4">
        <f t="shared" si="12"/>
        <v>18.452144800799999</v>
      </c>
      <c r="CH37" s="4">
        <f t="shared" si="13"/>
        <v>6.6295058803919993</v>
      </c>
    </row>
    <row r="38" spans="1:86">
      <c r="A38" s="2">
        <v>42439</v>
      </c>
      <c r="B38" s="32">
        <v>0.52499520833333335</v>
      </c>
      <c r="C38" s="4">
        <v>12.287000000000001</v>
      </c>
      <c r="D38" s="4">
        <v>5.0000000000000001E-3</v>
      </c>
      <c r="E38" s="4" t="s">
        <v>155</v>
      </c>
      <c r="F38" s="4">
        <v>50</v>
      </c>
      <c r="G38" s="4">
        <v>274.89999999999998</v>
      </c>
      <c r="H38" s="4">
        <v>16.899999999999999</v>
      </c>
      <c r="I38" s="4">
        <v>250.6</v>
      </c>
      <c r="K38" s="4">
        <v>3.2</v>
      </c>
      <c r="L38" s="4">
        <v>34</v>
      </c>
      <c r="M38" s="4">
        <v>0.89219999999999999</v>
      </c>
      <c r="N38" s="4">
        <v>10.962400000000001</v>
      </c>
      <c r="O38" s="4">
        <v>4.4999999999999997E-3</v>
      </c>
      <c r="P38" s="4">
        <v>245.25659999999999</v>
      </c>
      <c r="Q38" s="4">
        <v>15.0785</v>
      </c>
      <c r="R38" s="4">
        <v>260.3</v>
      </c>
      <c r="S38" s="4">
        <v>195.74449999999999</v>
      </c>
      <c r="T38" s="4">
        <v>12.0345</v>
      </c>
      <c r="U38" s="4">
        <v>207.8</v>
      </c>
      <c r="V38" s="4">
        <v>250.63829999999999</v>
      </c>
      <c r="Y38" s="4">
        <v>29.9</v>
      </c>
      <c r="Z38" s="4">
        <v>0</v>
      </c>
      <c r="AA38" s="4">
        <v>2.8551000000000002</v>
      </c>
      <c r="AB38" s="4" t="s">
        <v>384</v>
      </c>
      <c r="AC38" s="4">
        <v>0</v>
      </c>
      <c r="AD38" s="4">
        <v>11.8</v>
      </c>
      <c r="AE38" s="4">
        <v>847</v>
      </c>
      <c r="AF38" s="4">
        <v>858</v>
      </c>
      <c r="AG38" s="4">
        <v>873</v>
      </c>
      <c r="AH38" s="4">
        <v>78</v>
      </c>
      <c r="AI38" s="4">
        <v>21.18</v>
      </c>
      <c r="AJ38" s="4">
        <v>0.49</v>
      </c>
      <c r="AK38" s="4">
        <v>983</v>
      </c>
      <c r="AL38" s="4">
        <v>0</v>
      </c>
      <c r="AM38" s="4">
        <v>0</v>
      </c>
      <c r="AN38" s="4">
        <v>22</v>
      </c>
      <c r="AO38" s="4">
        <v>190</v>
      </c>
      <c r="AP38" s="4">
        <v>189</v>
      </c>
      <c r="AQ38" s="4">
        <v>1.8</v>
      </c>
      <c r="AR38" s="4">
        <v>195</v>
      </c>
      <c r="AS38" s="4" t="s">
        <v>155</v>
      </c>
      <c r="AT38" s="4">
        <v>1</v>
      </c>
      <c r="AU38" s="5">
        <v>0.73291666666666666</v>
      </c>
      <c r="AV38" s="4">
        <v>47.158541999999997</v>
      </c>
      <c r="AW38" s="4">
        <v>-88.484784000000005</v>
      </c>
      <c r="AX38" s="4">
        <v>325.2</v>
      </c>
      <c r="AY38" s="4">
        <v>22.8</v>
      </c>
      <c r="AZ38" s="4">
        <v>12</v>
      </c>
      <c r="BA38" s="4">
        <v>10</v>
      </c>
      <c r="BB38" s="4" t="s">
        <v>428</v>
      </c>
      <c r="BC38" s="4">
        <v>1.002</v>
      </c>
      <c r="BD38" s="4">
        <v>1</v>
      </c>
      <c r="BE38" s="4">
        <v>1.7010000000000001</v>
      </c>
      <c r="BF38" s="4">
        <v>14.063000000000001</v>
      </c>
      <c r="BG38" s="4">
        <v>17.12</v>
      </c>
      <c r="BH38" s="4">
        <v>1.22</v>
      </c>
      <c r="BI38" s="4">
        <v>12.08</v>
      </c>
      <c r="BJ38" s="4">
        <v>3026.4479999999999</v>
      </c>
      <c r="BK38" s="4">
        <v>0.78400000000000003</v>
      </c>
      <c r="BL38" s="4">
        <v>7.0910000000000002</v>
      </c>
      <c r="BM38" s="4">
        <v>0.436</v>
      </c>
      <c r="BN38" s="4">
        <v>7.5270000000000001</v>
      </c>
      <c r="BO38" s="4">
        <v>5.6589999999999998</v>
      </c>
      <c r="BP38" s="4">
        <v>0.34799999999999998</v>
      </c>
      <c r="BQ38" s="4">
        <v>6.0069999999999997</v>
      </c>
      <c r="BR38" s="4">
        <v>2.2881</v>
      </c>
      <c r="BU38" s="4">
        <v>1.6379999999999999</v>
      </c>
      <c r="BW38" s="4">
        <v>573.12400000000002</v>
      </c>
      <c r="BX38" s="4">
        <v>0.14533799999999999</v>
      </c>
      <c r="BY38" s="4">
        <v>-5</v>
      </c>
      <c r="BZ38" s="4">
        <v>0.90777799999999997</v>
      </c>
      <c r="CA38" s="4">
        <v>3.551698</v>
      </c>
      <c r="CB38" s="4">
        <v>18.337116000000002</v>
      </c>
      <c r="CC38" s="4">
        <f t="shared" si="9"/>
        <v>0.9383586116</v>
      </c>
      <c r="CE38" s="4">
        <f t="shared" si="10"/>
        <v>8029.524893601887</v>
      </c>
      <c r="CF38" s="4">
        <f t="shared" si="11"/>
        <v>2.0800448303039998</v>
      </c>
      <c r="CG38" s="4">
        <f t="shared" si="12"/>
        <v>15.937282264842001</v>
      </c>
      <c r="CH38" s="4">
        <f t="shared" si="13"/>
        <v>6.0706002247686</v>
      </c>
    </row>
    <row r="39" spans="1:86">
      <c r="A39" s="2">
        <v>42439</v>
      </c>
      <c r="B39" s="32">
        <v>0.52500678240740739</v>
      </c>
      <c r="C39" s="4">
        <v>12.547000000000001</v>
      </c>
      <c r="D39" s="4">
        <v>4.4000000000000003E-3</v>
      </c>
      <c r="E39" s="4" t="s">
        <v>155</v>
      </c>
      <c r="F39" s="4">
        <v>43.855120999999997</v>
      </c>
      <c r="G39" s="4">
        <v>275.7</v>
      </c>
      <c r="H39" s="4">
        <v>16.899999999999999</v>
      </c>
      <c r="I39" s="4">
        <v>216.3</v>
      </c>
      <c r="K39" s="4">
        <v>3.3</v>
      </c>
      <c r="L39" s="4">
        <v>34</v>
      </c>
      <c r="M39" s="4">
        <v>0.89019999999999999</v>
      </c>
      <c r="N39" s="4">
        <v>11.1685</v>
      </c>
      <c r="O39" s="4">
        <v>3.8999999999999998E-3</v>
      </c>
      <c r="P39" s="4">
        <v>245.40719999999999</v>
      </c>
      <c r="Q39" s="4">
        <v>15.043699999999999</v>
      </c>
      <c r="R39" s="4">
        <v>260.5</v>
      </c>
      <c r="S39" s="4">
        <v>195.8647</v>
      </c>
      <c r="T39" s="4">
        <v>12.0067</v>
      </c>
      <c r="U39" s="4">
        <v>207.9</v>
      </c>
      <c r="V39" s="4">
        <v>216.3192</v>
      </c>
      <c r="Y39" s="4">
        <v>29.908000000000001</v>
      </c>
      <c r="Z39" s="4">
        <v>0</v>
      </c>
      <c r="AA39" s="4">
        <v>2.9375</v>
      </c>
      <c r="AB39" s="4" t="s">
        <v>384</v>
      </c>
      <c r="AC39" s="4">
        <v>0</v>
      </c>
      <c r="AD39" s="4">
        <v>11.8</v>
      </c>
      <c r="AE39" s="4">
        <v>847</v>
      </c>
      <c r="AF39" s="4">
        <v>859</v>
      </c>
      <c r="AG39" s="4">
        <v>872</v>
      </c>
      <c r="AH39" s="4">
        <v>78</v>
      </c>
      <c r="AI39" s="4">
        <v>21.18</v>
      </c>
      <c r="AJ39" s="4">
        <v>0.49</v>
      </c>
      <c r="AK39" s="4">
        <v>983</v>
      </c>
      <c r="AL39" s="4">
        <v>0</v>
      </c>
      <c r="AM39" s="4">
        <v>0</v>
      </c>
      <c r="AN39" s="4">
        <v>22</v>
      </c>
      <c r="AO39" s="4">
        <v>190</v>
      </c>
      <c r="AP39" s="4">
        <v>189.6</v>
      </c>
      <c r="AQ39" s="4">
        <v>1.7</v>
      </c>
      <c r="AR39" s="4">
        <v>195</v>
      </c>
      <c r="AS39" s="4" t="s">
        <v>155</v>
      </c>
      <c r="AT39" s="4">
        <v>1</v>
      </c>
      <c r="AU39" s="5">
        <v>0.73292824074074081</v>
      </c>
      <c r="AV39" s="4">
        <v>47.158544999999997</v>
      </c>
      <c r="AW39" s="4">
        <v>-88.484651999999997</v>
      </c>
      <c r="AX39" s="4">
        <v>324.8</v>
      </c>
      <c r="AY39" s="4">
        <v>22.3</v>
      </c>
      <c r="AZ39" s="4">
        <v>12</v>
      </c>
      <c r="BA39" s="4">
        <v>10</v>
      </c>
      <c r="BB39" s="4" t="s">
        <v>428</v>
      </c>
      <c r="BC39" s="4">
        <v>1.202</v>
      </c>
      <c r="BD39" s="4">
        <v>1</v>
      </c>
      <c r="BE39" s="4">
        <v>1.802</v>
      </c>
      <c r="BF39" s="4">
        <v>14.063000000000001</v>
      </c>
      <c r="BG39" s="4">
        <v>16.79</v>
      </c>
      <c r="BH39" s="4">
        <v>1.19</v>
      </c>
      <c r="BI39" s="4">
        <v>12.34</v>
      </c>
      <c r="BJ39" s="4">
        <v>3027.4780000000001</v>
      </c>
      <c r="BK39" s="4">
        <v>0.67400000000000004</v>
      </c>
      <c r="BL39" s="4">
        <v>6.9660000000000002</v>
      </c>
      <c r="BM39" s="4">
        <v>0.42699999999999999</v>
      </c>
      <c r="BN39" s="4">
        <v>7.3940000000000001</v>
      </c>
      <c r="BO39" s="4">
        <v>5.56</v>
      </c>
      <c r="BP39" s="4">
        <v>0.34100000000000003</v>
      </c>
      <c r="BQ39" s="4">
        <v>5.9009999999999998</v>
      </c>
      <c r="BR39" s="4">
        <v>1.9390000000000001</v>
      </c>
      <c r="BU39" s="4">
        <v>1.609</v>
      </c>
      <c r="BW39" s="4">
        <v>578.98500000000001</v>
      </c>
      <c r="BX39" s="4">
        <v>0.14183100000000001</v>
      </c>
      <c r="BY39" s="4">
        <v>-5</v>
      </c>
      <c r="BZ39" s="4">
        <v>0.906389</v>
      </c>
      <c r="CA39" s="4">
        <v>3.4659949999999999</v>
      </c>
      <c r="CB39" s="4">
        <v>18.309058</v>
      </c>
      <c r="CC39" s="4">
        <f t="shared" si="9"/>
        <v>0.91571587899999995</v>
      </c>
      <c r="CE39" s="4">
        <f t="shared" si="10"/>
        <v>7838.4380371256702</v>
      </c>
      <c r="CF39" s="4">
        <f t="shared" si="11"/>
        <v>1.74505223061</v>
      </c>
      <c r="CG39" s="4">
        <f t="shared" si="12"/>
        <v>15.278268861765</v>
      </c>
      <c r="CH39" s="4">
        <f t="shared" si="13"/>
        <v>5.020261535835</v>
      </c>
    </row>
    <row r="40" spans="1:86">
      <c r="A40" s="2">
        <v>42439</v>
      </c>
      <c r="B40" s="32">
        <v>0.52501835648148154</v>
      </c>
      <c r="C40" s="4">
        <v>12.807</v>
      </c>
      <c r="D40" s="4">
        <v>3.0999999999999999E-3</v>
      </c>
      <c r="E40" s="4" t="s">
        <v>155</v>
      </c>
      <c r="F40" s="4">
        <v>30.921385999999998</v>
      </c>
      <c r="G40" s="4">
        <v>271.10000000000002</v>
      </c>
      <c r="H40" s="4">
        <v>16.899999999999999</v>
      </c>
      <c r="I40" s="4">
        <v>181.7</v>
      </c>
      <c r="K40" s="4">
        <v>3.26</v>
      </c>
      <c r="L40" s="4">
        <v>31</v>
      </c>
      <c r="M40" s="4">
        <v>0.88819999999999999</v>
      </c>
      <c r="N40" s="4">
        <v>11.375999999999999</v>
      </c>
      <c r="O40" s="4">
        <v>2.7000000000000001E-3</v>
      </c>
      <c r="P40" s="4">
        <v>240.80430000000001</v>
      </c>
      <c r="Q40" s="4">
        <v>15.0114</v>
      </c>
      <c r="R40" s="4">
        <v>255.8</v>
      </c>
      <c r="S40" s="4">
        <v>192.19110000000001</v>
      </c>
      <c r="T40" s="4">
        <v>11.9809</v>
      </c>
      <c r="U40" s="4">
        <v>204.2</v>
      </c>
      <c r="V40" s="4">
        <v>181.72219999999999</v>
      </c>
      <c r="Y40" s="4">
        <v>27.401</v>
      </c>
      <c r="Z40" s="4">
        <v>0</v>
      </c>
      <c r="AA40" s="4">
        <v>2.8984999999999999</v>
      </c>
      <c r="AB40" s="4" t="s">
        <v>384</v>
      </c>
      <c r="AC40" s="4">
        <v>0</v>
      </c>
      <c r="AD40" s="4">
        <v>11.9</v>
      </c>
      <c r="AE40" s="4">
        <v>847</v>
      </c>
      <c r="AF40" s="4">
        <v>860</v>
      </c>
      <c r="AG40" s="4">
        <v>872</v>
      </c>
      <c r="AH40" s="4">
        <v>78</v>
      </c>
      <c r="AI40" s="4">
        <v>21.18</v>
      </c>
      <c r="AJ40" s="4">
        <v>0.49</v>
      </c>
      <c r="AK40" s="4">
        <v>983</v>
      </c>
      <c r="AL40" s="4">
        <v>0</v>
      </c>
      <c r="AM40" s="4">
        <v>0</v>
      </c>
      <c r="AN40" s="4">
        <v>22</v>
      </c>
      <c r="AO40" s="4">
        <v>190</v>
      </c>
      <c r="AP40" s="4">
        <v>190</v>
      </c>
      <c r="AQ40" s="4">
        <v>2</v>
      </c>
      <c r="AR40" s="4">
        <v>195</v>
      </c>
      <c r="AS40" s="4" t="s">
        <v>155</v>
      </c>
      <c r="AT40" s="4">
        <v>1</v>
      </c>
      <c r="AU40" s="5">
        <v>0.73293981481481474</v>
      </c>
      <c r="AV40" s="4">
        <v>47.158544999999997</v>
      </c>
      <c r="AW40" s="4">
        <v>-88.484521000000001</v>
      </c>
      <c r="AX40" s="4">
        <v>324.3</v>
      </c>
      <c r="AY40" s="4">
        <v>22.1</v>
      </c>
      <c r="AZ40" s="4">
        <v>12</v>
      </c>
      <c r="BA40" s="4">
        <v>10</v>
      </c>
      <c r="BB40" s="4" t="s">
        <v>428</v>
      </c>
      <c r="BC40" s="4">
        <v>1.396004</v>
      </c>
      <c r="BD40" s="4">
        <v>1</v>
      </c>
      <c r="BE40" s="4">
        <v>1.9970030000000001</v>
      </c>
      <c r="BF40" s="4">
        <v>14.063000000000001</v>
      </c>
      <c r="BG40" s="4">
        <v>16.47</v>
      </c>
      <c r="BH40" s="4">
        <v>1.17</v>
      </c>
      <c r="BI40" s="4">
        <v>12.581</v>
      </c>
      <c r="BJ40" s="4">
        <v>3028.6379999999999</v>
      </c>
      <c r="BK40" s="4">
        <v>0.46500000000000002</v>
      </c>
      <c r="BL40" s="4">
        <v>6.7140000000000004</v>
      </c>
      <c r="BM40" s="4">
        <v>0.41899999999999998</v>
      </c>
      <c r="BN40" s="4">
        <v>7.1319999999999997</v>
      </c>
      <c r="BO40" s="4">
        <v>5.3579999999999997</v>
      </c>
      <c r="BP40" s="4">
        <v>0.33400000000000002</v>
      </c>
      <c r="BQ40" s="4">
        <v>5.6920000000000002</v>
      </c>
      <c r="BR40" s="4">
        <v>1.5998000000000001</v>
      </c>
      <c r="BU40" s="4">
        <v>1.4470000000000001</v>
      </c>
      <c r="BW40" s="4">
        <v>561.09699999999998</v>
      </c>
      <c r="BX40" s="4">
        <v>0.154888</v>
      </c>
      <c r="BY40" s="4">
        <v>-5</v>
      </c>
      <c r="BZ40" s="4">
        <v>0.90661099999999994</v>
      </c>
      <c r="CA40" s="4">
        <v>3.7850760000000001</v>
      </c>
      <c r="CB40" s="4">
        <v>18.313542000000002</v>
      </c>
      <c r="CC40" s="4">
        <f t="shared" si="9"/>
        <v>1.0000170792</v>
      </c>
      <c r="CE40" s="4">
        <f t="shared" si="10"/>
        <v>8563.3278798465362</v>
      </c>
      <c r="CF40" s="4">
        <f t="shared" si="11"/>
        <v>1.3147650739800001</v>
      </c>
      <c r="CG40" s="4">
        <f t="shared" si="12"/>
        <v>16.093855486224001</v>
      </c>
      <c r="CH40" s="4">
        <f t="shared" si="13"/>
        <v>4.5233573448455999</v>
      </c>
    </row>
    <row r="41" spans="1:86">
      <c r="A41" s="2">
        <v>42439</v>
      </c>
      <c r="B41" s="32">
        <v>0.52502993055555558</v>
      </c>
      <c r="C41" s="4">
        <v>13.009</v>
      </c>
      <c r="D41" s="4">
        <v>2.5999999999999999E-3</v>
      </c>
      <c r="E41" s="4" t="s">
        <v>155</v>
      </c>
      <c r="F41" s="4">
        <v>25.904921000000002</v>
      </c>
      <c r="G41" s="4">
        <v>278.89999999999998</v>
      </c>
      <c r="H41" s="4">
        <v>14.8</v>
      </c>
      <c r="I41" s="4">
        <v>139.6</v>
      </c>
      <c r="K41" s="4">
        <v>3.01</v>
      </c>
      <c r="L41" s="4">
        <v>27</v>
      </c>
      <c r="M41" s="4">
        <v>0.88670000000000004</v>
      </c>
      <c r="N41" s="4">
        <v>11.5352</v>
      </c>
      <c r="O41" s="4">
        <v>2.3E-3</v>
      </c>
      <c r="P41" s="4">
        <v>247.2807</v>
      </c>
      <c r="Q41" s="4">
        <v>13.126899999999999</v>
      </c>
      <c r="R41" s="4">
        <v>260.39999999999998</v>
      </c>
      <c r="S41" s="4">
        <v>197.36</v>
      </c>
      <c r="T41" s="4">
        <v>10.476900000000001</v>
      </c>
      <c r="U41" s="4">
        <v>207.8</v>
      </c>
      <c r="V41" s="4">
        <v>139.64779999999999</v>
      </c>
      <c r="Y41" s="4">
        <v>23.728999999999999</v>
      </c>
      <c r="Z41" s="4">
        <v>0</v>
      </c>
      <c r="AA41" s="4">
        <v>2.6724999999999999</v>
      </c>
      <c r="AB41" s="4" t="s">
        <v>384</v>
      </c>
      <c r="AC41" s="4">
        <v>0</v>
      </c>
      <c r="AD41" s="4">
        <v>11.8</v>
      </c>
      <c r="AE41" s="4">
        <v>848</v>
      </c>
      <c r="AF41" s="4">
        <v>860</v>
      </c>
      <c r="AG41" s="4">
        <v>873</v>
      </c>
      <c r="AH41" s="4">
        <v>78</v>
      </c>
      <c r="AI41" s="4">
        <v>21.18</v>
      </c>
      <c r="AJ41" s="4">
        <v>0.49</v>
      </c>
      <c r="AK41" s="4">
        <v>983</v>
      </c>
      <c r="AL41" s="4">
        <v>0</v>
      </c>
      <c r="AM41" s="4">
        <v>0</v>
      </c>
      <c r="AN41" s="4">
        <v>22</v>
      </c>
      <c r="AO41" s="4">
        <v>190</v>
      </c>
      <c r="AP41" s="4">
        <v>190</v>
      </c>
      <c r="AQ41" s="4">
        <v>2.1</v>
      </c>
      <c r="AR41" s="4">
        <v>195</v>
      </c>
      <c r="AS41" s="4" t="s">
        <v>155</v>
      </c>
      <c r="AT41" s="4">
        <v>1</v>
      </c>
      <c r="AU41" s="5">
        <v>0.73295138888888889</v>
      </c>
      <c r="AV41" s="4">
        <v>47.158566999999998</v>
      </c>
      <c r="AW41" s="4">
        <v>-88.484391000000002</v>
      </c>
      <c r="AX41" s="4">
        <v>323.60000000000002</v>
      </c>
      <c r="AY41" s="4">
        <v>22.3</v>
      </c>
      <c r="AZ41" s="4">
        <v>12</v>
      </c>
      <c r="BA41" s="4">
        <v>10</v>
      </c>
      <c r="BB41" s="4" t="s">
        <v>428</v>
      </c>
      <c r="BC41" s="4">
        <v>1</v>
      </c>
      <c r="BD41" s="4">
        <v>1.000901</v>
      </c>
      <c r="BE41" s="4">
        <v>1.7</v>
      </c>
      <c r="BF41" s="4">
        <v>14.063000000000001</v>
      </c>
      <c r="BG41" s="4">
        <v>16.239999999999998</v>
      </c>
      <c r="BH41" s="4">
        <v>1.1499999999999999</v>
      </c>
      <c r="BI41" s="4">
        <v>12.773</v>
      </c>
      <c r="BJ41" s="4">
        <v>3029.7930000000001</v>
      </c>
      <c r="BK41" s="4">
        <v>0.38400000000000001</v>
      </c>
      <c r="BL41" s="4">
        <v>6.8019999999999996</v>
      </c>
      <c r="BM41" s="4">
        <v>0.36099999999999999</v>
      </c>
      <c r="BN41" s="4">
        <v>7.1630000000000003</v>
      </c>
      <c r="BO41" s="4">
        <v>5.4290000000000003</v>
      </c>
      <c r="BP41" s="4">
        <v>0.28799999999999998</v>
      </c>
      <c r="BQ41" s="4">
        <v>5.7169999999999996</v>
      </c>
      <c r="BR41" s="4">
        <v>1.2129000000000001</v>
      </c>
      <c r="BU41" s="4">
        <v>1.2370000000000001</v>
      </c>
      <c r="BW41" s="4">
        <v>510.39699999999999</v>
      </c>
      <c r="BX41" s="4">
        <v>0.16655400000000001</v>
      </c>
      <c r="BY41" s="4">
        <v>-5</v>
      </c>
      <c r="BZ41" s="4">
        <v>0.90577799999999997</v>
      </c>
      <c r="CA41" s="4">
        <v>4.070163</v>
      </c>
      <c r="CB41" s="4">
        <v>18.296716</v>
      </c>
      <c r="CC41" s="4">
        <f t="shared" si="9"/>
        <v>1.0753370646</v>
      </c>
      <c r="CE41" s="4">
        <f t="shared" si="10"/>
        <v>9211.8182705954732</v>
      </c>
      <c r="CF41" s="4">
        <f t="shared" si="11"/>
        <v>1.167518116224</v>
      </c>
      <c r="CG41" s="4">
        <f t="shared" si="12"/>
        <v>17.382034037636998</v>
      </c>
      <c r="CH41" s="4">
        <f t="shared" si="13"/>
        <v>3.6877154249169002</v>
      </c>
    </row>
    <row r="42" spans="1:86">
      <c r="A42" s="2">
        <v>42439</v>
      </c>
      <c r="B42" s="32">
        <v>0.52504150462962962</v>
      </c>
      <c r="C42" s="4">
        <v>13.247</v>
      </c>
      <c r="D42" s="4">
        <v>3.8999999999999998E-3</v>
      </c>
      <c r="E42" s="4" t="s">
        <v>155</v>
      </c>
      <c r="F42" s="4">
        <v>38.721122000000001</v>
      </c>
      <c r="G42" s="4">
        <v>333.4</v>
      </c>
      <c r="H42" s="4">
        <v>13.4</v>
      </c>
      <c r="I42" s="4">
        <v>114.7</v>
      </c>
      <c r="K42" s="4">
        <v>2.66</v>
      </c>
      <c r="L42" s="4">
        <v>24</v>
      </c>
      <c r="M42" s="4">
        <v>0.88480000000000003</v>
      </c>
      <c r="N42" s="4">
        <v>11.7212</v>
      </c>
      <c r="O42" s="4">
        <v>3.3999999999999998E-3</v>
      </c>
      <c r="P42" s="4">
        <v>294.96609999999998</v>
      </c>
      <c r="Q42" s="4">
        <v>11.856999999999999</v>
      </c>
      <c r="R42" s="4">
        <v>306.8</v>
      </c>
      <c r="S42" s="4">
        <v>235.40710000000001</v>
      </c>
      <c r="T42" s="4">
        <v>9.4627999999999997</v>
      </c>
      <c r="U42" s="4">
        <v>244.9</v>
      </c>
      <c r="V42" s="4">
        <v>114.74550000000001</v>
      </c>
      <c r="Y42" s="4">
        <v>21.151</v>
      </c>
      <c r="Z42" s="4">
        <v>0</v>
      </c>
      <c r="AA42" s="4">
        <v>2.3563999999999998</v>
      </c>
      <c r="AB42" s="4" t="s">
        <v>384</v>
      </c>
      <c r="AC42" s="4">
        <v>0</v>
      </c>
      <c r="AD42" s="4">
        <v>11.8</v>
      </c>
      <c r="AE42" s="4">
        <v>847</v>
      </c>
      <c r="AF42" s="4">
        <v>860</v>
      </c>
      <c r="AG42" s="4">
        <v>874</v>
      </c>
      <c r="AH42" s="4">
        <v>78</v>
      </c>
      <c r="AI42" s="4">
        <v>21.17</v>
      </c>
      <c r="AJ42" s="4">
        <v>0.49</v>
      </c>
      <c r="AK42" s="4">
        <v>984</v>
      </c>
      <c r="AL42" s="4">
        <v>0</v>
      </c>
      <c r="AM42" s="4">
        <v>0</v>
      </c>
      <c r="AN42" s="4">
        <v>22</v>
      </c>
      <c r="AO42" s="4">
        <v>190</v>
      </c>
      <c r="AP42" s="4">
        <v>190</v>
      </c>
      <c r="AQ42" s="4">
        <v>2</v>
      </c>
      <c r="AR42" s="4">
        <v>195</v>
      </c>
      <c r="AS42" s="4" t="s">
        <v>155</v>
      </c>
      <c r="AT42" s="4">
        <v>1</v>
      </c>
      <c r="AU42" s="5">
        <v>0.73296296296296293</v>
      </c>
      <c r="AV42" s="4">
        <v>47.158620999999997</v>
      </c>
      <c r="AW42" s="4">
        <v>-88.484284000000002</v>
      </c>
      <c r="AX42" s="4">
        <v>323.10000000000002</v>
      </c>
      <c r="AY42" s="4">
        <v>22.2</v>
      </c>
      <c r="AZ42" s="4">
        <v>12</v>
      </c>
      <c r="BA42" s="4">
        <v>10</v>
      </c>
      <c r="BB42" s="4" t="s">
        <v>428</v>
      </c>
      <c r="BC42" s="4">
        <v>1</v>
      </c>
      <c r="BD42" s="4">
        <v>1.1000000000000001</v>
      </c>
      <c r="BE42" s="4">
        <v>1.6990000000000001</v>
      </c>
      <c r="BF42" s="4">
        <v>14.063000000000001</v>
      </c>
      <c r="BG42" s="4">
        <v>15.97</v>
      </c>
      <c r="BH42" s="4">
        <v>1.1399999999999999</v>
      </c>
      <c r="BI42" s="4">
        <v>13.013999999999999</v>
      </c>
      <c r="BJ42" s="4">
        <v>3030.0479999999998</v>
      </c>
      <c r="BK42" s="4">
        <v>0.56399999999999995</v>
      </c>
      <c r="BL42" s="4">
        <v>7.9850000000000003</v>
      </c>
      <c r="BM42" s="4">
        <v>0.32100000000000001</v>
      </c>
      <c r="BN42" s="4">
        <v>8.3059999999999992</v>
      </c>
      <c r="BO42" s="4">
        <v>6.3730000000000002</v>
      </c>
      <c r="BP42" s="4">
        <v>0.25600000000000001</v>
      </c>
      <c r="BQ42" s="4">
        <v>6.6289999999999996</v>
      </c>
      <c r="BR42" s="4">
        <v>0.98089999999999999</v>
      </c>
      <c r="BU42" s="4">
        <v>1.085</v>
      </c>
      <c r="BW42" s="4">
        <v>442.911</v>
      </c>
      <c r="BX42" s="4">
        <v>0.16955600000000001</v>
      </c>
      <c r="BY42" s="4">
        <v>-5</v>
      </c>
      <c r="BZ42" s="4">
        <v>0.906833</v>
      </c>
      <c r="CA42" s="4">
        <v>4.1435250000000003</v>
      </c>
      <c r="CB42" s="4">
        <v>18.318027000000001</v>
      </c>
      <c r="CC42" s="4">
        <f t="shared" si="9"/>
        <v>1.0947193050000001</v>
      </c>
      <c r="CE42" s="4">
        <f t="shared" si="10"/>
        <v>9378.6444904824002</v>
      </c>
      <c r="CF42" s="4">
        <f t="shared" si="11"/>
        <v>1.7457002306999998</v>
      </c>
      <c r="CG42" s="4">
        <f t="shared" si="12"/>
        <v>20.518168137075001</v>
      </c>
      <c r="CH42" s="4">
        <f t="shared" si="13"/>
        <v>3.0360946033574998</v>
      </c>
    </row>
    <row r="43" spans="1:86">
      <c r="A43" s="2">
        <v>42439</v>
      </c>
      <c r="B43" s="32">
        <v>0.52505307870370366</v>
      </c>
      <c r="C43" s="4">
        <v>13.186999999999999</v>
      </c>
      <c r="D43" s="4">
        <v>3.0000000000000001E-3</v>
      </c>
      <c r="E43" s="4" t="s">
        <v>155</v>
      </c>
      <c r="F43" s="4">
        <v>30.470296999999999</v>
      </c>
      <c r="G43" s="4">
        <v>388.8</v>
      </c>
      <c r="H43" s="4">
        <v>13.3</v>
      </c>
      <c r="I43" s="4">
        <v>102.1</v>
      </c>
      <c r="K43" s="4">
        <v>2.31</v>
      </c>
      <c r="L43" s="4">
        <v>23</v>
      </c>
      <c r="M43" s="4">
        <v>0.88519999999999999</v>
      </c>
      <c r="N43" s="4">
        <v>11.6739</v>
      </c>
      <c r="O43" s="4">
        <v>2.7000000000000001E-3</v>
      </c>
      <c r="P43" s="4">
        <v>344.17989999999998</v>
      </c>
      <c r="Q43" s="4">
        <v>11.7737</v>
      </c>
      <c r="R43" s="4">
        <v>356</v>
      </c>
      <c r="S43" s="4">
        <v>274.68860000000001</v>
      </c>
      <c r="T43" s="4">
        <v>9.3964999999999996</v>
      </c>
      <c r="U43" s="4">
        <v>284.10000000000002</v>
      </c>
      <c r="V43" s="4">
        <v>102.06910000000001</v>
      </c>
      <c r="Y43" s="4">
        <v>20.332999999999998</v>
      </c>
      <c r="Z43" s="4">
        <v>0</v>
      </c>
      <c r="AA43" s="4">
        <v>2.0474000000000001</v>
      </c>
      <c r="AB43" s="4" t="s">
        <v>384</v>
      </c>
      <c r="AC43" s="4">
        <v>0</v>
      </c>
      <c r="AD43" s="4">
        <v>11.8</v>
      </c>
      <c r="AE43" s="4">
        <v>847</v>
      </c>
      <c r="AF43" s="4">
        <v>859</v>
      </c>
      <c r="AG43" s="4">
        <v>873</v>
      </c>
      <c r="AH43" s="4">
        <v>78</v>
      </c>
      <c r="AI43" s="4">
        <v>21.17</v>
      </c>
      <c r="AJ43" s="4">
        <v>0.49</v>
      </c>
      <c r="AK43" s="4">
        <v>983</v>
      </c>
      <c r="AL43" s="4">
        <v>0</v>
      </c>
      <c r="AM43" s="4">
        <v>0</v>
      </c>
      <c r="AN43" s="4">
        <v>22</v>
      </c>
      <c r="AO43" s="4">
        <v>190</v>
      </c>
      <c r="AP43" s="4">
        <v>190</v>
      </c>
      <c r="AQ43" s="4">
        <v>1.8</v>
      </c>
      <c r="AR43" s="4">
        <v>195</v>
      </c>
      <c r="AS43" s="4" t="s">
        <v>155</v>
      </c>
      <c r="AT43" s="4">
        <v>1</v>
      </c>
      <c r="AU43" s="5">
        <v>0.73297453703703708</v>
      </c>
      <c r="AV43" s="4">
        <v>47.158684999999998</v>
      </c>
      <c r="AW43" s="4">
        <v>-88.484193000000005</v>
      </c>
      <c r="AX43" s="4">
        <v>322.5</v>
      </c>
      <c r="AY43" s="4">
        <v>22</v>
      </c>
      <c r="AZ43" s="4">
        <v>12</v>
      </c>
      <c r="BA43" s="4">
        <v>10</v>
      </c>
      <c r="BB43" s="4" t="s">
        <v>428</v>
      </c>
      <c r="BC43" s="4">
        <v>0.999</v>
      </c>
      <c r="BD43" s="4">
        <v>1.1000000000000001</v>
      </c>
      <c r="BE43" s="4">
        <v>1.6</v>
      </c>
      <c r="BF43" s="4">
        <v>14.063000000000001</v>
      </c>
      <c r="BG43" s="4">
        <v>16.04</v>
      </c>
      <c r="BH43" s="4">
        <v>1.1399999999999999</v>
      </c>
      <c r="BI43" s="4">
        <v>12.964</v>
      </c>
      <c r="BJ43" s="4">
        <v>3030.5929999999998</v>
      </c>
      <c r="BK43" s="4">
        <v>0.44600000000000001</v>
      </c>
      <c r="BL43" s="4">
        <v>9.3569999999999993</v>
      </c>
      <c r="BM43" s="4">
        <v>0.32</v>
      </c>
      <c r="BN43" s="4">
        <v>9.6769999999999996</v>
      </c>
      <c r="BO43" s="4">
        <v>7.468</v>
      </c>
      <c r="BP43" s="4">
        <v>0.255</v>
      </c>
      <c r="BQ43" s="4">
        <v>7.7229999999999999</v>
      </c>
      <c r="BR43" s="4">
        <v>0.87619999999999998</v>
      </c>
      <c r="BU43" s="4">
        <v>1.0469999999999999</v>
      </c>
      <c r="BW43" s="4">
        <v>386.47199999999998</v>
      </c>
      <c r="BX43" s="4">
        <v>0.16738900000000001</v>
      </c>
      <c r="BY43" s="4">
        <v>-5</v>
      </c>
      <c r="BZ43" s="4">
        <v>0.90555600000000003</v>
      </c>
      <c r="CA43" s="4">
        <v>4.0905680000000002</v>
      </c>
      <c r="CB43" s="4">
        <v>18.292231000000001</v>
      </c>
      <c r="CC43" s="4">
        <f t="shared" si="9"/>
        <v>1.0807280656</v>
      </c>
      <c r="CE43" s="4">
        <f t="shared" si="10"/>
        <v>9260.4445198775284</v>
      </c>
      <c r="CF43" s="4">
        <f t="shared" si="11"/>
        <v>1.3628218160160002</v>
      </c>
      <c r="CG43" s="4">
        <f t="shared" si="12"/>
        <v>23.598818128008002</v>
      </c>
      <c r="CH43" s="4">
        <f t="shared" si="13"/>
        <v>2.6773642941552001</v>
      </c>
    </row>
    <row r="44" spans="1:86">
      <c r="A44" s="2">
        <v>42439</v>
      </c>
      <c r="B44" s="32">
        <v>0.52506465277777781</v>
      </c>
      <c r="C44" s="4">
        <v>13.082000000000001</v>
      </c>
      <c r="D44" s="4">
        <v>3.8E-3</v>
      </c>
      <c r="E44" s="4" t="s">
        <v>155</v>
      </c>
      <c r="F44" s="4">
        <v>37.806291000000002</v>
      </c>
      <c r="G44" s="4">
        <v>548.4</v>
      </c>
      <c r="H44" s="4">
        <v>13.2</v>
      </c>
      <c r="I44" s="4">
        <v>99.5</v>
      </c>
      <c r="K44" s="4">
        <v>2.0699999999999998</v>
      </c>
      <c r="L44" s="4">
        <v>23</v>
      </c>
      <c r="M44" s="4">
        <v>0.88600000000000001</v>
      </c>
      <c r="N44" s="4">
        <v>11.5914</v>
      </c>
      <c r="O44" s="4">
        <v>3.3E-3</v>
      </c>
      <c r="P44" s="4">
        <v>485.89420000000001</v>
      </c>
      <c r="Q44" s="4">
        <v>11.6959</v>
      </c>
      <c r="R44" s="4">
        <v>497.6</v>
      </c>
      <c r="S44" s="4">
        <v>387.80250000000001</v>
      </c>
      <c r="T44" s="4">
        <v>9.3346999999999998</v>
      </c>
      <c r="U44" s="4">
        <v>397.1</v>
      </c>
      <c r="V44" s="4">
        <v>99.505700000000004</v>
      </c>
      <c r="Y44" s="4">
        <v>20.27</v>
      </c>
      <c r="Z44" s="4">
        <v>0</v>
      </c>
      <c r="AA44" s="4">
        <v>1.8299000000000001</v>
      </c>
      <c r="AB44" s="4" t="s">
        <v>384</v>
      </c>
      <c r="AC44" s="4">
        <v>0</v>
      </c>
      <c r="AD44" s="4">
        <v>11.8</v>
      </c>
      <c r="AE44" s="4">
        <v>847</v>
      </c>
      <c r="AF44" s="4">
        <v>860</v>
      </c>
      <c r="AG44" s="4">
        <v>873</v>
      </c>
      <c r="AH44" s="4">
        <v>78</v>
      </c>
      <c r="AI44" s="4">
        <v>21.18</v>
      </c>
      <c r="AJ44" s="4">
        <v>0.49</v>
      </c>
      <c r="AK44" s="4">
        <v>983</v>
      </c>
      <c r="AL44" s="4">
        <v>0</v>
      </c>
      <c r="AM44" s="4">
        <v>0</v>
      </c>
      <c r="AN44" s="4">
        <v>22</v>
      </c>
      <c r="AO44" s="4">
        <v>190</v>
      </c>
      <c r="AP44" s="4">
        <v>190</v>
      </c>
      <c r="AQ44" s="4">
        <v>1.7</v>
      </c>
      <c r="AR44" s="4">
        <v>195</v>
      </c>
      <c r="AS44" s="4" t="s">
        <v>155</v>
      </c>
      <c r="AT44" s="4">
        <v>1</v>
      </c>
      <c r="AU44" s="5">
        <v>0.73297453703703708</v>
      </c>
      <c r="AV44" s="4">
        <v>47.158686000000003</v>
      </c>
      <c r="AW44" s="4">
        <v>-88.484191999999993</v>
      </c>
      <c r="AX44" s="4">
        <v>322.5</v>
      </c>
      <c r="AY44" s="4">
        <v>22.9</v>
      </c>
      <c r="AZ44" s="4">
        <v>12</v>
      </c>
      <c r="BA44" s="4">
        <v>10</v>
      </c>
      <c r="BB44" s="4" t="s">
        <v>428</v>
      </c>
      <c r="BC44" s="4">
        <v>0.9</v>
      </c>
      <c r="BD44" s="4">
        <v>1.101</v>
      </c>
      <c r="BE44" s="4">
        <v>1.6</v>
      </c>
      <c r="BF44" s="4">
        <v>14.063000000000001</v>
      </c>
      <c r="BG44" s="4">
        <v>16.16</v>
      </c>
      <c r="BH44" s="4">
        <v>1.1499999999999999</v>
      </c>
      <c r="BI44" s="4">
        <v>12.86</v>
      </c>
      <c r="BJ44" s="4">
        <v>3030.5390000000002</v>
      </c>
      <c r="BK44" s="4">
        <v>0.55700000000000005</v>
      </c>
      <c r="BL44" s="4">
        <v>13.303000000000001</v>
      </c>
      <c r="BM44" s="4">
        <v>0.32</v>
      </c>
      <c r="BN44" s="4">
        <v>13.624000000000001</v>
      </c>
      <c r="BO44" s="4">
        <v>10.618</v>
      </c>
      <c r="BP44" s="4">
        <v>0.25600000000000001</v>
      </c>
      <c r="BQ44" s="4">
        <v>10.872999999999999</v>
      </c>
      <c r="BR44" s="4">
        <v>0.86029999999999995</v>
      </c>
      <c r="BU44" s="4">
        <v>1.0509999999999999</v>
      </c>
      <c r="BW44" s="4">
        <v>347.87</v>
      </c>
      <c r="BX44" s="4">
        <v>0.18288599999999999</v>
      </c>
      <c r="BY44" s="4">
        <v>-5</v>
      </c>
      <c r="BZ44" s="4">
        <v>0.90461100000000005</v>
      </c>
      <c r="CA44" s="4">
        <v>4.4692769999999999</v>
      </c>
      <c r="CB44" s="4">
        <v>18.273142</v>
      </c>
      <c r="CC44" s="4">
        <f t="shared" si="9"/>
        <v>1.1807829833999999</v>
      </c>
      <c r="CE44" s="4">
        <f t="shared" si="10"/>
        <v>10117.605732976341</v>
      </c>
      <c r="CF44" s="4">
        <f t="shared" si="11"/>
        <v>1.8595723048830002</v>
      </c>
      <c r="CG44" s="4">
        <f t="shared" si="12"/>
        <v>36.300053269286998</v>
      </c>
      <c r="CH44" s="4">
        <f t="shared" si="13"/>
        <v>2.8721544953156997</v>
      </c>
    </row>
    <row r="45" spans="1:86">
      <c r="A45" s="2">
        <v>42439</v>
      </c>
      <c r="B45" s="32">
        <v>0.52507622685185185</v>
      </c>
      <c r="C45" s="4">
        <v>12.981999999999999</v>
      </c>
      <c r="D45" s="4">
        <v>4.0000000000000001E-3</v>
      </c>
      <c r="E45" s="4" t="s">
        <v>155</v>
      </c>
      <c r="F45" s="4">
        <v>40</v>
      </c>
      <c r="G45" s="4">
        <v>786.3</v>
      </c>
      <c r="H45" s="4">
        <v>13.2</v>
      </c>
      <c r="I45" s="4">
        <v>99.8</v>
      </c>
      <c r="K45" s="4">
        <v>2</v>
      </c>
      <c r="L45" s="4">
        <v>23</v>
      </c>
      <c r="M45" s="4">
        <v>0.88680000000000003</v>
      </c>
      <c r="N45" s="4">
        <v>11.512700000000001</v>
      </c>
      <c r="O45" s="4">
        <v>3.5000000000000001E-3</v>
      </c>
      <c r="P45" s="4">
        <v>697.35990000000004</v>
      </c>
      <c r="Q45" s="4">
        <v>11.706300000000001</v>
      </c>
      <c r="R45" s="4">
        <v>709.1</v>
      </c>
      <c r="S45" s="4">
        <v>556.57780000000002</v>
      </c>
      <c r="T45" s="4">
        <v>9.3430999999999997</v>
      </c>
      <c r="U45" s="4">
        <v>565.9</v>
      </c>
      <c r="V45" s="4">
        <v>99.786799999999999</v>
      </c>
      <c r="Y45" s="4">
        <v>20.14</v>
      </c>
      <c r="Z45" s="4">
        <v>0</v>
      </c>
      <c r="AA45" s="4">
        <v>1.7737000000000001</v>
      </c>
      <c r="AB45" s="4" t="s">
        <v>384</v>
      </c>
      <c r="AC45" s="4">
        <v>0</v>
      </c>
      <c r="AD45" s="4">
        <v>11.9</v>
      </c>
      <c r="AE45" s="4">
        <v>846</v>
      </c>
      <c r="AF45" s="4">
        <v>859</v>
      </c>
      <c r="AG45" s="4">
        <v>872</v>
      </c>
      <c r="AH45" s="4">
        <v>78</v>
      </c>
      <c r="AI45" s="4">
        <v>21.18</v>
      </c>
      <c r="AJ45" s="4">
        <v>0.49</v>
      </c>
      <c r="AK45" s="4">
        <v>983</v>
      </c>
      <c r="AL45" s="4">
        <v>0</v>
      </c>
      <c r="AM45" s="4">
        <v>0</v>
      </c>
      <c r="AN45" s="4">
        <v>22</v>
      </c>
      <c r="AO45" s="4">
        <v>190</v>
      </c>
      <c r="AP45" s="4">
        <v>189.4</v>
      </c>
      <c r="AQ45" s="4">
        <v>1.7</v>
      </c>
      <c r="AR45" s="4">
        <v>195</v>
      </c>
      <c r="AS45" s="4" t="s">
        <v>155</v>
      </c>
      <c r="AT45" s="4">
        <v>1</v>
      </c>
      <c r="AU45" s="5">
        <v>0.73298611111111101</v>
      </c>
      <c r="AV45" s="4">
        <v>47.158768000000002</v>
      </c>
      <c r="AW45" s="4">
        <v>-88.484125000000006</v>
      </c>
      <c r="AX45" s="4">
        <v>321.89999999999998</v>
      </c>
      <c r="AY45" s="4">
        <v>24.3</v>
      </c>
      <c r="AZ45" s="4">
        <v>12</v>
      </c>
      <c r="BA45" s="4">
        <v>10</v>
      </c>
      <c r="BB45" s="4" t="s">
        <v>428</v>
      </c>
      <c r="BC45" s="4">
        <v>0.9</v>
      </c>
      <c r="BD45" s="4">
        <v>1.2</v>
      </c>
      <c r="BE45" s="4">
        <v>1.601</v>
      </c>
      <c r="BF45" s="4">
        <v>14.063000000000001</v>
      </c>
      <c r="BG45" s="4">
        <v>16.28</v>
      </c>
      <c r="BH45" s="4">
        <v>1.1599999999999999</v>
      </c>
      <c r="BI45" s="4">
        <v>12.76</v>
      </c>
      <c r="BJ45" s="4">
        <v>3030.527</v>
      </c>
      <c r="BK45" s="4">
        <v>0.59399999999999997</v>
      </c>
      <c r="BL45" s="4">
        <v>19.224</v>
      </c>
      <c r="BM45" s="4">
        <v>0.32300000000000001</v>
      </c>
      <c r="BN45" s="4">
        <v>19.545999999999999</v>
      </c>
      <c r="BO45" s="4">
        <v>15.343</v>
      </c>
      <c r="BP45" s="4">
        <v>0.25800000000000001</v>
      </c>
      <c r="BQ45" s="4">
        <v>15.6</v>
      </c>
      <c r="BR45" s="4">
        <v>0.86860000000000004</v>
      </c>
      <c r="BU45" s="4">
        <v>1.052</v>
      </c>
      <c r="BW45" s="4">
        <v>339.48099999999999</v>
      </c>
      <c r="BX45" s="4">
        <v>0.20887</v>
      </c>
      <c r="BY45" s="4">
        <v>-5</v>
      </c>
      <c r="BZ45" s="4">
        <v>0.90561000000000003</v>
      </c>
      <c r="CA45" s="4">
        <v>5.1042639999999997</v>
      </c>
      <c r="CB45" s="4">
        <v>18.293330000000001</v>
      </c>
      <c r="CC45" s="4">
        <f t="shared" si="9"/>
        <v>1.3485465487999999</v>
      </c>
      <c r="CE45" s="4">
        <f t="shared" si="10"/>
        <v>11555.051570744616</v>
      </c>
      <c r="CF45" s="4">
        <f t="shared" si="11"/>
        <v>2.264853813552</v>
      </c>
      <c r="CG45" s="4">
        <f t="shared" si="12"/>
        <v>59.481009244799999</v>
      </c>
      <c r="CH45" s="4">
        <f t="shared" si="13"/>
        <v>3.3118720916687998</v>
      </c>
    </row>
    <row r="46" spans="1:86">
      <c r="A46" s="2">
        <v>42439</v>
      </c>
      <c r="B46" s="32">
        <v>0.525087800925926</v>
      </c>
      <c r="C46" s="4">
        <v>12.843</v>
      </c>
      <c r="D46" s="4">
        <v>4.4999999999999997E-3</v>
      </c>
      <c r="E46" s="4" t="s">
        <v>155</v>
      </c>
      <c r="F46" s="4">
        <v>44.653379999999999</v>
      </c>
      <c r="G46" s="4">
        <v>988.8</v>
      </c>
      <c r="H46" s="4">
        <v>13.5</v>
      </c>
      <c r="I46" s="4">
        <v>95.9</v>
      </c>
      <c r="K46" s="4">
        <v>2.1</v>
      </c>
      <c r="L46" s="4">
        <v>22</v>
      </c>
      <c r="M46" s="4">
        <v>0.88790000000000002</v>
      </c>
      <c r="N46" s="4">
        <v>11.403700000000001</v>
      </c>
      <c r="O46" s="4">
        <v>4.0000000000000001E-3</v>
      </c>
      <c r="P46" s="4">
        <v>877.98519999999996</v>
      </c>
      <c r="Q46" s="4">
        <v>11.9755</v>
      </c>
      <c r="R46" s="4">
        <v>890</v>
      </c>
      <c r="S46" s="4">
        <v>700.73869999999999</v>
      </c>
      <c r="T46" s="4">
        <v>9.5579000000000001</v>
      </c>
      <c r="U46" s="4">
        <v>710.3</v>
      </c>
      <c r="V46" s="4">
        <v>95.926100000000005</v>
      </c>
      <c r="Y46" s="4">
        <v>19.946999999999999</v>
      </c>
      <c r="Z46" s="4">
        <v>0</v>
      </c>
      <c r="AA46" s="4">
        <v>1.8647</v>
      </c>
      <c r="AB46" s="4" t="s">
        <v>384</v>
      </c>
      <c r="AC46" s="4">
        <v>0</v>
      </c>
      <c r="AD46" s="4">
        <v>11.8</v>
      </c>
      <c r="AE46" s="4">
        <v>847</v>
      </c>
      <c r="AF46" s="4">
        <v>860</v>
      </c>
      <c r="AG46" s="4">
        <v>873</v>
      </c>
      <c r="AH46" s="4">
        <v>78</v>
      </c>
      <c r="AI46" s="4">
        <v>21.18</v>
      </c>
      <c r="AJ46" s="4">
        <v>0.49</v>
      </c>
      <c r="AK46" s="4">
        <v>983</v>
      </c>
      <c r="AL46" s="4">
        <v>0</v>
      </c>
      <c r="AM46" s="4">
        <v>0</v>
      </c>
      <c r="AN46" s="4">
        <v>22</v>
      </c>
      <c r="AO46" s="4">
        <v>190</v>
      </c>
      <c r="AP46" s="4">
        <v>189.6</v>
      </c>
      <c r="AQ46" s="4">
        <v>1.8</v>
      </c>
      <c r="AR46" s="4">
        <v>195</v>
      </c>
      <c r="AS46" s="4" t="s">
        <v>155</v>
      </c>
      <c r="AT46" s="4">
        <v>1</v>
      </c>
      <c r="AU46" s="5">
        <v>0.73299768518518515</v>
      </c>
      <c r="AV46" s="4">
        <v>47.158862999999997</v>
      </c>
      <c r="AW46" s="4">
        <v>-88.484082999999998</v>
      </c>
      <c r="AX46" s="4">
        <v>321.5</v>
      </c>
      <c r="AY46" s="4">
        <v>25.7</v>
      </c>
      <c r="AZ46" s="4">
        <v>12</v>
      </c>
      <c r="BA46" s="4">
        <v>10</v>
      </c>
      <c r="BB46" s="4" t="s">
        <v>428</v>
      </c>
      <c r="BC46" s="4">
        <v>0.90100000000000002</v>
      </c>
      <c r="BD46" s="4">
        <v>1.2010000000000001</v>
      </c>
      <c r="BE46" s="4">
        <v>1.7</v>
      </c>
      <c r="BF46" s="4">
        <v>14.063000000000001</v>
      </c>
      <c r="BG46" s="4">
        <v>16.440000000000001</v>
      </c>
      <c r="BH46" s="4">
        <v>1.17</v>
      </c>
      <c r="BI46" s="4">
        <v>12.62</v>
      </c>
      <c r="BJ46" s="4">
        <v>3030.585</v>
      </c>
      <c r="BK46" s="4">
        <v>0.67100000000000004</v>
      </c>
      <c r="BL46" s="4">
        <v>24.434999999999999</v>
      </c>
      <c r="BM46" s="4">
        <v>0.33300000000000002</v>
      </c>
      <c r="BN46" s="4">
        <v>24.768000000000001</v>
      </c>
      <c r="BO46" s="4">
        <v>19.501999999999999</v>
      </c>
      <c r="BP46" s="4">
        <v>0.26600000000000001</v>
      </c>
      <c r="BQ46" s="4">
        <v>19.768000000000001</v>
      </c>
      <c r="BR46" s="4">
        <v>0.84299999999999997</v>
      </c>
      <c r="BU46" s="4">
        <v>1.052</v>
      </c>
      <c r="BW46" s="4">
        <v>360.31599999999997</v>
      </c>
      <c r="BX46" s="4">
        <v>0.219611</v>
      </c>
      <c r="BY46" s="4">
        <v>-5</v>
      </c>
      <c r="BZ46" s="4">
        <v>0.905389</v>
      </c>
      <c r="CA46" s="4">
        <v>5.3667340000000001</v>
      </c>
      <c r="CB46" s="4">
        <v>18.288865999999999</v>
      </c>
      <c r="CC46" s="4">
        <f t="shared" si="9"/>
        <v>1.4178911228</v>
      </c>
      <c r="CE46" s="4">
        <f t="shared" si="10"/>
        <v>12149.46463886433</v>
      </c>
      <c r="CF46" s="4">
        <f t="shared" si="11"/>
        <v>2.6900056499580001</v>
      </c>
      <c r="CG46" s="4">
        <f t="shared" si="12"/>
        <v>79.248929490864001</v>
      </c>
      <c r="CH46" s="4">
        <f t="shared" si="13"/>
        <v>3.3795451012139996</v>
      </c>
    </row>
    <row r="47" spans="1:86">
      <c r="A47" s="2">
        <v>42439</v>
      </c>
      <c r="B47" s="32">
        <v>0.52509937500000003</v>
      </c>
      <c r="C47" s="4">
        <v>12.926</v>
      </c>
      <c r="D47" s="4">
        <v>5.0000000000000001E-3</v>
      </c>
      <c r="E47" s="4" t="s">
        <v>155</v>
      </c>
      <c r="F47" s="4">
        <v>50</v>
      </c>
      <c r="G47" s="4">
        <v>1117.5</v>
      </c>
      <c r="H47" s="4">
        <v>18.100000000000001</v>
      </c>
      <c r="I47" s="4">
        <v>102.9</v>
      </c>
      <c r="K47" s="4">
        <v>2.2000000000000002</v>
      </c>
      <c r="L47" s="4">
        <v>22</v>
      </c>
      <c r="M47" s="4">
        <v>0.88729999999999998</v>
      </c>
      <c r="N47" s="4">
        <v>11.4693</v>
      </c>
      <c r="O47" s="4">
        <v>4.4000000000000003E-3</v>
      </c>
      <c r="P47" s="4">
        <v>991.56539999999995</v>
      </c>
      <c r="Q47" s="4">
        <v>16.060199999999998</v>
      </c>
      <c r="R47" s="4">
        <v>1007.6</v>
      </c>
      <c r="S47" s="4">
        <v>791.3895</v>
      </c>
      <c r="T47" s="4">
        <v>12.818</v>
      </c>
      <c r="U47" s="4">
        <v>804.2</v>
      </c>
      <c r="V47" s="4">
        <v>102.94750000000001</v>
      </c>
      <c r="Y47" s="4">
        <v>19.311</v>
      </c>
      <c r="Z47" s="4">
        <v>0</v>
      </c>
      <c r="AA47" s="4">
        <v>1.952</v>
      </c>
      <c r="AB47" s="4" t="s">
        <v>384</v>
      </c>
      <c r="AC47" s="4">
        <v>0</v>
      </c>
      <c r="AD47" s="4">
        <v>11.8</v>
      </c>
      <c r="AE47" s="4">
        <v>846</v>
      </c>
      <c r="AF47" s="4">
        <v>859</v>
      </c>
      <c r="AG47" s="4">
        <v>873</v>
      </c>
      <c r="AH47" s="4">
        <v>78</v>
      </c>
      <c r="AI47" s="4">
        <v>21.18</v>
      </c>
      <c r="AJ47" s="4">
        <v>0.49</v>
      </c>
      <c r="AK47" s="4">
        <v>983</v>
      </c>
      <c r="AL47" s="4">
        <v>0</v>
      </c>
      <c r="AM47" s="4">
        <v>0</v>
      </c>
      <c r="AN47" s="4">
        <v>22</v>
      </c>
      <c r="AO47" s="4">
        <v>190</v>
      </c>
      <c r="AP47" s="4">
        <v>190.6</v>
      </c>
      <c r="AQ47" s="4">
        <v>1.8</v>
      </c>
      <c r="AR47" s="4">
        <v>195</v>
      </c>
      <c r="AS47" s="4" t="s">
        <v>155</v>
      </c>
      <c r="AT47" s="4">
        <v>1</v>
      </c>
      <c r="AU47" s="5">
        <v>0.7330092592592593</v>
      </c>
      <c r="AV47" s="4">
        <v>47.158968999999999</v>
      </c>
      <c r="AW47" s="4">
        <v>-88.484071999999998</v>
      </c>
      <c r="AX47" s="4">
        <v>320.7</v>
      </c>
      <c r="AY47" s="4">
        <v>26.6</v>
      </c>
      <c r="AZ47" s="4">
        <v>12</v>
      </c>
      <c r="BA47" s="4">
        <v>10</v>
      </c>
      <c r="BB47" s="4" t="s">
        <v>428</v>
      </c>
      <c r="BC47" s="4">
        <v>1</v>
      </c>
      <c r="BD47" s="4">
        <v>1.3</v>
      </c>
      <c r="BE47" s="4">
        <v>1.7010000000000001</v>
      </c>
      <c r="BF47" s="4">
        <v>14.063000000000001</v>
      </c>
      <c r="BG47" s="4">
        <v>16.34</v>
      </c>
      <c r="BH47" s="4">
        <v>1.1599999999999999</v>
      </c>
      <c r="BI47" s="4">
        <v>12.702999999999999</v>
      </c>
      <c r="BJ47" s="4">
        <v>3030.2339999999999</v>
      </c>
      <c r="BK47" s="4">
        <v>0.746</v>
      </c>
      <c r="BL47" s="4">
        <v>27.434999999999999</v>
      </c>
      <c r="BM47" s="4">
        <v>0.44400000000000001</v>
      </c>
      <c r="BN47" s="4">
        <v>27.879000000000001</v>
      </c>
      <c r="BO47" s="4">
        <v>21.896000000000001</v>
      </c>
      <c r="BP47" s="4">
        <v>0.35499999999999998</v>
      </c>
      <c r="BQ47" s="4">
        <v>22.251000000000001</v>
      </c>
      <c r="BR47" s="4">
        <v>0.89939999999999998</v>
      </c>
      <c r="BU47" s="4">
        <v>1.012</v>
      </c>
      <c r="BW47" s="4">
        <v>374.995</v>
      </c>
      <c r="BX47" s="4">
        <v>0.23955199999999999</v>
      </c>
      <c r="BY47" s="4">
        <v>-5</v>
      </c>
      <c r="BZ47" s="4">
        <v>0.90622199999999997</v>
      </c>
      <c r="CA47" s="4">
        <v>5.8540520000000003</v>
      </c>
      <c r="CB47" s="4">
        <v>18.305683999999999</v>
      </c>
      <c r="CC47" s="4">
        <f t="shared" si="9"/>
        <v>1.5466405383999999</v>
      </c>
      <c r="CE47" s="4">
        <f t="shared" si="10"/>
        <v>13251.143113901495</v>
      </c>
      <c r="CF47" s="4">
        <f t="shared" si="11"/>
        <v>3.2622407256239998</v>
      </c>
      <c r="CG47" s="4">
        <f t="shared" si="12"/>
        <v>97.30310775584401</v>
      </c>
      <c r="CH47" s="4">
        <f t="shared" si="13"/>
        <v>3.9330553734936</v>
      </c>
    </row>
    <row r="48" spans="1:86">
      <c r="A48" s="2">
        <v>42439</v>
      </c>
      <c r="B48" s="32">
        <v>0.52511094907407407</v>
      </c>
      <c r="C48" s="4">
        <v>12.867000000000001</v>
      </c>
      <c r="D48" s="4">
        <v>5.0000000000000001E-3</v>
      </c>
      <c r="E48" s="4" t="s">
        <v>155</v>
      </c>
      <c r="F48" s="4">
        <v>50</v>
      </c>
      <c r="G48" s="4">
        <v>1357.7</v>
      </c>
      <c r="H48" s="4">
        <v>18.899999999999999</v>
      </c>
      <c r="I48" s="4">
        <v>97.5</v>
      </c>
      <c r="K48" s="4">
        <v>2.2999999999999998</v>
      </c>
      <c r="L48" s="4">
        <v>21</v>
      </c>
      <c r="M48" s="4">
        <v>0.88780000000000003</v>
      </c>
      <c r="N48" s="4">
        <v>11.4232</v>
      </c>
      <c r="O48" s="4">
        <v>4.4000000000000003E-3</v>
      </c>
      <c r="P48" s="4">
        <v>1205.3864000000001</v>
      </c>
      <c r="Q48" s="4">
        <v>16.767399999999999</v>
      </c>
      <c r="R48" s="4">
        <v>1222.2</v>
      </c>
      <c r="S48" s="4">
        <v>962.04459999999995</v>
      </c>
      <c r="T48" s="4">
        <v>13.3825</v>
      </c>
      <c r="U48" s="4">
        <v>975.4</v>
      </c>
      <c r="V48" s="4">
        <v>97.494600000000005</v>
      </c>
      <c r="Y48" s="4">
        <v>18.75</v>
      </c>
      <c r="Z48" s="4">
        <v>0</v>
      </c>
      <c r="AA48" s="4">
        <v>2.0419</v>
      </c>
      <c r="AB48" s="4" t="s">
        <v>384</v>
      </c>
      <c r="AC48" s="4">
        <v>0</v>
      </c>
      <c r="AD48" s="4">
        <v>11.8</v>
      </c>
      <c r="AE48" s="4">
        <v>846</v>
      </c>
      <c r="AF48" s="4">
        <v>859</v>
      </c>
      <c r="AG48" s="4">
        <v>873</v>
      </c>
      <c r="AH48" s="4">
        <v>78</v>
      </c>
      <c r="AI48" s="4">
        <v>21.18</v>
      </c>
      <c r="AJ48" s="4">
        <v>0.49</v>
      </c>
      <c r="AK48" s="4">
        <v>983</v>
      </c>
      <c r="AL48" s="4">
        <v>0</v>
      </c>
      <c r="AM48" s="4">
        <v>0</v>
      </c>
      <c r="AN48" s="4">
        <v>22</v>
      </c>
      <c r="AO48" s="4">
        <v>190</v>
      </c>
      <c r="AP48" s="4">
        <v>190.4</v>
      </c>
      <c r="AQ48" s="4">
        <v>1.9</v>
      </c>
      <c r="AR48" s="4">
        <v>195</v>
      </c>
      <c r="AS48" s="4" t="s">
        <v>155</v>
      </c>
      <c r="AT48" s="4">
        <v>1</v>
      </c>
      <c r="AU48" s="5">
        <v>0.73303240740740738</v>
      </c>
      <c r="AV48" s="4">
        <v>47.159187000000003</v>
      </c>
      <c r="AW48" s="4">
        <v>-88.484071999999998</v>
      </c>
      <c r="AX48" s="4">
        <v>319.5</v>
      </c>
      <c r="AY48" s="4">
        <v>26.8</v>
      </c>
      <c r="AZ48" s="4">
        <v>12</v>
      </c>
      <c r="BA48" s="4">
        <v>10</v>
      </c>
      <c r="BB48" s="4" t="s">
        <v>428</v>
      </c>
      <c r="BC48" s="4">
        <v>1</v>
      </c>
      <c r="BD48" s="4">
        <v>1.3009999999999999</v>
      </c>
      <c r="BE48" s="4">
        <v>1.8</v>
      </c>
      <c r="BF48" s="4">
        <v>14.063000000000001</v>
      </c>
      <c r="BG48" s="4">
        <v>16.41</v>
      </c>
      <c r="BH48" s="4">
        <v>1.17</v>
      </c>
      <c r="BI48" s="4">
        <v>12.638</v>
      </c>
      <c r="BJ48" s="4">
        <v>3030.4050000000002</v>
      </c>
      <c r="BK48" s="4">
        <v>0.75</v>
      </c>
      <c r="BL48" s="4">
        <v>33.487000000000002</v>
      </c>
      <c r="BM48" s="4">
        <v>0.46600000000000003</v>
      </c>
      <c r="BN48" s="4">
        <v>33.953000000000003</v>
      </c>
      <c r="BO48" s="4">
        <v>26.727</v>
      </c>
      <c r="BP48" s="4">
        <v>0.372</v>
      </c>
      <c r="BQ48" s="4">
        <v>27.097999999999999</v>
      </c>
      <c r="BR48" s="4">
        <v>0.85519999999999996</v>
      </c>
      <c r="BU48" s="4">
        <v>0.98699999999999999</v>
      </c>
      <c r="BW48" s="4">
        <v>393.87200000000001</v>
      </c>
      <c r="BX48" s="4">
        <v>0.26177600000000001</v>
      </c>
      <c r="BY48" s="4">
        <v>-5</v>
      </c>
      <c r="BZ48" s="4">
        <v>0.90577799999999997</v>
      </c>
      <c r="CA48" s="4">
        <v>6.397151</v>
      </c>
      <c r="CB48" s="4">
        <v>18.296716</v>
      </c>
      <c r="CC48" s="4">
        <f t="shared" si="9"/>
        <v>1.6901272941999999</v>
      </c>
      <c r="CE48" s="4">
        <f t="shared" si="10"/>
        <v>14481.310906987786</v>
      </c>
      <c r="CF48" s="4">
        <f t="shared" si="11"/>
        <v>3.58400384775</v>
      </c>
      <c r="CG48" s="4">
        <f t="shared" si="12"/>
        <v>129.49244835510601</v>
      </c>
      <c r="CH48" s="4">
        <f t="shared" si="13"/>
        <v>4.0867201207943991</v>
      </c>
    </row>
    <row r="49" spans="1:86">
      <c r="A49" s="2">
        <v>42439</v>
      </c>
      <c r="B49" s="32">
        <v>0.52512252314814811</v>
      </c>
      <c r="C49" s="4">
        <v>12.917999999999999</v>
      </c>
      <c r="D49" s="4">
        <v>5.0000000000000001E-3</v>
      </c>
      <c r="E49" s="4" t="s">
        <v>155</v>
      </c>
      <c r="F49" s="4">
        <v>50</v>
      </c>
      <c r="G49" s="4">
        <v>1421.6</v>
      </c>
      <c r="H49" s="4">
        <v>19</v>
      </c>
      <c r="I49" s="4">
        <v>97.5</v>
      </c>
      <c r="K49" s="4">
        <v>2.2999999999999998</v>
      </c>
      <c r="L49" s="4">
        <v>21</v>
      </c>
      <c r="M49" s="4">
        <v>0.88739999999999997</v>
      </c>
      <c r="N49" s="4">
        <v>11.4627</v>
      </c>
      <c r="O49" s="4">
        <v>4.4000000000000003E-3</v>
      </c>
      <c r="P49" s="4">
        <v>1261.4794999999999</v>
      </c>
      <c r="Q49" s="4">
        <v>16.848199999999999</v>
      </c>
      <c r="R49" s="4">
        <v>1278.3</v>
      </c>
      <c r="S49" s="4">
        <v>1006.8137</v>
      </c>
      <c r="T49" s="4">
        <v>13.446899999999999</v>
      </c>
      <c r="U49" s="4">
        <v>1020.3</v>
      </c>
      <c r="V49" s="4">
        <v>97.503900000000002</v>
      </c>
      <c r="Y49" s="4">
        <v>18.431999999999999</v>
      </c>
      <c r="Z49" s="4">
        <v>0</v>
      </c>
      <c r="AA49" s="4">
        <v>2.0409000000000002</v>
      </c>
      <c r="AB49" s="4" t="s">
        <v>384</v>
      </c>
      <c r="AC49" s="4">
        <v>0</v>
      </c>
      <c r="AD49" s="4">
        <v>11.8</v>
      </c>
      <c r="AE49" s="4">
        <v>846</v>
      </c>
      <c r="AF49" s="4">
        <v>859</v>
      </c>
      <c r="AG49" s="4">
        <v>873</v>
      </c>
      <c r="AH49" s="4">
        <v>78</v>
      </c>
      <c r="AI49" s="4">
        <v>21.18</v>
      </c>
      <c r="AJ49" s="4">
        <v>0.49</v>
      </c>
      <c r="AK49" s="4">
        <v>983</v>
      </c>
      <c r="AL49" s="4">
        <v>0</v>
      </c>
      <c r="AM49" s="4">
        <v>0</v>
      </c>
      <c r="AN49" s="4">
        <v>22</v>
      </c>
      <c r="AO49" s="4">
        <v>190</v>
      </c>
      <c r="AP49" s="4">
        <v>190</v>
      </c>
      <c r="AQ49" s="4">
        <v>1.8</v>
      </c>
      <c r="AR49" s="4">
        <v>195</v>
      </c>
      <c r="AS49" s="4" t="s">
        <v>155</v>
      </c>
      <c r="AT49" s="4">
        <v>1</v>
      </c>
      <c r="AU49" s="5">
        <v>0.73303240740740738</v>
      </c>
      <c r="AV49" s="4">
        <v>47.159188</v>
      </c>
      <c r="AW49" s="4">
        <v>-88.484071999999998</v>
      </c>
      <c r="AX49" s="4">
        <v>319.5</v>
      </c>
      <c r="AY49" s="4">
        <v>26.8</v>
      </c>
      <c r="AZ49" s="4">
        <v>12</v>
      </c>
      <c r="BA49" s="4">
        <v>10</v>
      </c>
      <c r="BB49" s="4" t="s">
        <v>428</v>
      </c>
      <c r="BC49" s="4">
        <v>1.002</v>
      </c>
      <c r="BD49" s="4">
        <v>1.3959999999999999</v>
      </c>
      <c r="BE49" s="4">
        <v>1.8009999999999999</v>
      </c>
      <c r="BF49" s="4">
        <v>14.063000000000001</v>
      </c>
      <c r="BG49" s="4">
        <v>16.350000000000001</v>
      </c>
      <c r="BH49" s="4">
        <v>1.1599999999999999</v>
      </c>
      <c r="BI49" s="4">
        <v>12.693</v>
      </c>
      <c r="BJ49" s="4">
        <v>3030.3820000000001</v>
      </c>
      <c r="BK49" s="4">
        <v>0.747</v>
      </c>
      <c r="BL49" s="4">
        <v>34.923999999999999</v>
      </c>
      <c r="BM49" s="4">
        <v>0.46600000000000003</v>
      </c>
      <c r="BN49" s="4">
        <v>35.390999999999998</v>
      </c>
      <c r="BO49" s="4">
        <v>27.873999999999999</v>
      </c>
      <c r="BP49" s="4">
        <v>0.372</v>
      </c>
      <c r="BQ49" s="4">
        <v>28.245999999999999</v>
      </c>
      <c r="BR49" s="4">
        <v>0.85240000000000005</v>
      </c>
      <c r="BU49" s="4">
        <v>0.96699999999999997</v>
      </c>
      <c r="BW49" s="4">
        <v>392.31799999999998</v>
      </c>
      <c r="BX49" s="4">
        <v>0.25272499999999998</v>
      </c>
      <c r="BY49" s="4">
        <v>-5</v>
      </c>
      <c r="BZ49" s="4">
        <v>0.904389</v>
      </c>
      <c r="CA49" s="4">
        <v>6.175967</v>
      </c>
      <c r="CB49" s="4">
        <v>18.268657999999999</v>
      </c>
      <c r="CC49" s="4">
        <f t="shared" si="9"/>
        <v>1.6316904813999999</v>
      </c>
      <c r="CE49" s="4">
        <f t="shared" si="10"/>
        <v>13980.507804357318</v>
      </c>
      <c r="CF49" s="4">
        <f t="shared" si="11"/>
        <v>3.4462451697030003</v>
      </c>
      <c r="CG49" s="4">
        <f t="shared" si="12"/>
        <v>130.31143381985399</v>
      </c>
      <c r="CH49" s="4">
        <f t="shared" si="13"/>
        <v>3.9325025202876005</v>
      </c>
    </row>
    <row r="50" spans="1:86">
      <c r="A50" s="2">
        <v>42439</v>
      </c>
      <c r="B50" s="32">
        <v>0.52513409722222215</v>
      </c>
      <c r="C50" s="4">
        <v>12.852</v>
      </c>
      <c r="D50" s="4">
        <v>5.0000000000000001E-3</v>
      </c>
      <c r="E50" s="4" t="s">
        <v>155</v>
      </c>
      <c r="F50" s="4">
        <v>50</v>
      </c>
      <c r="G50" s="4">
        <v>1573.5</v>
      </c>
      <c r="H50" s="4">
        <v>23.4</v>
      </c>
      <c r="I50" s="4">
        <v>103.1</v>
      </c>
      <c r="K50" s="4">
        <v>2.34</v>
      </c>
      <c r="L50" s="4">
        <v>21</v>
      </c>
      <c r="M50" s="4">
        <v>0.88780000000000003</v>
      </c>
      <c r="N50" s="4">
        <v>11.4102</v>
      </c>
      <c r="O50" s="4">
        <v>4.4000000000000003E-3</v>
      </c>
      <c r="P50" s="4">
        <v>1397.008</v>
      </c>
      <c r="Q50" s="4">
        <v>20.816700000000001</v>
      </c>
      <c r="R50" s="4">
        <v>1417.8</v>
      </c>
      <c r="S50" s="4">
        <v>1114.9819</v>
      </c>
      <c r="T50" s="4">
        <v>16.6143</v>
      </c>
      <c r="U50" s="4">
        <v>1131.5999999999999</v>
      </c>
      <c r="V50" s="4">
        <v>103.1427</v>
      </c>
      <c r="Y50" s="4">
        <v>18.344999999999999</v>
      </c>
      <c r="Z50" s="4">
        <v>0</v>
      </c>
      <c r="AA50" s="4">
        <v>2.0756999999999999</v>
      </c>
      <c r="AB50" s="4" t="s">
        <v>384</v>
      </c>
      <c r="AC50" s="4">
        <v>0</v>
      </c>
      <c r="AD50" s="4">
        <v>11.9</v>
      </c>
      <c r="AE50" s="4">
        <v>845</v>
      </c>
      <c r="AF50" s="4">
        <v>859</v>
      </c>
      <c r="AG50" s="4">
        <v>872</v>
      </c>
      <c r="AH50" s="4">
        <v>78</v>
      </c>
      <c r="AI50" s="4">
        <v>21.18</v>
      </c>
      <c r="AJ50" s="4">
        <v>0.49</v>
      </c>
      <c r="AK50" s="4">
        <v>983</v>
      </c>
      <c r="AL50" s="4">
        <v>0</v>
      </c>
      <c r="AM50" s="4">
        <v>0</v>
      </c>
      <c r="AN50" s="4">
        <v>22</v>
      </c>
      <c r="AO50" s="4">
        <v>190.6</v>
      </c>
      <c r="AP50" s="4">
        <v>190</v>
      </c>
      <c r="AQ50" s="4">
        <v>1.7</v>
      </c>
      <c r="AR50" s="4">
        <v>195</v>
      </c>
      <c r="AS50" s="4" t="s">
        <v>155</v>
      </c>
      <c r="AT50" s="4">
        <v>2</v>
      </c>
      <c r="AU50" s="5">
        <v>0.73304398148148142</v>
      </c>
      <c r="AV50" s="4">
        <v>47.159306999999998</v>
      </c>
      <c r="AW50" s="4">
        <v>-88.484080000000006</v>
      </c>
      <c r="AX50" s="4">
        <v>319.10000000000002</v>
      </c>
      <c r="AY50" s="4">
        <v>28.4</v>
      </c>
      <c r="AZ50" s="4">
        <v>12</v>
      </c>
      <c r="BA50" s="4">
        <v>10</v>
      </c>
      <c r="BB50" s="4" t="s">
        <v>428</v>
      </c>
      <c r="BC50" s="4">
        <v>1.2010000000000001</v>
      </c>
      <c r="BD50" s="4">
        <v>1.0009999999999999</v>
      </c>
      <c r="BE50" s="4">
        <v>1.9019999999999999</v>
      </c>
      <c r="BF50" s="4">
        <v>14.063000000000001</v>
      </c>
      <c r="BG50" s="4">
        <v>16.43</v>
      </c>
      <c r="BH50" s="4">
        <v>1.17</v>
      </c>
      <c r="BI50" s="4">
        <v>12.632999999999999</v>
      </c>
      <c r="BJ50" s="4">
        <v>3030.2629999999999</v>
      </c>
      <c r="BK50" s="4">
        <v>0.75</v>
      </c>
      <c r="BL50" s="4">
        <v>38.853000000000002</v>
      </c>
      <c r="BM50" s="4">
        <v>0.57899999999999996</v>
      </c>
      <c r="BN50" s="4">
        <v>39.432000000000002</v>
      </c>
      <c r="BO50" s="4">
        <v>31.009</v>
      </c>
      <c r="BP50" s="4">
        <v>0.46200000000000002</v>
      </c>
      <c r="BQ50" s="4">
        <v>31.471</v>
      </c>
      <c r="BR50" s="4">
        <v>0.90580000000000005</v>
      </c>
      <c r="BU50" s="4">
        <v>0.96699999999999997</v>
      </c>
      <c r="BW50" s="4">
        <v>400.82799999999997</v>
      </c>
      <c r="BX50" s="4">
        <v>0.34992499999999999</v>
      </c>
      <c r="BY50" s="4">
        <v>-5</v>
      </c>
      <c r="BZ50" s="4">
        <v>0.90522199999999997</v>
      </c>
      <c r="CA50" s="4">
        <v>8.5512920000000001</v>
      </c>
      <c r="CB50" s="4">
        <v>18.285484</v>
      </c>
      <c r="CC50" s="4">
        <f t="shared" si="9"/>
        <v>2.2592513464000001</v>
      </c>
      <c r="CE50" s="4">
        <f t="shared" si="10"/>
        <v>19356.75982109761</v>
      </c>
      <c r="CF50" s="4">
        <f t="shared" si="11"/>
        <v>4.7908613430000004</v>
      </c>
      <c r="CG50" s="4">
        <f t="shared" si="12"/>
        <v>201.03092976740399</v>
      </c>
      <c r="CH50" s="4">
        <f t="shared" si="13"/>
        <v>5.7860829393192006</v>
      </c>
    </row>
    <row r="51" spans="1:86">
      <c r="A51" s="2">
        <v>42439</v>
      </c>
      <c r="B51" s="32">
        <v>0.5251456712962963</v>
      </c>
      <c r="C51" s="4">
        <v>12.755000000000001</v>
      </c>
      <c r="D51" s="4">
        <v>6.1999999999999998E-3</v>
      </c>
      <c r="E51" s="4" t="s">
        <v>155</v>
      </c>
      <c r="F51" s="4">
        <v>62.345678999999997</v>
      </c>
      <c r="G51" s="4">
        <v>1957.8</v>
      </c>
      <c r="H51" s="4">
        <v>29.5</v>
      </c>
      <c r="I51" s="4">
        <v>91</v>
      </c>
      <c r="K51" s="4">
        <v>2.4</v>
      </c>
      <c r="L51" s="4">
        <v>20</v>
      </c>
      <c r="M51" s="4">
        <v>0.88859999999999995</v>
      </c>
      <c r="N51" s="4">
        <v>11.3338</v>
      </c>
      <c r="O51" s="4">
        <v>5.4999999999999997E-3</v>
      </c>
      <c r="P51" s="4">
        <v>1739.6859999999999</v>
      </c>
      <c r="Q51" s="4">
        <v>26.202200000000001</v>
      </c>
      <c r="R51" s="4">
        <v>1765.9</v>
      </c>
      <c r="S51" s="4">
        <v>1388.4804999999999</v>
      </c>
      <c r="T51" s="4">
        <v>20.912500000000001</v>
      </c>
      <c r="U51" s="4">
        <v>1409.4</v>
      </c>
      <c r="V51" s="4">
        <v>91.048000000000002</v>
      </c>
      <c r="Y51" s="4">
        <v>18.14</v>
      </c>
      <c r="Z51" s="4">
        <v>0</v>
      </c>
      <c r="AA51" s="4">
        <v>2.1326999999999998</v>
      </c>
      <c r="AB51" s="4" t="s">
        <v>384</v>
      </c>
      <c r="AC51" s="4">
        <v>0</v>
      </c>
      <c r="AD51" s="4">
        <v>11.8</v>
      </c>
      <c r="AE51" s="4">
        <v>845</v>
      </c>
      <c r="AF51" s="4">
        <v>859</v>
      </c>
      <c r="AG51" s="4">
        <v>871</v>
      </c>
      <c r="AH51" s="4">
        <v>78</v>
      </c>
      <c r="AI51" s="4">
        <v>21.18</v>
      </c>
      <c r="AJ51" s="4">
        <v>0.49</v>
      </c>
      <c r="AK51" s="4">
        <v>983</v>
      </c>
      <c r="AL51" s="4">
        <v>0</v>
      </c>
      <c r="AM51" s="4">
        <v>0</v>
      </c>
      <c r="AN51" s="4">
        <v>22</v>
      </c>
      <c r="AO51" s="4">
        <v>191</v>
      </c>
      <c r="AP51" s="4">
        <v>190</v>
      </c>
      <c r="AQ51" s="4">
        <v>1.7</v>
      </c>
      <c r="AR51" s="4">
        <v>195</v>
      </c>
      <c r="AS51" s="4" t="s">
        <v>155</v>
      </c>
      <c r="AT51" s="4">
        <v>2</v>
      </c>
      <c r="AU51" s="5">
        <v>0.73306712962962972</v>
      </c>
      <c r="AV51" s="4">
        <v>47.159542000000002</v>
      </c>
      <c r="AW51" s="4">
        <v>-88.484115000000003</v>
      </c>
      <c r="AX51" s="4">
        <v>318.89999999999998</v>
      </c>
      <c r="AY51" s="4">
        <v>28.7</v>
      </c>
      <c r="AZ51" s="4">
        <v>12</v>
      </c>
      <c r="BA51" s="4">
        <v>11</v>
      </c>
      <c r="BB51" s="4" t="s">
        <v>424</v>
      </c>
      <c r="BC51" s="4">
        <v>1.3029999999999999</v>
      </c>
      <c r="BD51" s="4">
        <v>1.099</v>
      </c>
      <c r="BE51" s="4">
        <v>2.1019999999999999</v>
      </c>
      <c r="BF51" s="4">
        <v>14.063000000000001</v>
      </c>
      <c r="BG51" s="4">
        <v>16.55</v>
      </c>
      <c r="BH51" s="4">
        <v>1.18</v>
      </c>
      <c r="BI51" s="4">
        <v>12.536</v>
      </c>
      <c r="BJ51" s="4">
        <v>3030.337</v>
      </c>
      <c r="BK51" s="4">
        <v>0.94299999999999995</v>
      </c>
      <c r="BL51" s="4">
        <v>48.710999999999999</v>
      </c>
      <c r="BM51" s="4">
        <v>0.73399999999999999</v>
      </c>
      <c r="BN51" s="4">
        <v>49.444000000000003</v>
      </c>
      <c r="BO51" s="4">
        <v>38.877000000000002</v>
      </c>
      <c r="BP51" s="4">
        <v>0.58599999999999997</v>
      </c>
      <c r="BQ51" s="4">
        <v>39.463000000000001</v>
      </c>
      <c r="BR51" s="4">
        <v>0.80500000000000005</v>
      </c>
      <c r="BU51" s="4">
        <v>0.96199999999999997</v>
      </c>
      <c r="BW51" s="4">
        <v>414.60599999999999</v>
      </c>
      <c r="BX51" s="4">
        <v>0.37095299999999998</v>
      </c>
      <c r="BY51" s="4">
        <v>-5</v>
      </c>
      <c r="BZ51" s="4">
        <v>0.90477799999999997</v>
      </c>
      <c r="CA51" s="4">
        <v>9.0651639999999993</v>
      </c>
      <c r="CB51" s="4">
        <v>18.276516000000001</v>
      </c>
      <c r="CC51" s="4">
        <f t="shared" si="9"/>
        <v>2.3950163287999997</v>
      </c>
      <c r="CE51" s="4">
        <f t="shared" si="10"/>
        <v>20520.464904560195</v>
      </c>
      <c r="CF51" s="4">
        <f t="shared" si="11"/>
        <v>6.385691890043999</v>
      </c>
      <c r="CG51" s="4">
        <f t="shared" si="12"/>
        <v>267.23070949820396</v>
      </c>
      <c r="CH51" s="4">
        <f t="shared" si="13"/>
        <v>5.4512003939399998</v>
      </c>
    </row>
    <row r="52" spans="1:86">
      <c r="A52" s="2">
        <v>42439</v>
      </c>
      <c r="B52" s="32">
        <v>0.52515724537037034</v>
      </c>
      <c r="C52" s="4">
        <v>12.840999999999999</v>
      </c>
      <c r="D52" s="4">
        <v>6.6E-3</v>
      </c>
      <c r="E52" s="4" t="s">
        <v>155</v>
      </c>
      <c r="F52" s="4">
        <v>65.530493000000007</v>
      </c>
      <c r="G52" s="4">
        <v>2081.6</v>
      </c>
      <c r="H52" s="4">
        <v>34.299999999999997</v>
      </c>
      <c r="I52" s="4">
        <v>89.8</v>
      </c>
      <c r="K52" s="4">
        <v>2.2999999999999998</v>
      </c>
      <c r="L52" s="4">
        <v>20</v>
      </c>
      <c r="M52" s="4">
        <v>0.88800000000000001</v>
      </c>
      <c r="N52" s="4">
        <v>11.403</v>
      </c>
      <c r="O52" s="4">
        <v>5.7999999999999996E-3</v>
      </c>
      <c r="P52" s="4">
        <v>1848.4689000000001</v>
      </c>
      <c r="Q52" s="4">
        <v>30.458500000000001</v>
      </c>
      <c r="R52" s="4">
        <v>1878.9</v>
      </c>
      <c r="S52" s="4">
        <v>1475.3025</v>
      </c>
      <c r="T52" s="4">
        <v>24.3096</v>
      </c>
      <c r="U52" s="4">
        <v>1499.6</v>
      </c>
      <c r="V52" s="4">
        <v>89.806100000000001</v>
      </c>
      <c r="Y52" s="4">
        <v>17.419</v>
      </c>
      <c r="Z52" s="4">
        <v>0</v>
      </c>
      <c r="AA52" s="4">
        <v>2.0424000000000002</v>
      </c>
      <c r="AB52" s="4" t="s">
        <v>384</v>
      </c>
      <c r="AC52" s="4">
        <v>0</v>
      </c>
      <c r="AD52" s="4">
        <v>11.8</v>
      </c>
      <c r="AE52" s="4">
        <v>846</v>
      </c>
      <c r="AF52" s="4">
        <v>860</v>
      </c>
      <c r="AG52" s="4">
        <v>872</v>
      </c>
      <c r="AH52" s="4">
        <v>78</v>
      </c>
      <c r="AI52" s="4">
        <v>21.18</v>
      </c>
      <c r="AJ52" s="4">
        <v>0.49</v>
      </c>
      <c r="AK52" s="4">
        <v>983</v>
      </c>
      <c r="AL52" s="4">
        <v>0</v>
      </c>
      <c r="AM52" s="4">
        <v>0</v>
      </c>
      <c r="AN52" s="4">
        <v>22</v>
      </c>
      <c r="AO52" s="4">
        <v>191</v>
      </c>
      <c r="AP52" s="4">
        <v>190</v>
      </c>
      <c r="AQ52" s="4">
        <v>1.9</v>
      </c>
      <c r="AR52" s="4">
        <v>195</v>
      </c>
      <c r="AS52" s="4" t="s">
        <v>155</v>
      </c>
      <c r="AT52" s="4">
        <v>2</v>
      </c>
      <c r="AU52" s="5">
        <v>0.73306712962962972</v>
      </c>
      <c r="AV52" s="4">
        <v>47.159545000000001</v>
      </c>
      <c r="AW52" s="4">
        <v>-88.484115000000003</v>
      </c>
      <c r="AX52" s="4">
        <v>318.89999999999998</v>
      </c>
      <c r="AY52" s="4">
        <v>30.3</v>
      </c>
      <c r="AZ52" s="4">
        <v>12</v>
      </c>
      <c r="BA52" s="4">
        <v>11</v>
      </c>
      <c r="BB52" s="4" t="s">
        <v>424</v>
      </c>
      <c r="BC52" s="4">
        <v>1.6</v>
      </c>
      <c r="BD52" s="4">
        <v>1.0009999999999999</v>
      </c>
      <c r="BE52" s="4">
        <v>2.3010000000000002</v>
      </c>
      <c r="BF52" s="4">
        <v>14.063000000000001</v>
      </c>
      <c r="BG52" s="4">
        <v>16.440000000000001</v>
      </c>
      <c r="BH52" s="4">
        <v>1.17</v>
      </c>
      <c r="BI52" s="4">
        <v>12.612</v>
      </c>
      <c r="BJ52" s="4">
        <v>3030.2539999999999</v>
      </c>
      <c r="BK52" s="4">
        <v>0.98399999999999999</v>
      </c>
      <c r="BL52" s="4">
        <v>51.441000000000003</v>
      </c>
      <c r="BM52" s="4">
        <v>0.84799999999999998</v>
      </c>
      <c r="BN52" s="4">
        <v>52.289000000000001</v>
      </c>
      <c r="BO52" s="4">
        <v>41.055999999999997</v>
      </c>
      <c r="BP52" s="4">
        <v>0.67700000000000005</v>
      </c>
      <c r="BQ52" s="4">
        <v>41.732999999999997</v>
      </c>
      <c r="BR52" s="4">
        <v>0.78920000000000001</v>
      </c>
      <c r="BU52" s="4">
        <v>0.91800000000000004</v>
      </c>
      <c r="BW52" s="4">
        <v>394.64100000000002</v>
      </c>
      <c r="BX52" s="4">
        <v>0.306784</v>
      </c>
      <c r="BY52" s="4">
        <v>-5</v>
      </c>
      <c r="BZ52" s="4">
        <v>0.90461100000000005</v>
      </c>
      <c r="CA52" s="4">
        <v>7.4970340000000002</v>
      </c>
      <c r="CB52" s="4">
        <v>18.273142</v>
      </c>
      <c r="CC52" s="4">
        <f t="shared" si="9"/>
        <v>1.9807163828000001</v>
      </c>
      <c r="CE52" s="4">
        <f t="shared" si="10"/>
        <v>16970.284198177091</v>
      </c>
      <c r="CF52" s="4">
        <f t="shared" si="11"/>
        <v>5.5106798476319998</v>
      </c>
      <c r="CG52" s="4">
        <f t="shared" si="12"/>
        <v>233.71666878173397</v>
      </c>
      <c r="CH52" s="4">
        <f t="shared" si="13"/>
        <v>4.4197444469015998</v>
      </c>
    </row>
    <row r="53" spans="1:86">
      <c r="A53" s="2">
        <v>42439</v>
      </c>
      <c r="B53" s="32">
        <v>0.52516881944444449</v>
      </c>
      <c r="C53" s="4">
        <v>12.849</v>
      </c>
      <c r="D53" s="4">
        <v>8.2000000000000007E-3</v>
      </c>
      <c r="E53" s="4" t="s">
        <v>155</v>
      </c>
      <c r="F53" s="4">
        <v>82.477140000000006</v>
      </c>
      <c r="G53" s="4">
        <v>2106.3000000000002</v>
      </c>
      <c r="H53" s="4">
        <v>34.299999999999997</v>
      </c>
      <c r="I53" s="4">
        <v>83.9</v>
      </c>
      <c r="K53" s="4">
        <v>2.2999999999999998</v>
      </c>
      <c r="L53" s="4">
        <v>19</v>
      </c>
      <c r="M53" s="4">
        <v>0.88790000000000002</v>
      </c>
      <c r="N53" s="4">
        <v>11.4095</v>
      </c>
      <c r="O53" s="4">
        <v>7.3000000000000001E-3</v>
      </c>
      <c r="P53" s="4">
        <v>1870.2544</v>
      </c>
      <c r="Q53" s="4">
        <v>30.456299999999999</v>
      </c>
      <c r="R53" s="4">
        <v>1900.7</v>
      </c>
      <c r="S53" s="4">
        <v>1492.69</v>
      </c>
      <c r="T53" s="4">
        <v>24.3079</v>
      </c>
      <c r="U53" s="4">
        <v>1517</v>
      </c>
      <c r="V53" s="4">
        <v>83.869299999999996</v>
      </c>
      <c r="Y53" s="4">
        <v>16.952000000000002</v>
      </c>
      <c r="Z53" s="4">
        <v>0</v>
      </c>
      <c r="AA53" s="4">
        <v>2.0423</v>
      </c>
      <c r="AB53" s="4" t="s">
        <v>384</v>
      </c>
      <c r="AC53" s="4">
        <v>0</v>
      </c>
      <c r="AD53" s="4">
        <v>11.8</v>
      </c>
      <c r="AE53" s="4">
        <v>846</v>
      </c>
      <c r="AF53" s="4">
        <v>860</v>
      </c>
      <c r="AG53" s="4">
        <v>872</v>
      </c>
      <c r="AH53" s="4">
        <v>78</v>
      </c>
      <c r="AI53" s="4">
        <v>21.18</v>
      </c>
      <c r="AJ53" s="4">
        <v>0.49</v>
      </c>
      <c r="AK53" s="4">
        <v>983</v>
      </c>
      <c r="AL53" s="4">
        <v>0</v>
      </c>
      <c r="AM53" s="4">
        <v>0</v>
      </c>
      <c r="AN53" s="4">
        <v>22</v>
      </c>
      <c r="AO53" s="4">
        <v>191</v>
      </c>
      <c r="AP53" s="4">
        <v>190</v>
      </c>
      <c r="AQ53" s="4">
        <v>2</v>
      </c>
      <c r="AR53" s="4">
        <v>195</v>
      </c>
      <c r="AS53" s="4" t="s">
        <v>155</v>
      </c>
      <c r="AT53" s="4">
        <v>2</v>
      </c>
      <c r="AU53" s="5">
        <v>0.7330902777777778</v>
      </c>
      <c r="AV53" s="4">
        <v>47.159806000000003</v>
      </c>
      <c r="AW53" s="4">
        <v>-88.484120000000004</v>
      </c>
      <c r="AX53" s="4">
        <v>319.5</v>
      </c>
      <c r="AY53" s="4">
        <v>31.4</v>
      </c>
      <c r="AZ53" s="4">
        <v>12</v>
      </c>
      <c r="BA53" s="4">
        <v>11</v>
      </c>
      <c r="BB53" s="4" t="s">
        <v>424</v>
      </c>
      <c r="BC53" s="4">
        <v>1.603</v>
      </c>
      <c r="BD53" s="4">
        <v>1.1020000000000001</v>
      </c>
      <c r="BE53" s="4">
        <v>2.4020000000000001</v>
      </c>
      <c r="BF53" s="4">
        <v>14.063000000000001</v>
      </c>
      <c r="BG53" s="4">
        <v>16.43</v>
      </c>
      <c r="BH53" s="4">
        <v>1.17</v>
      </c>
      <c r="BI53" s="4">
        <v>12.62</v>
      </c>
      <c r="BJ53" s="4">
        <v>3030.0079999999998</v>
      </c>
      <c r="BK53" s="4">
        <v>1.238</v>
      </c>
      <c r="BL53" s="4">
        <v>52.012999999999998</v>
      </c>
      <c r="BM53" s="4">
        <v>0.84699999999999998</v>
      </c>
      <c r="BN53" s="4">
        <v>52.86</v>
      </c>
      <c r="BO53" s="4">
        <v>41.512999999999998</v>
      </c>
      <c r="BP53" s="4">
        <v>0.67600000000000005</v>
      </c>
      <c r="BQ53" s="4">
        <v>42.189</v>
      </c>
      <c r="BR53" s="4">
        <v>0.73650000000000004</v>
      </c>
      <c r="BU53" s="4">
        <v>0.89300000000000002</v>
      </c>
      <c r="BW53" s="4">
        <v>394.35300000000001</v>
      </c>
      <c r="BX53" s="4">
        <v>0.29783100000000001</v>
      </c>
      <c r="BY53" s="4">
        <v>-5</v>
      </c>
      <c r="BZ53" s="4">
        <v>0.90255600000000002</v>
      </c>
      <c r="CA53" s="4">
        <v>7.2782450000000001</v>
      </c>
      <c r="CB53" s="4">
        <v>18.231631</v>
      </c>
      <c r="CC53" s="4">
        <f t="shared" si="9"/>
        <v>1.9229123289999999</v>
      </c>
      <c r="CE53" s="4">
        <f t="shared" si="10"/>
        <v>16473.696010242118</v>
      </c>
      <c r="CF53" s="4">
        <f t="shared" si="11"/>
        <v>6.730819080569999</v>
      </c>
      <c r="CG53" s="4">
        <f t="shared" si="12"/>
        <v>229.37522309383499</v>
      </c>
      <c r="CH53" s="4">
        <f t="shared" si="13"/>
        <v>4.0042392995475007</v>
      </c>
    </row>
    <row r="54" spans="1:86">
      <c r="A54" s="2">
        <v>42439</v>
      </c>
      <c r="B54" s="32">
        <v>0.52518039351851853</v>
      </c>
      <c r="C54" s="4">
        <v>13.473000000000001</v>
      </c>
      <c r="D54" s="4">
        <v>1.34E-2</v>
      </c>
      <c r="E54" s="4" t="s">
        <v>155</v>
      </c>
      <c r="F54" s="4">
        <v>134.33724799999999</v>
      </c>
      <c r="G54" s="4">
        <v>2088.1999999999998</v>
      </c>
      <c r="H54" s="4">
        <v>34.4</v>
      </c>
      <c r="I54" s="4">
        <v>86.5</v>
      </c>
      <c r="K54" s="4">
        <v>2.17</v>
      </c>
      <c r="L54" s="4">
        <v>19</v>
      </c>
      <c r="M54" s="4">
        <v>0.88300000000000001</v>
      </c>
      <c r="N54" s="4">
        <v>11.8972</v>
      </c>
      <c r="O54" s="4">
        <v>1.1900000000000001E-2</v>
      </c>
      <c r="P54" s="4">
        <v>1843.8896</v>
      </c>
      <c r="Q54" s="4">
        <v>30.364100000000001</v>
      </c>
      <c r="R54" s="4">
        <v>1874.3</v>
      </c>
      <c r="S54" s="4">
        <v>1471.6476</v>
      </c>
      <c r="T54" s="4">
        <v>24.234200000000001</v>
      </c>
      <c r="U54" s="4">
        <v>1495.9</v>
      </c>
      <c r="V54" s="4">
        <v>86.458799999999997</v>
      </c>
      <c r="Y54" s="4">
        <v>16.771999999999998</v>
      </c>
      <c r="Z54" s="4">
        <v>0</v>
      </c>
      <c r="AA54" s="4">
        <v>1.915</v>
      </c>
      <c r="AB54" s="4" t="s">
        <v>384</v>
      </c>
      <c r="AC54" s="4">
        <v>0</v>
      </c>
      <c r="AD54" s="4">
        <v>11.8</v>
      </c>
      <c r="AE54" s="4">
        <v>846</v>
      </c>
      <c r="AF54" s="4">
        <v>859</v>
      </c>
      <c r="AG54" s="4">
        <v>871</v>
      </c>
      <c r="AH54" s="4">
        <v>78</v>
      </c>
      <c r="AI54" s="4">
        <v>21.18</v>
      </c>
      <c r="AJ54" s="4">
        <v>0.49</v>
      </c>
      <c r="AK54" s="4">
        <v>983</v>
      </c>
      <c r="AL54" s="4">
        <v>0</v>
      </c>
      <c r="AM54" s="4">
        <v>0</v>
      </c>
      <c r="AN54" s="4">
        <v>22</v>
      </c>
      <c r="AO54" s="4">
        <v>191</v>
      </c>
      <c r="AP54" s="4">
        <v>190</v>
      </c>
      <c r="AQ54" s="4">
        <v>2</v>
      </c>
      <c r="AR54" s="4">
        <v>195</v>
      </c>
      <c r="AS54" s="4" t="s">
        <v>155</v>
      </c>
      <c r="AT54" s="4">
        <v>2</v>
      </c>
      <c r="AU54" s="5">
        <v>0.73310185185185184</v>
      </c>
      <c r="AV54" s="4">
        <v>47.159942000000001</v>
      </c>
      <c r="AW54" s="4">
        <v>-88.484121999999999</v>
      </c>
      <c r="AX54" s="4">
        <v>319.7</v>
      </c>
      <c r="AY54" s="4">
        <v>32.5</v>
      </c>
      <c r="AZ54" s="4">
        <v>12</v>
      </c>
      <c r="BA54" s="4">
        <v>10</v>
      </c>
      <c r="BB54" s="4" t="s">
        <v>424</v>
      </c>
      <c r="BC54" s="4">
        <v>1.9019999999999999</v>
      </c>
      <c r="BD54" s="4">
        <v>1.2969999999999999</v>
      </c>
      <c r="BE54" s="4">
        <v>2.601</v>
      </c>
      <c r="BF54" s="4">
        <v>14.063000000000001</v>
      </c>
      <c r="BG54" s="4">
        <v>15.71</v>
      </c>
      <c r="BH54" s="4">
        <v>1.1200000000000001</v>
      </c>
      <c r="BI54" s="4">
        <v>13.247999999999999</v>
      </c>
      <c r="BJ54" s="4">
        <v>3028.5210000000002</v>
      </c>
      <c r="BK54" s="4">
        <v>1.9219999999999999</v>
      </c>
      <c r="BL54" s="4">
        <v>49.154000000000003</v>
      </c>
      <c r="BM54" s="4">
        <v>0.80900000000000005</v>
      </c>
      <c r="BN54" s="4">
        <v>49.963000000000001</v>
      </c>
      <c r="BO54" s="4">
        <v>39.231000000000002</v>
      </c>
      <c r="BP54" s="4">
        <v>0.64600000000000002</v>
      </c>
      <c r="BQ54" s="4">
        <v>39.877000000000002</v>
      </c>
      <c r="BR54" s="4">
        <v>0.7278</v>
      </c>
      <c r="BU54" s="4">
        <v>0.84699999999999998</v>
      </c>
      <c r="BW54" s="4">
        <v>354.45699999999999</v>
      </c>
      <c r="BX54" s="4">
        <v>0.33838299999999999</v>
      </c>
      <c r="BY54" s="4">
        <v>-5</v>
      </c>
      <c r="BZ54" s="4">
        <v>0.90100000000000002</v>
      </c>
      <c r="CA54" s="4">
        <v>8.2692350000000001</v>
      </c>
      <c r="CB54" s="4">
        <v>18.200199999999999</v>
      </c>
      <c r="CC54" s="4">
        <f t="shared" si="9"/>
        <v>2.1847318869999999</v>
      </c>
      <c r="CE54" s="4">
        <f t="shared" si="10"/>
        <v>18707.533233021946</v>
      </c>
      <c r="CF54" s="4">
        <f t="shared" si="11"/>
        <v>11.872421843490001</v>
      </c>
      <c r="CG54" s="4">
        <f t="shared" si="12"/>
        <v>246.32495621896504</v>
      </c>
      <c r="CH54" s="4">
        <f t="shared" si="13"/>
        <v>4.495706877051</v>
      </c>
    </row>
    <row r="55" spans="1:86">
      <c r="A55" s="2">
        <v>42439</v>
      </c>
      <c r="B55" s="32">
        <v>0.52519196759259257</v>
      </c>
      <c r="C55" s="4">
        <v>13.484999999999999</v>
      </c>
      <c r="D55" s="4">
        <v>9.1999999999999998E-3</v>
      </c>
      <c r="E55" s="4" t="s">
        <v>155</v>
      </c>
      <c r="F55" s="4">
        <v>92.390940000000001</v>
      </c>
      <c r="G55" s="4">
        <v>2202.1999999999998</v>
      </c>
      <c r="H55" s="4">
        <v>41.2</v>
      </c>
      <c r="I55" s="4">
        <v>90.7</v>
      </c>
      <c r="K55" s="4">
        <v>2.31</v>
      </c>
      <c r="L55" s="4">
        <v>19</v>
      </c>
      <c r="M55" s="4">
        <v>0.88290000000000002</v>
      </c>
      <c r="N55" s="4">
        <v>11.9062</v>
      </c>
      <c r="O55" s="4">
        <v>8.2000000000000007E-3</v>
      </c>
      <c r="P55" s="4">
        <v>1944.3978999999999</v>
      </c>
      <c r="Q55" s="4">
        <v>36.377400000000002</v>
      </c>
      <c r="R55" s="4">
        <v>1980.8</v>
      </c>
      <c r="S55" s="4">
        <v>1551.8653999999999</v>
      </c>
      <c r="T55" s="4">
        <v>29.0336</v>
      </c>
      <c r="U55" s="4">
        <v>1580.9</v>
      </c>
      <c r="V55" s="4">
        <v>90.745500000000007</v>
      </c>
      <c r="Y55" s="4">
        <v>16.809999999999999</v>
      </c>
      <c r="Z55" s="4">
        <v>0</v>
      </c>
      <c r="AA55" s="4">
        <v>2.0421999999999998</v>
      </c>
      <c r="AB55" s="4" t="s">
        <v>384</v>
      </c>
      <c r="AC55" s="4">
        <v>0</v>
      </c>
      <c r="AD55" s="4">
        <v>11.8</v>
      </c>
      <c r="AE55" s="4">
        <v>845</v>
      </c>
      <c r="AF55" s="4">
        <v>859</v>
      </c>
      <c r="AG55" s="4">
        <v>871</v>
      </c>
      <c r="AH55" s="4">
        <v>78</v>
      </c>
      <c r="AI55" s="4">
        <v>21.18</v>
      </c>
      <c r="AJ55" s="4">
        <v>0.49</v>
      </c>
      <c r="AK55" s="4">
        <v>983</v>
      </c>
      <c r="AL55" s="4">
        <v>0</v>
      </c>
      <c r="AM55" s="4">
        <v>0</v>
      </c>
      <c r="AN55" s="4">
        <v>22</v>
      </c>
      <c r="AO55" s="4">
        <v>190.4</v>
      </c>
      <c r="AP55" s="4">
        <v>190</v>
      </c>
      <c r="AQ55" s="4">
        <v>2</v>
      </c>
      <c r="AR55" s="4">
        <v>195</v>
      </c>
      <c r="AS55" s="4" t="s">
        <v>155</v>
      </c>
      <c r="AT55" s="4">
        <v>2</v>
      </c>
      <c r="AU55" s="5">
        <v>0.73310185185185184</v>
      </c>
      <c r="AV55" s="4">
        <v>47.159945</v>
      </c>
      <c r="AW55" s="4">
        <v>-88.484121999999999</v>
      </c>
      <c r="AX55" s="4">
        <v>319.7</v>
      </c>
      <c r="AY55" s="4">
        <v>32.700000000000003</v>
      </c>
      <c r="AZ55" s="4">
        <v>12</v>
      </c>
      <c r="BA55" s="4">
        <v>10</v>
      </c>
      <c r="BB55" s="4" t="s">
        <v>429</v>
      </c>
      <c r="BC55" s="4">
        <v>2.089</v>
      </c>
      <c r="BD55" s="4">
        <v>1.0009999999999999</v>
      </c>
      <c r="BE55" s="4">
        <v>2.6920000000000002</v>
      </c>
      <c r="BF55" s="4">
        <v>14.063000000000001</v>
      </c>
      <c r="BG55" s="4">
        <v>15.7</v>
      </c>
      <c r="BH55" s="4">
        <v>1.1200000000000001</v>
      </c>
      <c r="BI55" s="4">
        <v>13.257</v>
      </c>
      <c r="BJ55" s="4">
        <v>3029.3530000000001</v>
      </c>
      <c r="BK55" s="4">
        <v>1.321</v>
      </c>
      <c r="BL55" s="4">
        <v>51.808</v>
      </c>
      <c r="BM55" s="4">
        <v>0.96899999999999997</v>
      </c>
      <c r="BN55" s="4">
        <v>52.777000000000001</v>
      </c>
      <c r="BO55" s="4">
        <v>41.348999999999997</v>
      </c>
      <c r="BP55" s="4">
        <v>0.77400000000000002</v>
      </c>
      <c r="BQ55" s="4">
        <v>42.122999999999998</v>
      </c>
      <c r="BR55" s="4">
        <v>0.76349999999999996</v>
      </c>
      <c r="BU55" s="4">
        <v>0.84899999999999998</v>
      </c>
      <c r="BW55" s="4">
        <v>377.803</v>
      </c>
      <c r="BX55" s="4">
        <v>0.39260499999999998</v>
      </c>
      <c r="BY55" s="4">
        <v>-5</v>
      </c>
      <c r="BZ55" s="4">
        <v>0.90100000000000002</v>
      </c>
      <c r="CA55" s="4">
        <v>9.5942849999999993</v>
      </c>
      <c r="CB55" s="4">
        <v>18.200199999999999</v>
      </c>
      <c r="CC55" s="4">
        <f t="shared" si="9"/>
        <v>2.5348100969999998</v>
      </c>
      <c r="CE55" s="4">
        <f t="shared" si="10"/>
        <v>21711.163607560935</v>
      </c>
      <c r="CF55" s="4">
        <f t="shared" si="11"/>
        <v>9.4675157122949987</v>
      </c>
      <c r="CG55" s="4">
        <f t="shared" si="12"/>
        <v>301.89263009008499</v>
      </c>
      <c r="CH55" s="4">
        <f t="shared" si="13"/>
        <v>5.4719517383324989</v>
      </c>
    </row>
    <row r="56" spans="1:86">
      <c r="A56" s="2">
        <v>42439</v>
      </c>
      <c r="B56" s="32">
        <v>0.52520354166666661</v>
      </c>
      <c r="C56" s="4">
        <v>13.211</v>
      </c>
      <c r="D56" s="4">
        <v>7.4000000000000003E-3</v>
      </c>
      <c r="E56" s="4" t="s">
        <v>155</v>
      </c>
      <c r="F56" s="4">
        <v>74.400330999999994</v>
      </c>
      <c r="G56" s="4">
        <v>2454</v>
      </c>
      <c r="H56" s="4">
        <v>41.2</v>
      </c>
      <c r="I56" s="4">
        <v>74.3</v>
      </c>
      <c r="K56" s="4">
        <v>1.73</v>
      </c>
      <c r="L56" s="4">
        <v>19</v>
      </c>
      <c r="M56" s="4">
        <v>0.88490000000000002</v>
      </c>
      <c r="N56" s="4">
        <v>11.6911</v>
      </c>
      <c r="O56" s="4">
        <v>6.6E-3</v>
      </c>
      <c r="P56" s="4">
        <v>2171.6217000000001</v>
      </c>
      <c r="Q56" s="4">
        <v>36.459899999999998</v>
      </c>
      <c r="R56" s="4">
        <v>2208.1</v>
      </c>
      <c r="S56" s="4">
        <v>1733.2175999999999</v>
      </c>
      <c r="T56" s="4">
        <v>29.099399999999999</v>
      </c>
      <c r="U56" s="4">
        <v>1762.3</v>
      </c>
      <c r="V56" s="4">
        <v>74.330399999999997</v>
      </c>
      <c r="Y56" s="4">
        <v>16.704999999999998</v>
      </c>
      <c r="Z56" s="4">
        <v>0</v>
      </c>
      <c r="AA56" s="4">
        <v>1.5322</v>
      </c>
      <c r="AB56" s="4" t="s">
        <v>384</v>
      </c>
      <c r="AC56" s="4">
        <v>0</v>
      </c>
      <c r="AD56" s="4">
        <v>11.8</v>
      </c>
      <c r="AE56" s="4">
        <v>845</v>
      </c>
      <c r="AF56" s="4">
        <v>859</v>
      </c>
      <c r="AG56" s="4">
        <v>871</v>
      </c>
      <c r="AH56" s="4">
        <v>78</v>
      </c>
      <c r="AI56" s="4">
        <v>21.18</v>
      </c>
      <c r="AJ56" s="4">
        <v>0.49</v>
      </c>
      <c r="AK56" s="4">
        <v>983</v>
      </c>
      <c r="AL56" s="4">
        <v>0</v>
      </c>
      <c r="AM56" s="4">
        <v>0</v>
      </c>
      <c r="AN56" s="4">
        <v>22</v>
      </c>
      <c r="AO56" s="4">
        <v>190</v>
      </c>
      <c r="AP56" s="4">
        <v>189.4</v>
      </c>
      <c r="AQ56" s="4">
        <v>1.5</v>
      </c>
      <c r="AR56" s="4">
        <v>195</v>
      </c>
      <c r="AS56" s="4" t="s">
        <v>155</v>
      </c>
      <c r="AT56" s="4">
        <v>2</v>
      </c>
      <c r="AU56" s="5">
        <v>0.73312499999999992</v>
      </c>
      <c r="AV56" s="4">
        <v>47.160212999999999</v>
      </c>
      <c r="AW56" s="4">
        <v>-88.484125000000006</v>
      </c>
      <c r="AX56" s="4">
        <v>319.39999999999998</v>
      </c>
      <c r="AY56" s="4">
        <v>33.4</v>
      </c>
      <c r="AZ56" s="4">
        <v>12</v>
      </c>
      <c r="BA56" s="4">
        <v>10</v>
      </c>
      <c r="BB56" s="4" t="s">
        <v>429</v>
      </c>
      <c r="BC56" s="4">
        <v>1</v>
      </c>
      <c r="BD56" s="4">
        <v>1.1009990000000001</v>
      </c>
      <c r="BE56" s="4">
        <v>1.9</v>
      </c>
      <c r="BF56" s="4">
        <v>14.063000000000001</v>
      </c>
      <c r="BG56" s="4">
        <v>16.010000000000002</v>
      </c>
      <c r="BH56" s="4">
        <v>1.1399999999999999</v>
      </c>
      <c r="BI56" s="4">
        <v>13.000999999999999</v>
      </c>
      <c r="BJ56" s="4">
        <v>3030.2930000000001</v>
      </c>
      <c r="BK56" s="4">
        <v>1.0860000000000001</v>
      </c>
      <c r="BL56" s="4">
        <v>58.945</v>
      </c>
      <c r="BM56" s="4">
        <v>0.99</v>
      </c>
      <c r="BN56" s="4">
        <v>59.935000000000002</v>
      </c>
      <c r="BO56" s="4">
        <v>47.045000000000002</v>
      </c>
      <c r="BP56" s="4">
        <v>0.79</v>
      </c>
      <c r="BQ56" s="4">
        <v>47.835000000000001</v>
      </c>
      <c r="BR56" s="4">
        <v>0.6371</v>
      </c>
      <c r="BU56" s="4">
        <v>0.85899999999999999</v>
      </c>
      <c r="BW56" s="4">
        <v>288.75599999999997</v>
      </c>
      <c r="BX56" s="4">
        <v>0.403613</v>
      </c>
      <c r="BY56" s="4">
        <v>-5</v>
      </c>
      <c r="BZ56" s="4">
        <v>0.89916700000000005</v>
      </c>
      <c r="CA56" s="4">
        <v>9.8632930000000005</v>
      </c>
      <c r="CB56" s="4">
        <v>18.163173</v>
      </c>
      <c r="CC56" s="4">
        <f t="shared" si="9"/>
        <v>2.6058820106000002</v>
      </c>
      <c r="CE56" s="4">
        <f t="shared" si="10"/>
        <v>22326.834797932202</v>
      </c>
      <c r="CF56" s="4">
        <f t="shared" si="11"/>
        <v>8.0015175399060006</v>
      </c>
      <c r="CG56" s="4">
        <f t="shared" si="12"/>
        <v>352.44253362928504</v>
      </c>
      <c r="CH56" s="4">
        <f t="shared" si="13"/>
        <v>4.6940762658140995</v>
      </c>
    </row>
    <row r="57" spans="1:86">
      <c r="A57" s="2">
        <v>42439</v>
      </c>
      <c r="B57" s="32">
        <v>0.52521511574074076</v>
      </c>
      <c r="C57" s="4">
        <v>12.986000000000001</v>
      </c>
      <c r="D57" s="4">
        <v>5.7999999999999996E-3</v>
      </c>
      <c r="E57" s="4" t="s">
        <v>155</v>
      </c>
      <c r="F57" s="4">
        <v>57.877786999999998</v>
      </c>
      <c r="G57" s="4">
        <v>2447.8000000000002</v>
      </c>
      <c r="H57" s="4">
        <v>42.3</v>
      </c>
      <c r="I57" s="4">
        <v>68.2</v>
      </c>
      <c r="K57" s="4">
        <v>1.6</v>
      </c>
      <c r="L57" s="4">
        <v>19</v>
      </c>
      <c r="M57" s="4">
        <v>0.88670000000000004</v>
      </c>
      <c r="N57" s="4">
        <v>11.5153</v>
      </c>
      <c r="O57" s="4">
        <v>5.1000000000000004E-3</v>
      </c>
      <c r="P57" s="4">
        <v>2170.4917</v>
      </c>
      <c r="Q57" s="4">
        <v>37.545299999999997</v>
      </c>
      <c r="R57" s="4">
        <v>2208</v>
      </c>
      <c r="S57" s="4">
        <v>1732.3157000000001</v>
      </c>
      <c r="T57" s="4">
        <v>29.965699999999998</v>
      </c>
      <c r="U57" s="4">
        <v>1762.3</v>
      </c>
      <c r="V57" s="4">
        <v>68.2</v>
      </c>
      <c r="Y57" s="4">
        <v>16.59</v>
      </c>
      <c r="Z57" s="4">
        <v>0</v>
      </c>
      <c r="AA57" s="4">
        <v>1.4188000000000001</v>
      </c>
      <c r="AB57" s="4" t="s">
        <v>384</v>
      </c>
      <c r="AC57" s="4">
        <v>0</v>
      </c>
      <c r="AD57" s="4">
        <v>11.8</v>
      </c>
      <c r="AE57" s="4">
        <v>845</v>
      </c>
      <c r="AF57" s="4">
        <v>860</v>
      </c>
      <c r="AG57" s="4">
        <v>870</v>
      </c>
      <c r="AH57" s="4">
        <v>78</v>
      </c>
      <c r="AI57" s="4">
        <v>21.18</v>
      </c>
      <c r="AJ57" s="4">
        <v>0.49</v>
      </c>
      <c r="AK57" s="4">
        <v>983</v>
      </c>
      <c r="AL57" s="4">
        <v>0</v>
      </c>
      <c r="AM57" s="4">
        <v>0</v>
      </c>
      <c r="AN57" s="4">
        <v>22</v>
      </c>
      <c r="AO57" s="4">
        <v>190</v>
      </c>
      <c r="AP57" s="4">
        <v>189.6</v>
      </c>
      <c r="AQ57" s="4">
        <v>1.4</v>
      </c>
      <c r="AR57" s="4">
        <v>195</v>
      </c>
      <c r="AS57" s="4" t="s">
        <v>155</v>
      </c>
      <c r="AT57" s="4">
        <v>2</v>
      </c>
      <c r="AU57" s="5">
        <v>0.73313657407407407</v>
      </c>
      <c r="AV57" s="4">
        <v>47.160362999999997</v>
      </c>
      <c r="AW57" s="4">
        <v>-88.484117999999995</v>
      </c>
      <c r="AX57" s="4">
        <v>319.39999999999998</v>
      </c>
      <c r="AY57" s="4">
        <v>35.200000000000003</v>
      </c>
      <c r="AZ57" s="4">
        <v>12</v>
      </c>
      <c r="BA57" s="4">
        <v>10</v>
      </c>
      <c r="BB57" s="4" t="s">
        <v>429</v>
      </c>
      <c r="BC57" s="4">
        <v>1.0027029999999999</v>
      </c>
      <c r="BD57" s="4">
        <v>1.1981980000000001</v>
      </c>
      <c r="BE57" s="4">
        <v>1.901802</v>
      </c>
      <c r="BF57" s="4">
        <v>14.063000000000001</v>
      </c>
      <c r="BG57" s="4">
        <v>16.27</v>
      </c>
      <c r="BH57" s="4">
        <v>1.1599999999999999</v>
      </c>
      <c r="BI57" s="4">
        <v>12.775</v>
      </c>
      <c r="BJ57" s="4">
        <v>3030.9409999999998</v>
      </c>
      <c r="BK57" s="4">
        <v>0.86</v>
      </c>
      <c r="BL57" s="4">
        <v>59.826999999999998</v>
      </c>
      <c r="BM57" s="4">
        <v>1.0349999999999999</v>
      </c>
      <c r="BN57" s="4">
        <v>60.862000000000002</v>
      </c>
      <c r="BO57" s="4">
        <v>47.749000000000002</v>
      </c>
      <c r="BP57" s="4">
        <v>0.82599999999999996</v>
      </c>
      <c r="BQ57" s="4">
        <v>48.575000000000003</v>
      </c>
      <c r="BR57" s="4">
        <v>0.59360000000000002</v>
      </c>
      <c r="BU57" s="4">
        <v>0.86599999999999999</v>
      </c>
      <c r="BW57" s="4">
        <v>271.524</v>
      </c>
      <c r="BX57" s="4">
        <v>0.31451499999999999</v>
      </c>
      <c r="BY57" s="4">
        <v>-5</v>
      </c>
      <c r="BZ57" s="4">
        <v>0.89738899999999999</v>
      </c>
      <c r="CA57" s="4">
        <v>7.6859609999999998</v>
      </c>
      <c r="CB57" s="4">
        <v>18.127258000000001</v>
      </c>
      <c r="CC57" s="4">
        <f t="shared" si="9"/>
        <v>2.0306308961999999</v>
      </c>
      <c r="CE57" s="4">
        <f t="shared" si="10"/>
        <v>17401.883656517846</v>
      </c>
      <c r="CF57" s="4">
        <f t="shared" si="11"/>
        <v>4.9376150656199993</v>
      </c>
      <c r="CG57" s="4">
        <f t="shared" si="12"/>
        <v>278.88913001452499</v>
      </c>
      <c r="CH57" s="4">
        <f t="shared" si="13"/>
        <v>3.4081026778512</v>
      </c>
    </row>
    <row r="58" spans="1:86">
      <c r="A58" s="2">
        <v>42439</v>
      </c>
      <c r="B58" s="32">
        <v>0.5252266898148148</v>
      </c>
      <c r="C58" s="4">
        <v>12.922000000000001</v>
      </c>
      <c r="D58" s="4">
        <v>5.0000000000000001E-3</v>
      </c>
      <c r="E58" s="4" t="s">
        <v>155</v>
      </c>
      <c r="F58" s="4">
        <v>50</v>
      </c>
      <c r="G58" s="4">
        <v>2348.9</v>
      </c>
      <c r="H58" s="4">
        <v>42.5</v>
      </c>
      <c r="I58" s="4">
        <v>67.5</v>
      </c>
      <c r="K58" s="4">
        <v>1.84</v>
      </c>
      <c r="L58" s="4">
        <v>19</v>
      </c>
      <c r="M58" s="4">
        <v>0.88729999999999998</v>
      </c>
      <c r="N58" s="4">
        <v>11.466100000000001</v>
      </c>
      <c r="O58" s="4">
        <v>4.4000000000000003E-3</v>
      </c>
      <c r="P58" s="4">
        <v>2084.2013999999999</v>
      </c>
      <c r="Q58" s="4">
        <v>37.711399999999998</v>
      </c>
      <c r="R58" s="4">
        <v>2121.9</v>
      </c>
      <c r="S58" s="4">
        <v>1663.4456</v>
      </c>
      <c r="T58" s="4">
        <v>30.098299999999998</v>
      </c>
      <c r="U58" s="4">
        <v>1693.5</v>
      </c>
      <c r="V58" s="4">
        <v>67.475499999999997</v>
      </c>
      <c r="Y58" s="4">
        <v>16.521000000000001</v>
      </c>
      <c r="Z58" s="4">
        <v>0</v>
      </c>
      <c r="AA58" s="4">
        <v>1.6312</v>
      </c>
      <c r="AB58" s="4" t="s">
        <v>384</v>
      </c>
      <c r="AC58" s="4">
        <v>0</v>
      </c>
      <c r="AD58" s="4">
        <v>11.8</v>
      </c>
      <c r="AE58" s="4">
        <v>844</v>
      </c>
      <c r="AF58" s="4">
        <v>861</v>
      </c>
      <c r="AG58" s="4">
        <v>871</v>
      </c>
      <c r="AH58" s="4">
        <v>78</v>
      </c>
      <c r="AI58" s="4">
        <v>21.18</v>
      </c>
      <c r="AJ58" s="4">
        <v>0.49</v>
      </c>
      <c r="AK58" s="4">
        <v>983</v>
      </c>
      <c r="AL58" s="4">
        <v>0</v>
      </c>
      <c r="AM58" s="4">
        <v>0</v>
      </c>
      <c r="AN58" s="4">
        <v>22</v>
      </c>
      <c r="AO58" s="4">
        <v>190</v>
      </c>
      <c r="AP58" s="4">
        <v>190</v>
      </c>
      <c r="AQ58" s="4">
        <v>1.7</v>
      </c>
      <c r="AR58" s="4">
        <v>195</v>
      </c>
      <c r="AS58" s="4" t="s">
        <v>155</v>
      </c>
      <c r="AT58" s="4">
        <v>2</v>
      </c>
      <c r="AU58" s="5">
        <v>0.73314814814814822</v>
      </c>
      <c r="AV58" s="4">
        <v>47.160507000000003</v>
      </c>
      <c r="AW58" s="4">
        <v>-88.484106999999995</v>
      </c>
      <c r="AX58" s="4">
        <v>319.2</v>
      </c>
      <c r="AY58" s="4">
        <v>35.4</v>
      </c>
      <c r="AZ58" s="4">
        <v>12</v>
      </c>
      <c r="BA58" s="4">
        <v>10</v>
      </c>
      <c r="BB58" s="4" t="s">
        <v>429</v>
      </c>
      <c r="BC58" s="4">
        <v>1.2969999999999999</v>
      </c>
      <c r="BD58" s="4">
        <v>1.0009999999999999</v>
      </c>
      <c r="BE58" s="4">
        <v>2.0979999999999999</v>
      </c>
      <c r="BF58" s="4">
        <v>14.063000000000001</v>
      </c>
      <c r="BG58" s="4">
        <v>16.350000000000001</v>
      </c>
      <c r="BH58" s="4">
        <v>1.1599999999999999</v>
      </c>
      <c r="BI58" s="4">
        <v>12.698</v>
      </c>
      <c r="BJ58" s="4">
        <v>3031.1759999999999</v>
      </c>
      <c r="BK58" s="4">
        <v>0.746</v>
      </c>
      <c r="BL58" s="4">
        <v>57.698999999999998</v>
      </c>
      <c r="BM58" s="4">
        <v>1.044</v>
      </c>
      <c r="BN58" s="4">
        <v>58.743000000000002</v>
      </c>
      <c r="BO58" s="4">
        <v>46.051000000000002</v>
      </c>
      <c r="BP58" s="4">
        <v>0.83299999999999996</v>
      </c>
      <c r="BQ58" s="4">
        <v>46.884</v>
      </c>
      <c r="BR58" s="4">
        <v>0.58979999999999999</v>
      </c>
      <c r="BU58" s="4">
        <v>0.86699999999999999</v>
      </c>
      <c r="BW58" s="4">
        <v>313.55</v>
      </c>
      <c r="BX58" s="4">
        <v>0.28399600000000003</v>
      </c>
      <c r="BY58" s="4">
        <v>-5</v>
      </c>
      <c r="BZ58" s="4">
        <v>0.89516700000000005</v>
      </c>
      <c r="CA58" s="4">
        <v>6.9401520000000003</v>
      </c>
      <c r="CB58" s="4">
        <v>18.082373</v>
      </c>
      <c r="CC58" s="4">
        <f t="shared" si="9"/>
        <v>1.8335881584</v>
      </c>
      <c r="CE58" s="4">
        <f t="shared" si="10"/>
        <v>15714.506167527745</v>
      </c>
      <c r="CF58" s="4">
        <f t="shared" si="11"/>
        <v>3.8674829838240004</v>
      </c>
      <c r="CG58" s="4">
        <f t="shared" si="12"/>
        <v>243.06041851689602</v>
      </c>
      <c r="CH58" s="4">
        <f t="shared" si="13"/>
        <v>3.0576963322511999</v>
      </c>
    </row>
    <row r="59" spans="1:86">
      <c r="A59" s="2">
        <v>42439</v>
      </c>
      <c r="B59" s="32">
        <v>0.52523826388888895</v>
      </c>
      <c r="C59" s="4">
        <v>12.863</v>
      </c>
      <c r="D59" s="4">
        <v>5.0000000000000001E-3</v>
      </c>
      <c r="E59" s="4" t="s">
        <v>155</v>
      </c>
      <c r="F59" s="4">
        <v>50</v>
      </c>
      <c r="G59" s="4">
        <v>2326</v>
      </c>
      <c r="H59" s="4">
        <v>44.5</v>
      </c>
      <c r="I59" s="4">
        <v>64.5</v>
      </c>
      <c r="K59" s="4">
        <v>2.09</v>
      </c>
      <c r="L59" s="4">
        <v>18</v>
      </c>
      <c r="M59" s="4">
        <v>0.88780000000000003</v>
      </c>
      <c r="N59" s="4">
        <v>11.42</v>
      </c>
      <c r="O59" s="4">
        <v>4.4000000000000003E-3</v>
      </c>
      <c r="P59" s="4">
        <v>2064.9870999999998</v>
      </c>
      <c r="Q59" s="4">
        <v>39.476399999999998</v>
      </c>
      <c r="R59" s="4">
        <v>2104.5</v>
      </c>
      <c r="S59" s="4">
        <v>1648.1103000000001</v>
      </c>
      <c r="T59" s="4">
        <v>31.506900000000002</v>
      </c>
      <c r="U59" s="4">
        <v>1679.6</v>
      </c>
      <c r="V59" s="4">
        <v>64.460300000000004</v>
      </c>
      <c r="Y59" s="4">
        <v>16.401</v>
      </c>
      <c r="Z59" s="4">
        <v>0</v>
      </c>
      <c r="AA59" s="4">
        <v>1.8515999999999999</v>
      </c>
      <c r="AB59" s="4" t="s">
        <v>384</v>
      </c>
      <c r="AC59" s="4">
        <v>0</v>
      </c>
      <c r="AD59" s="4">
        <v>11.8</v>
      </c>
      <c r="AE59" s="4">
        <v>845</v>
      </c>
      <c r="AF59" s="4">
        <v>861</v>
      </c>
      <c r="AG59" s="4">
        <v>871</v>
      </c>
      <c r="AH59" s="4">
        <v>78</v>
      </c>
      <c r="AI59" s="4">
        <v>21.18</v>
      </c>
      <c r="AJ59" s="4">
        <v>0.49</v>
      </c>
      <c r="AK59" s="4">
        <v>983</v>
      </c>
      <c r="AL59" s="4">
        <v>0</v>
      </c>
      <c r="AM59" s="4">
        <v>0</v>
      </c>
      <c r="AN59" s="4">
        <v>22</v>
      </c>
      <c r="AO59" s="4">
        <v>190</v>
      </c>
      <c r="AP59" s="4">
        <v>189.4</v>
      </c>
      <c r="AQ59" s="4">
        <v>1.7</v>
      </c>
      <c r="AR59" s="4">
        <v>195</v>
      </c>
      <c r="AS59" s="4" t="s">
        <v>155</v>
      </c>
      <c r="AT59" s="4">
        <v>2</v>
      </c>
      <c r="AU59" s="5">
        <v>0.73314814814814822</v>
      </c>
      <c r="AV59" s="4">
        <v>47.160510000000002</v>
      </c>
      <c r="AW59" s="4">
        <v>-88.484105999999997</v>
      </c>
      <c r="AX59" s="4">
        <v>319.2</v>
      </c>
      <c r="AY59" s="4">
        <v>36.5</v>
      </c>
      <c r="AZ59" s="4">
        <v>12</v>
      </c>
      <c r="BA59" s="4">
        <v>10</v>
      </c>
      <c r="BB59" s="4" t="s">
        <v>429</v>
      </c>
      <c r="BC59" s="4">
        <v>1.002</v>
      </c>
      <c r="BD59" s="4">
        <v>1.099</v>
      </c>
      <c r="BE59" s="4">
        <v>1.901</v>
      </c>
      <c r="BF59" s="4">
        <v>14.063000000000001</v>
      </c>
      <c r="BG59" s="4">
        <v>16.420000000000002</v>
      </c>
      <c r="BH59" s="4">
        <v>1.17</v>
      </c>
      <c r="BI59" s="4">
        <v>12.638</v>
      </c>
      <c r="BJ59" s="4">
        <v>3031.2860000000001</v>
      </c>
      <c r="BK59" s="4">
        <v>0.75</v>
      </c>
      <c r="BL59" s="4">
        <v>57.4</v>
      </c>
      <c r="BM59" s="4">
        <v>1.097</v>
      </c>
      <c r="BN59" s="4">
        <v>58.497999999999998</v>
      </c>
      <c r="BO59" s="4">
        <v>45.811999999999998</v>
      </c>
      <c r="BP59" s="4">
        <v>0.876</v>
      </c>
      <c r="BQ59" s="4">
        <v>46.688000000000002</v>
      </c>
      <c r="BR59" s="4">
        <v>0.56579999999999997</v>
      </c>
      <c r="BU59" s="4">
        <v>0.86399999999999999</v>
      </c>
      <c r="BW59" s="4">
        <v>357.36599999999999</v>
      </c>
      <c r="BX59" s="4">
        <v>0.31083100000000002</v>
      </c>
      <c r="BY59" s="4">
        <v>-5</v>
      </c>
      <c r="BZ59" s="4">
        <v>0.89155600000000002</v>
      </c>
      <c r="CA59" s="4">
        <v>7.5959329999999996</v>
      </c>
      <c r="CB59" s="4">
        <v>18.009430999999999</v>
      </c>
      <c r="CC59" s="4">
        <f t="shared" si="9"/>
        <v>2.0068454985999997</v>
      </c>
      <c r="CE59" s="4">
        <f t="shared" si="10"/>
        <v>17200.007683798984</v>
      </c>
      <c r="CF59" s="4">
        <f t="shared" si="11"/>
        <v>4.2556214632499998</v>
      </c>
      <c r="CG59" s="4">
        <f t="shared" si="12"/>
        <v>264.91527316828797</v>
      </c>
      <c r="CH59" s="4">
        <f t="shared" si="13"/>
        <v>3.2104408318757995</v>
      </c>
    </row>
    <row r="60" spans="1:86">
      <c r="A60" s="2">
        <v>42439</v>
      </c>
      <c r="B60" s="32">
        <v>0.52524983796296298</v>
      </c>
      <c r="C60" s="4">
        <v>12.673999999999999</v>
      </c>
      <c r="D60" s="4">
        <v>5.1000000000000004E-3</v>
      </c>
      <c r="E60" s="4" t="s">
        <v>155</v>
      </c>
      <c r="F60" s="4">
        <v>51.084128</v>
      </c>
      <c r="G60" s="4">
        <v>2225.4</v>
      </c>
      <c r="H60" s="4">
        <v>46</v>
      </c>
      <c r="I60" s="4">
        <v>66</v>
      </c>
      <c r="K60" s="4">
        <v>2.2000000000000002</v>
      </c>
      <c r="L60" s="4">
        <v>18</v>
      </c>
      <c r="M60" s="4">
        <v>0.88929999999999998</v>
      </c>
      <c r="N60" s="4">
        <v>11.270300000000001</v>
      </c>
      <c r="O60" s="4">
        <v>4.4999999999999997E-3</v>
      </c>
      <c r="P60" s="4">
        <v>1979.0073</v>
      </c>
      <c r="Q60" s="4">
        <v>40.895200000000003</v>
      </c>
      <c r="R60" s="4">
        <v>2019.9</v>
      </c>
      <c r="S60" s="4">
        <v>1579.4879000000001</v>
      </c>
      <c r="T60" s="4">
        <v>32.639299999999999</v>
      </c>
      <c r="U60" s="4">
        <v>1612.1</v>
      </c>
      <c r="V60" s="4">
        <v>65.9816</v>
      </c>
      <c r="Y60" s="4">
        <v>16.28</v>
      </c>
      <c r="Z60" s="4">
        <v>0</v>
      </c>
      <c r="AA60" s="4">
        <v>1.9563999999999999</v>
      </c>
      <c r="AB60" s="4" t="s">
        <v>384</v>
      </c>
      <c r="AC60" s="4">
        <v>0</v>
      </c>
      <c r="AD60" s="4">
        <v>11.8</v>
      </c>
      <c r="AE60" s="4">
        <v>845</v>
      </c>
      <c r="AF60" s="4">
        <v>861</v>
      </c>
      <c r="AG60" s="4">
        <v>871</v>
      </c>
      <c r="AH60" s="4">
        <v>78</v>
      </c>
      <c r="AI60" s="4">
        <v>21.18</v>
      </c>
      <c r="AJ60" s="4">
        <v>0.49</v>
      </c>
      <c r="AK60" s="4">
        <v>983</v>
      </c>
      <c r="AL60" s="4">
        <v>0</v>
      </c>
      <c r="AM60" s="4">
        <v>0</v>
      </c>
      <c r="AN60" s="4">
        <v>22</v>
      </c>
      <c r="AO60" s="4">
        <v>190</v>
      </c>
      <c r="AP60" s="4">
        <v>189</v>
      </c>
      <c r="AQ60" s="4">
        <v>1.7</v>
      </c>
      <c r="AR60" s="4">
        <v>195</v>
      </c>
      <c r="AS60" s="4" t="s">
        <v>155</v>
      </c>
      <c r="AT60" s="4">
        <v>2</v>
      </c>
      <c r="AU60" s="5">
        <v>0.73317129629629629</v>
      </c>
      <c r="AV60" s="4">
        <v>47.160798</v>
      </c>
      <c r="AW60" s="4">
        <v>-88.483975999999998</v>
      </c>
      <c r="AX60" s="4">
        <v>318.89999999999998</v>
      </c>
      <c r="AY60" s="4">
        <v>36.6</v>
      </c>
      <c r="AZ60" s="4">
        <v>12</v>
      </c>
      <c r="BA60" s="4">
        <v>10</v>
      </c>
      <c r="BB60" s="4" t="s">
        <v>429</v>
      </c>
      <c r="BC60" s="4">
        <v>1.2</v>
      </c>
      <c r="BD60" s="4">
        <v>1.002</v>
      </c>
      <c r="BE60" s="4">
        <v>2.0009999999999999</v>
      </c>
      <c r="BF60" s="4">
        <v>14.063000000000001</v>
      </c>
      <c r="BG60" s="4">
        <v>16.649999999999999</v>
      </c>
      <c r="BH60" s="4">
        <v>1.18</v>
      </c>
      <c r="BI60" s="4">
        <v>12.45</v>
      </c>
      <c r="BJ60" s="4">
        <v>3031.319</v>
      </c>
      <c r="BK60" s="4">
        <v>0.77800000000000002</v>
      </c>
      <c r="BL60" s="4">
        <v>55.741999999999997</v>
      </c>
      <c r="BM60" s="4">
        <v>1.1519999999999999</v>
      </c>
      <c r="BN60" s="4">
        <v>56.893000000000001</v>
      </c>
      <c r="BO60" s="4">
        <v>44.488999999999997</v>
      </c>
      <c r="BP60" s="4">
        <v>0.91900000000000004</v>
      </c>
      <c r="BQ60" s="4">
        <v>45.408000000000001</v>
      </c>
      <c r="BR60" s="4">
        <v>0.58679999999999999</v>
      </c>
      <c r="BU60" s="4">
        <v>0.86899999999999999</v>
      </c>
      <c r="BW60" s="4">
        <v>382.60899999999998</v>
      </c>
      <c r="BX60" s="4">
        <v>0.28722799999999998</v>
      </c>
      <c r="BY60" s="4">
        <v>-5</v>
      </c>
      <c r="BZ60" s="4">
        <v>0.89122199999999996</v>
      </c>
      <c r="CA60" s="4">
        <v>7.0191350000000003</v>
      </c>
      <c r="CB60" s="4">
        <v>18.002683999999999</v>
      </c>
      <c r="CC60" s="4">
        <f t="shared" si="9"/>
        <v>1.854455467</v>
      </c>
      <c r="CE60" s="4">
        <f t="shared" si="10"/>
        <v>15894.096254931555</v>
      </c>
      <c r="CF60" s="4">
        <f t="shared" si="11"/>
        <v>4.07928261141</v>
      </c>
      <c r="CG60" s="4">
        <f t="shared" si="12"/>
        <v>238.08748691376002</v>
      </c>
      <c r="CH60" s="4">
        <f t="shared" si="13"/>
        <v>3.0767648282460005</v>
      </c>
    </row>
    <row r="61" spans="1:86">
      <c r="A61" s="2">
        <v>42439</v>
      </c>
      <c r="B61" s="32">
        <v>0.52526141203703702</v>
      </c>
      <c r="C61" s="4">
        <v>12.778</v>
      </c>
      <c r="D61" s="4">
        <v>6.0000000000000001E-3</v>
      </c>
      <c r="E61" s="4" t="s">
        <v>155</v>
      </c>
      <c r="F61" s="4">
        <v>59.757154999999997</v>
      </c>
      <c r="G61" s="4">
        <v>2073.1</v>
      </c>
      <c r="H61" s="4">
        <v>46.1</v>
      </c>
      <c r="I61" s="4">
        <v>61.4</v>
      </c>
      <c r="K61" s="4">
        <v>2.39</v>
      </c>
      <c r="L61" s="4">
        <v>18</v>
      </c>
      <c r="M61" s="4">
        <v>0.88839999999999997</v>
      </c>
      <c r="N61" s="4">
        <v>11.3522</v>
      </c>
      <c r="O61" s="4">
        <v>5.3E-3</v>
      </c>
      <c r="P61" s="4">
        <v>1841.7878000000001</v>
      </c>
      <c r="Q61" s="4">
        <v>40.942799999999998</v>
      </c>
      <c r="R61" s="4">
        <v>1882.7</v>
      </c>
      <c r="S61" s="4">
        <v>1469.9702</v>
      </c>
      <c r="T61" s="4">
        <v>32.677399999999999</v>
      </c>
      <c r="U61" s="4">
        <v>1502.6</v>
      </c>
      <c r="V61" s="4">
        <v>61.392499999999998</v>
      </c>
      <c r="Y61" s="4">
        <v>16.141999999999999</v>
      </c>
      <c r="Z61" s="4">
        <v>0</v>
      </c>
      <c r="AA61" s="4">
        <v>2.1259999999999999</v>
      </c>
      <c r="AB61" s="4" t="s">
        <v>384</v>
      </c>
      <c r="AC61" s="4">
        <v>0</v>
      </c>
      <c r="AD61" s="4">
        <v>11.8</v>
      </c>
      <c r="AE61" s="4">
        <v>845</v>
      </c>
      <c r="AF61" s="4">
        <v>861</v>
      </c>
      <c r="AG61" s="4">
        <v>871</v>
      </c>
      <c r="AH61" s="4">
        <v>78</v>
      </c>
      <c r="AI61" s="4">
        <v>21.18</v>
      </c>
      <c r="AJ61" s="4">
        <v>0.49</v>
      </c>
      <c r="AK61" s="4">
        <v>983</v>
      </c>
      <c r="AL61" s="4">
        <v>0</v>
      </c>
      <c r="AM61" s="4">
        <v>0</v>
      </c>
      <c r="AN61" s="4">
        <v>22</v>
      </c>
      <c r="AO61" s="4">
        <v>190</v>
      </c>
      <c r="AP61" s="4">
        <v>189</v>
      </c>
      <c r="AQ61" s="4">
        <v>1.6</v>
      </c>
      <c r="AR61" s="4">
        <v>195</v>
      </c>
      <c r="AS61" s="4" t="s">
        <v>155</v>
      </c>
      <c r="AT61" s="4">
        <v>2</v>
      </c>
      <c r="AU61" s="5">
        <v>0.73318287037037033</v>
      </c>
      <c r="AV61" s="4">
        <v>47.160938999999999</v>
      </c>
      <c r="AW61" s="4">
        <v>-88.483926999999994</v>
      </c>
      <c r="AX61" s="4">
        <v>318.39999999999998</v>
      </c>
      <c r="AY61" s="4">
        <v>36</v>
      </c>
      <c r="AZ61" s="4">
        <v>12</v>
      </c>
      <c r="BA61" s="4">
        <v>10</v>
      </c>
      <c r="BB61" s="4" t="s">
        <v>429</v>
      </c>
      <c r="BC61" s="4">
        <v>1.198</v>
      </c>
      <c r="BD61" s="4">
        <v>1.2</v>
      </c>
      <c r="BE61" s="4">
        <v>2.0979999999999999</v>
      </c>
      <c r="BF61" s="4">
        <v>14.063000000000001</v>
      </c>
      <c r="BG61" s="4">
        <v>16.52</v>
      </c>
      <c r="BH61" s="4">
        <v>1.17</v>
      </c>
      <c r="BI61" s="4">
        <v>12.56</v>
      </c>
      <c r="BJ61" s="4">
        <v>3031.181</v>
      </c>
      <c r="BK61" s="4">
        <v>0.90200000000000002</v>
      </c>
      <c r="BL61" s="4">
        <v>51.5</v>
      </c>
      <c r="BM61" s="4">
        <v>1.145</v>
      </c>
      <c r="BN61" s="4">
        <v>52.645000000000003</v>
      </c>
      <c r="BO61" s="4">
        <v>41.103000000000002</v>
      </c>
      <c r="BP61" s="4">
        <v>0.91400000000000003</v>
      </c>
      <c r="BQ61" s="4">
        <v>42.017000000000003</v>
      </c>
      <c r="BR61" s="4">
        <v>0.54210000000000003</v>
      </c>
      <c r="BU61" s="4">
        <v>0.85499999999999998</v>
      </c>
      <c r="BW61" s="4">
        <v>412.762</v>
      </c>
      <c r="BX61" s="4">
        <v>0.30057099999999998</v>
      </c>
      <c r="BY61" s="4">
        <v>-5</v>
      </c>
      <c r="BZ61" s="4">
        <v>0.89016899999999999</v>
      </c>
      <c r="CA61" s="4">
        <v>7.3452140000000004</v>
      </c>
      <c r="CB61" s="4">
        <v>17.98141</v>
      </c>
      <c r="CC61" s="4">
        <f t="shared" si="9"/>
        <v>1.9406055388000001</v>
      </c>
      <c r="CE61" s="4">
        <f t="shared" si="10"/>
        <v>16631.7108189473</v>
      </c>
      <c r="CF61" s="4">
        <f t="shared" si="11"/>
        <v>4.949161121916001</v>
      </c>
      <c r="CG61" s="4">
        <f t="shared" si="12"/>
        <v>230.54202090858604</v>
      </c>
      <c r="CH61" s="4">
        <f t="shared" si="13"/>
        <v>2.9744348605218005</v>
      </c>
    </row>
    <row r="62" spans="1:86">
      <c r="A62" s="2">
        <v>42439</v>
      </c>
      <c r="B62" s="32">
        <v>0.52527298611111106</v>
      </c>
      <c r="C62" s="4">
        <v>13.205</v>
      </c>
      <c r="D62" s="4">
        <v>7.6E-3</v>
      </c>
      <c r="E62" s="4" t="s">
        <v>155</v>
      </c>
      <c r="F62" s="4">
        <v>75.614457999999999</v>
      </c>
      <c r="G62" s="4">
        <v>1963.4</v>
      </c>
      <c r="H62" s="4">
        <v>46.1</v>
      </c>
      <c r="I62" s="4">
        <v>63</v>
      </c>
      <c r="K62" s="4">
        <v>2.6</v>
      </c>
      <c r="L62" s="4">
        <v>18</v>
      </c>
      <c r="M62" s="4">
        <v>0.88500000000000001</v>
      </c>
      <c r="N62" s="4">
        <v>11.686400000000001</v>
      </c>
      <c r="O62" s="4">
        <v>6.7000000000000002E-3</v>
      </c>
      <c r="P62" s="4">
        <v>1737.6134999999999</v>
      </c>
      <c r="Q62" s="4">
        <v>40.799300000000002</v>
      </c>
      <c r="R62" s="4">
        <v>1778.4</v>
      </c>
      <c r="S62" s="4">
        <v>1386.8263999999999</v>
      </c>
      <c r="T62" s="4">
        <v>32.562800000000003</v>
      </c>
      <c r="U62" s="4">
        <v>1419.4</v>
      </c>
      <c r="V62" s="4">
        <v>63.015500000000003</v>
      </c>
      <c r="Y62" s="4">
        <v>15.987</v>
      </c>
      <c r="Z62" s="4">
        <v>0</v>
      </c>
      <c r="AA62" s="4">
        <v>2.3010000000000002</v>
      </c>
      <c r="AB62" s="4" t="s">
        <v>384</v>
      </c>
      <c r="AC62" s="4">
        <v>0</v>
      </c>
      <c r="AD62" s="4">
        <v>11.8</v>
      </c>
      <c r="AE62" s="4">
        <v>845</v>
      </c>
      <c r="AF62" s="4">
        <v>861</v>
      </c>
      <c r="AG62" s="4">
        <v>872</v>
      </c>
      <c r="AH62" s="4">
        <v>78</v>
      </c>
      <c r="AI62" s="4">
        <v>21.18</v>
      </c>
      <c r="AJ62" s="4">
        <v>0.49</v>
      </c>
      <c r="AK62" s="4">
        <v>983</v>
      </c>
      <c r="AL62" s="4">
        <v>0</v>
      </c>
      <c r="AM62" s="4">
        <v>0</v>
      </c>
      <c r="AN62" s="4">
        <v>22</v>
      </c>
      <c r="AO62" s="4">
        <v>190</v>
      </c>
      <c r="AP62" s="4">
        <v>189</v>
      </c>
      <c r="AQ62" s="4">
        <v>1.5</v>
      </c>
      <c r="AR62" s="4">
        <v>195</v>
      </c>
      <c r="AS62" s="4" t="s">
        <v>155</v>
      </c>
      <c r="AT62" s="4">
        <v>2</v>
      </c>
      <c r="AU62" s="5">
        <v>0.73319444444444448</v>
      </c>
      <c r="AV62" s="4">
        <v>47.161085999999997</v>
      </c>
      <c r="AW62" s="4">
        <v>-88.483913000000001</v>
      </c>
      <c r="AX62" s="4">
        <v>318.2</v>
      </c>
      <c r="AY62" s="4">
        <v>35.9</v>
      </c>
      <c r="AZ62" s="4">
        <v>12</v>
      </c>
      <c r="BA62" s="4">
        <v>10</v>
      </c>
      <c r="BB62" s="4" t="s">
        <v>429</v>
      </c>
      <c r="BC62" s="4">
        <v>1</v>
      </c>
      <c r="BD62" s="4">
        <v>1.202</v>
      </c>
      <c r="BE62" s="4">
        <v>1.9019999999999999</v>
      </c>
      <c r="BF62" s="4">
        <v>14.063000000000001</v>
      </c>
      <c r="BG62" s="4">
        <v>16.02</v>
      </c>
      <c r="BH62" s="4">
        <v>1.1399999999999999</v>
      </c>
      <c r="BI62" s="4">
        <v>12.992000000000001</v>
      </c>
      <c r="BJ62" s="4">
        <v>3030.5619999999999</v>
      </c>
      <c r="BK62" s="4">
        <v>1.105</v>
      </c>
      <c r="BL62" s="4">
        <v>47.188000000000002</v>
      </c>
      <c r="BM62" s="4">
        <v>1.1080000000000001</v>
      </c>
      <c r="BN62" s="4">
        <v>48.295999999999999</v>
      </c>
      <c r="BO62" s="4">
        <v>37.661999999999999</v>
      </c>
      <c r="BP62" s="4">
        <v>0.88400000000000001</v>
      </c>
      <c r="BQ62" s="4">
        <v>38.545999999999999</v>
      </c>
      <c r="BR62" s="4">
        <v>0.54039999999999999</v>
      </c>
      <c r="BU62" s="4">
        <v>0.82299999999999995</v>
      </c>
      <c r="BW62" s="4">
        <v>433.875</v>
      </c>
      <c r="BX62" s="4">
        <v>0.29024800000000001</v>
      </c>
      <c r="BY62" s="4">
        <v>-5</v>
      </c>
      <c r="BZ62" s="4">
        <v>0.89083199999999996</v>
      </c>
      <c r="CA62" s="4">
        <v>7.0929419999999999</v>
      </c>
      <c r="CB62" s="4">
        <v>17.994803000000001</v>
      </c>
      <c r="CC62" s="4">
        <f t="shared" si="9"/>
        <v>1.8739552763999998</v>
      </c>
      <c r="CE62" s="4">
        <f t="shared" si="10"/>
        <v>16057.213568572788</v>
      </c>
      <c r="CF62" s="4">
        <f t="shared" si="11"/>
        <v>5.85476257977</v>
      </c>
      <c r="CG62" s="4">
        <f t="shared" si="12"/>
        <v>204.233193122004</v>
      </c>
      <c r="CH62" s="4">
        <f t="shared" si="13"/>
        <v>2.8632703150296002</v>
      </c>
    </row>
    <row r="63" spans="1:86">
      <c r="A63" s="2">
        <v>42439</v>
      </c>
      <c r="B63" s="32">
        <v>0.52528456018518521</v>
      </c>
      <c r="C63" s="4">
        <v>13.531000000000001</v>
      </c>
      <c r="D63" s="4">
        <v>5.5999999999999999E-3</v>
      </c>
      <c r="E63" s="4" t="s">
        <v>155</v>
      </c>
      <c r="F63" s="4">
        <v>55.766666999999998</v>
      </c>
      <c r="G63" s="4">
        <v>1795.8</v>
      </c>
      <c r="H63" s="4">
        <v>45.9</v>
      </c>
      <c r="I63" s="4">
        <v>65.400000000000006</v>
      </c>
      <c r="K63" s="4">
        <v>2.6</v>
      </c>
      <c r="L63" s="4">
        <v>18</v>
      </c>
      <c r="M63" s="4">
        <v>0.88249999999999995</v>
      </c>
      <c r="N63" s="4">
        <v>11.9413</v>
      </c>
      <c r="O63" s="4">
        <v>4.8999999999999998E-3</v>
      </c>
      <c r="P63" s="4">
        <v>1584.8005000000001</v>
      </c>
      <c r="Q63" s="4">
        <v>40.519500000000001</v>
      </c>
      <c r="R63" s="4">
        <v>1625.3</v>
      </c>
      <c r="S63" s="4">
        <v>1264.8631</v>
      </c>
      <c r="T63" s="4">
        <v>32.339500000000001</v>
      </c>
      <c r="U63" s="4">
        <v>1297.2</v>
      </c>
      <c r="V63" s="4">
        <v>65.445599999999999</v>
      </c>
      <c r="Y63" s="4">
        <v>15.712999999999999</v>
      </c>
      <c r="Z63" s="4">
        <v>0</v>
      </c>
      <c r="AA63" s="4">
        <v>2.2946</v>
      </c>
      <c r="AB63" s="4" t="s">
        <v>384</v>
      </c>
      <c r="AC63" s="4">
        <v>0</v>
      </c>
      <c r="AD63" s="4">
        <v>11.8</v>
      </c>
      <c r="AE63" s="4">
        <v>845</v>
      </c>
      <c r="AF63" s="4">
        <v>861</v>
      </c>
      <c r="AG63" s="4">
        <v>872</v>
      </c>
      <c r="AH63" s="4">
        <v>78</v>
      </c>
      <c r="AI63" s="4">
        <v>21.18</v>
      </c>
      <c r="AJ63" s="4">
        <v>0.49</v>
      </c>
      <c r="AK63" s="4">
        <v>983</v>
      </c>
      <c r="AL63" s="4">
        <v>0</v>
      </c>
      <c r="AM63" s="4">
        <v>0</v>
      </c>
      <c r="AN63" s="4">
        <v>22</v>
      </c>
      <c r="AO63" s="4">
        <v>190</v>
      </c>
      <c r="AP63" s="4">
        <v>189</v>
      </c>
      <c r="AQ63" s="4">
        <v>1.6</v>
      </c>
      <c r="AR63" s="4">
        <v>195</v>
      </c>
      <c r="AS63" s="4" t="s">
        <v>155</v>
      </c>
      <c r="AT63" s="4">
        <v>2</v>
      </c>
      <c r="AU63" s="5">
        <v>0.73320601851851863</v>
      </c>
      <c r="AV63" s="4">
        <v>47.161228999999999</v>
      </c>
      <c r="AW63" s="4">
        <v>-88.483900000000006</v>
      </c>
      <c r="AX63" s="4">
        <v>317.89999999999998</v>
      </c>
      <c r="AY63" s="4">
        <v>35.700000000000003</v>
      </c>
      <c r="AZ63" s="4">
        <v>12</v>
      </c>
      <c r="BA63" s="4">
        <v>10</v>
      </c>
      <c r="BB63" s="4" t="s">
        <v>425</v>
      </c>
      <c r="BC63" s="4">
        <v>1</v>
      </c>
      <c r="BD63" s="4">
        <v>1.4039999999999999</v>
      </c>
      <c r="BE63" s="4">
        <v>2.1030000000000002</v>
      </c>
      <c r="BF63" s="4">
        <v>14.063000000000001</v>
      </c>
      <c r="BG63" s="4">
        <v>15.66</v>
      </c>
      <c r="BH63" s="4">
        <v>1.1100000000000001</v>
      </c>
      <c r="BI63" s="4">
        <v>13.311</v>
      </c>
      <c r="BJ63" s="4">
        <v>3030.8020000000001</v>
      </c>
      <c r="BK63" s="4">
        <v>0.79500000000000004</v>
      </c>
      <c r="BL63" s="4">
        <v>42.122999999999998</v>
      </c>
      <c r="BM63" s="4">
        <v>1.077</v>
      </c>
      <c r="BN63" s="4">
        <v>43.2</v>
      </c>
      <c r="BO63" s="4">
        <v>33.619</v>
      </c>
      <c r="BP63" s="4">
        <v>0.86</v>
      </c>
      <c r="BQ63" s="4">
        <v>34.478999999999999</v>
      </c>
      <c r="BR63" s="4">
        <v>0.54930000000000001</v>
      </c>
      <c r="BU63" s="4">
        <v>0.79100000000000004</v>
      </c>
      <c r="BW63" s="4">
        <v>423.452</v>
      </c>
      <c r="BX63" s="4">
        <v>0.21745400000000001</v>
      </c>
      <c r="BY63" s="4">
        <v>-5</v>
      </c>
      <c r="BZ63" s="4">
        <v>0.89138899999999999</v>
      </c>
      <c r="CA63" s="4">
        <v>5.3140320000000001</v>
      </c>
      <c r="CB63" s="4">
        <v>18.006057999999999</v>
      </c>
      <c r="CC63" s="4">
        <f t="shared" si="9"/>
        <v>1.4039672543999999</v>
      </c>
      <c r="CE63" s="4">
        <f t="shared" si="10"/>
        <v>12031.016773807009</v>
      </c>
      <c r="CF63" s="4">
        <f t="shared" si="11"/>
        <v>3.15581761368</v>
      </c>
      <c r="CG63" s="4">
        <f t="shared" si="12"/>
        <v>136.86721446801599</v>
      </c>
      <c r="CH63" s="4">
        <f t="shared" si="13"/>
        <v>2.1804913398672001</v>
      </c>
    </row>
    <row r="64" spans="1:86">
      <c r="A64" s="2">
        <v>42439</v>
      </c>
      <c r="B64" s="32">
        <v>0.52529613425925925</v>
      </c>
      <c r="C64" s="4">
        <v>13.305</v>
      </c>
      <c r="D64" s="4">
        <v>4.4999999999999997E-3</v>
      </c>
      <c r="E64" s="4" t="s">
        <v>155</v>
      </c>
      <c r="F64" s="4">
        <v>44.523605000000003</v>
      </c>
      <c r="G64" s="4">
        <v>1584.7</v>
      </c>
      <c r="H64" s="4">
        <v>29.4</v>
      </c>
      <c r="I64" s="4">
        <v>64.5</v>
      </c>
      <c r="K64" s="4">
        <v>2.08</v>
      </c>
      <c r="L64" s="4">
        <v>18</v>
      </c>
      <c r="M64" s="4">
        <v>0.88429999999999997</v>
      </c>
      <c r="N64" s="4">
        <v>11.765599999999999</v>
      </c>
      <c r="O64" s="4">
        <v>3.8999999999999998E-3</v>
      </c>
      <c r="P64" s="4">
        <v>1401.3812</v>
      </c>
      <c r="Q64" s="4">
        <v>25.959099999999999</v>
      </c>
      <c r="R64" s="4">
        <v>1427.3</v>
      </c>
      <c r="S64" s="4">
        <v>1118.4721999999999</v>
      </c>
      <c r="T64" s="4">
        <v>20.718599999999999</v>
      </c>
      <c r="U64" s="4">
        <v>1139.2</v>
      </c>
      <c r="V64" s="4">
        <v>64.527699999999996</v>
      </c>
      <c r="Y64" s="4">
        <v>15.670999999999999</v>
      </c>
      <c r="Z64" s="4">
        <v>0</v>
      </c>
      <c r="AA64" s="4">
        <v>1.8395999999999999</v>
      </c>
      <c r="AB64" s="4" t="s">
        <v>384</v>
      </c>
      <c r="AC64" s="4">
        <v>0</v>
      </c>
      <c r="AD64" s="4">
        <v>11.7</v>
      </c>
      <c r="AE64" s="4">
        <v>846</v>
      </c>
      <c r="AF64" s="4">
        <v>861</v>
      </c>
      <c r="AG64" s="4">
        <v>872</v>
      </c>
      <c r="AH64" s="4">
        <v>78</v>
      </c>
      <c r="AI64" s="4">
        <v>21.18</v>
      </c>
      <c r="AJ64" s="4">
        <v>0.49</v>
      </c>
      <c r="AK64" s="4">
        <v>983</v>
      </c>
      <c r="AL64" s="4">
        <v>0</v>
      </c>
      <c r="AM64" s="4">
        <v>0</v>
      </c>
      <c r="AN64" s="4">
        <v>22</v>
      </c>
      <c r="AO64" s="4">
        <v>190</v>
      </c>
      <c r="AP64" s="4">
        <v>189.6</v>
      </c>
      <c r="AQ64" s="4">
        <v>1.6</v>
      </c>
      <c r="AR64" s="4">
        <v>195</v>
      </c>
      <c r="AS64" s="4" t="s">
        <v>155</v>
      </c>
      <c r="AT64" s="4">
        <v>2</v>
      </c>
      <c r="AU64" s="5">
        <v>0.73321759259259256</v>
      </c>
      <c r="AV64" s="4">
        <v>47.161371000000003</v>
      </c>
      <c r="AW64" s="4">
        <v>-88.483902</v>
      </c>
      <c r="AX64" s="4">
        <v>318</v>
      </c>
      <c r="AY64" s="4">
        <v>35.200000000000003</v>
      </c>
      <c r="AZ64" s="4">
        <v>12</v>
      </c>
      <c r="BA64" s="4">
        <v>10</v>
      </c>
      <c r="BB64" s="4" t="s">
        <v>425</v>
      </c>
      <c r="BC64" s="4">
        <v>1.0009999999999999</v>
      </c>
      <c r="BD64" s="4">
        <v>1.8009999999999999</v>
      </c>
      <c r="BE64" s="4">
        <v>2.4009999999999998</v>
      </c>
      <c r="BF64" s="4">
        <v>14.063000000000001</v>
      </c>
      <c r="BG64" s="4">
        <v>15.91</v>
      </c>
      <c r="BH64" s="4">
        <v>1.1299999999999999</v>
      </c>
      <c r="BI64" s="4">
        <v>13.083</v>
      </c>
      <c r="BJ64" s="4">
        <v>3031.1880000000001</v>
      </c>
      <c r="BK64" s="4">
        <v>0.64600000000000002</v>
      </c>
      <c r="BL64" s="4">
        <v>37.808999999999997</v>
      </c>
      <c r="BM64" s="4">
        <v>0.7</v>
      </c>
      <c r="BN64" s="4">
        <v>38.509</v>
      </c>
      <c r="BO64" s="4">
        <v>30.175999999999998</v>
      </c>
      <c r="BP64" s="4">
        <v>0.55900000000000005</v>
      </c>
      <c r="BQ64" s="4">
        <v>30.734999999999999</v>
      </c>
      <c r="BR64" s="4">
        <v>0.54969999999999997</v>
      </c>
      <c r="BU64" s="4">
        <v>0.80100000000000005</v>
      </c>
      <c r="BW64" s="4">
        <v>344.60199999999998</v>
      </c>
      <c r="BX64" s="4">
        <v>0.25670900000000002</v>
      </c>
      <c r="BY64" s="4">
        <v>-5</v>
      </c>
      <c r="BZ64" s="4">
        <v>0.88855600000000001</v>
      </c>
      <c r="CA64" s="4">
        <v>6.273326</v>
      </c>
      <c r="CB64" s="4">
        <v>17.948830999999998</v>
      </c>
      <c r="CC64" s="4">
        <f t="shared" si="9"/>
        <v>1.6574127291999998</v>
      </c>
      <c r="CE64" s="4">
        <f t="shared" si="10"/>
        <v>14204.675976992135</v>
      </c>
      <c r="CF64" s="4">
        <f t="shared" si="11"/>
        <v>3.0272687412120005</v>
      </c>
      <c r="CG64" s="4">
        <f t="shared" si="12"/>
        <v>144.02957393367001</v>
      </c>
      <c r="CH64" s="4">
        <f t="shared" si="13"/>
        <v>2.5759901347434</v>
      </c>
    </row>
    <row r="65" spans="1:86">
      <c r="A65" s="2">
        <v>42439</v>
      </c>
      <c r="B65" s="32">
        <v>0.5253077083333334</v>
      </c>
      <c r="C65" s="4">
        <v>12.930999999999999</v>
      </c>
      <c r="D65" s="4">
        <v>5.3E-3</v>
      </c>
      <c r="E65" s="4" t="s">
        <v>155</v>
      </c>
      <c r="F65" s="4">
        <v>52.935929000000002</v>
      </c>
      <c r="G65" s="4">
        <v>1476.1</v>
      </c>
      <c r="H65" s="4">
        <v>20.8</v>
      </c>
      <c r="I65" s="4">
        <v>69.8</v>
      </c>
      <c r="K65" s="4">
        <v>1.61</v>
      </c>
      <c r="L65" s="4">
        <v>18</v>
      </c>
      <c r="M65" s="4">
        <v>0.88719999999999999</v>
      </c>
      <c r="N65" s="4">
        <v>11.4733</v>
      </c>
      <c r="O65" s="4">
        <v>4.7000000000000002E-3</v>
      </c>
      <c r="P65" s="4">
        <v>1309.6792</v>
      </c>
      <c r="Q65" s="4">
        <v>18.4175</v>
      </c>
      <c r="R65" s="4">
        <v>1328.1</v>
      </c>
      <c r="S65" s="4">
        <v>1045.2828999999999</v>
      </c>
      <c r="T65" s="4">
        <v>14.699400000000001</v>
      </c>
      <c r="U65" s="4">
        <v>1060</v>
      </c>
      <c r="V65" s="4">
        <v>69.780100000000004</v>
      </c>
      <c r="Y65" s="4">
        <v>15.541</v>
      </c>
      <c r="Z65" s="4">
        <v>0</v>
      </c>
      <c r="AA65" s="4">
        <v>1.4317</v>
      </c>
      <c r="AB65" s="4" t="s">
        <v>384</v>
      </c>
      <c r="AC65" s="4">
        <v>0</v>
      </c>
      <c r="AD65" s="4">
        <v>11.8</v>
      </c>
      <c r="AE65" s="4">
        <v>845</v>
      </c>
      <c r="AF65" s="4">
        <v>861</v>
      </c>
      <c r="AG65" s="4">
        <v>871</v>
      </c>
      <c r="AH65" s="4">
        <v>78</v>
      </c>
      <c r="AI65" s="4">
        <v>21.18</v>
      </c>
      <c r="AJ65" s="4">
        <v>0.49</v>
      </c>
      <c r="AK65" s="4">
        <v>983</v>
      </c>
      <c r="AL65" s="4">
        <v>0</v>
      </c>
      <c r="AM65" s="4">
        <v>0</v>
      </c>
      <c r="AN65" s="4">
        <v>22</v>
      </c>
      <c r="AO65" s="4">
        <v>190.6</v>
      </c>
      <c r="AP65" s="4">
        <v>190</v>
      </c>
      <c r="AQ65" s="4">
        <v>1.7</v>
      </c>
      <c r="AR65" s="4">
        <v>195</v>
      </c>
      <c r="AS65" s="4" t="s">
        <v>155</v>
      </c>
      <c r="AT65" s="4">
        <v>2</v>
      </c>
      <c r="AU65" s="5">
        <v>0.73322916666666671</v>
      </c>
      <c r="AV65" s="4">
        <v>47.161503000000003</v>
      </c>
      <c r="AW65" s="4">
        <v>-88.483913000000001</v>
      </c>
      <c r="AX65" s="4">
        <v>318.2</v>
      </c>
      <c r="AY65" s="4">
        <v>34.1</v>
      </c>
      <c r="AZ65" s="4">
        <v>12</v>
      </c>
      <c r="BA65" s="4">
        <v>10</v>
      </c>
      <c r="BB65" s="4" t="s">
        <v>425</v>
      </c>
      <c r="BC65" s="4">
        <v>1.101</v>
      </c>
      <c r="BD65" s="4">
        <v>1.9039999999999999</v>
      </c>
      <c r="BE65" s="4">
        <v>2.504</v>
      </c>
      <c r="BF65" s="4">
        <v>14.063000000000001</v>
      </c>
      <c r="BG65" s="4">
        <v>16.34</v>
      </c>
      <c r="BH65" s="4">
        <v>1.1599999999999999</v>
      </c>
      <c r="BI65" s="4">
        <v>12.708</v>
      </c>
      <c r="BJ65" s="4">
        <v>3031.0410000000002</v>
      </c>
      <c r="BK65" s="4">
        <v>0.79</v>
      </c>
      <c r="BL65" s="4">
        <v>36.232999999999997</v>
      </c>
      <c r="BM65" s="4">
        <v>0.51</v>
      </c>
      <c r="BN65" s="4">
        <v>36.743000000000002</v>
      </c>
      <c r="BO65" s="4">
        <v>28.917999999999999</v>
      </c>
      <c r="BP65" s="4">
        <v>0.40699999999999997</v>
      </c>
      <c r="BQ65" s="4">
        <v>29.324999999999999</v>
      </c>
      <c r="BR65" s="4">
        <v>0.60960000000000003</v>
      </c>
      <c r="BU65" s="4">
        <v>0.81499999999999995</v>
      </c>
      <c r="BW65" s="4">
        <v>275.00799999999998</v>
      </c>
      <c r="BX65" s="4">
        <v>0.28833599999999998</v>
      </c>
      <c r="BY65" s="4">
        <v>-5</v>
      </c>
      <c r="BZ65" s="4">
        <v>0.88883299999999998</v>
      </c>
      <c r="CA65" s="4">
        <v>7.0462109999999996</v>
      </c>
      <c r="CB65" s="4">
        <v>17.954426999999999</v>
      </c>
      <c r="CC65" s="4">
        <f t="shared" si="9"/>
        <v>1.8616089461999998</v>
      </c>
      <c r="CE65" s="4">
        <f t="shared" si="10"/>
        <v>15953.943763431296</v>
      </c>
      <c r="CF65" s="4">
        <f t="shared" si="11"/>
        <v>4.1581804974300001</v>
      </c>
      <c r="CG65" s="4">
        <f t="shared" si="12"/>
        <v>154.35271276852498</v>
      </c>
      <c r="CH65" s="4">
        <f t="shared" si="13"/>
        <v>3.2086415585232002</v>
      </c>
    </row>
    <row r="66" spans="1:86">
      <c r="A66" s="2">
        <v>42439</v>
      </c>
      <c r="B66" s="32">
        <v>0.52531928240740744</v>
      </c>
      <c r="C66" s="4">
        <v>12.747999999999999</v>
      </c>
      <c r="D66" s="4">
        <v>6.1000000000000004E-3</v>
      </c>
      <c r="E66" s="4" t="s">
        <v>155</v>
      </c>
      <c r="F66" s="4">
        <v>61.106346000000002</v>
      </c>
      <c r="G66" s="4">
        <v>1528.3</v>
      </c>
      <c r="H66" s="4">
        <v>31.4</v>
      </c>
      <c r="I66" s="4">
        <v>64.8</v>
      </c>
      <c r="K66" s="4">
        <v>1.67</v>
      </c>
      <c r="L66" s="4">
        <v>17</v>
      </c>
      <c r="M66" s="4">
        <v>0.88870000000000005</v>
      </c>
      <c r="N66" s="4">
        <v>11.328900000000001</v>
      </c>
      <c r="O66" s="4">
        <v>5.4000000000000003E-3</v>
      </c>
      <c r="P66" s="4">
        <v>1358.1686</v>
      </c>
      <c r="Q66" s="4">
        <v>27.910799999999998</v>
      </c>
      <c r="R66" s="4">
        <v>1386.1</v>
      </c>
      <c r="S66" s="4">
        <v>1083.9833000000001</v>
      </c>
      <c r="T66" s="4">
        <v>22.276199999999999</v>
      </c>
      <c r="U66" s="4">
        <v>1106.3</v>
      </c>
      <c r="V66" s="4">
        <v>64.777799999999999</v>
      </c>
      <c r="Y66" s="4">
        <v>15.301</v>
      </c>
      <c r="Z66" s="4">
        <v>0</v>
      </c>
      <c r="AA66" s="4">
        <v>1.4867999999999999</v>
      </c>
      <c r="AB66" s="4" t="s">
        <v>384</v>
      </c>
      <c r="AC66" s="4">
        <v>0</v>
      </c>
      <c r="AD66" s="4">
        <v>11.8</v>
      </c>
      <c r="AE66" s="4">
        <v>845</v>
      </c>
      <c r="AF66" s="4">
        <v>860</v>
      </c>
      <c r="AG66" s="4">
        <v>871</v>
      </c>
      <c r="AH66" s="4">
        <v>78</v>
      </c>
      <c r="AI66" s="4">
        <v>21.18</v>
      </c>
      <c r="AJ66" s="4">
        <v>0.49</v>
      </c>
      <c r="AK66" s="4">
        <v>983</v>
      </c>
      <c r="AL66" s="4">
        <v>0</v>
      </c>
      <c r="AM66" s="4">
        <v>0</v>
      </c>
      <c r="AN66" s="4">
        <v>22</v>
      </c>
      <c r="AO66" s="4">
        <v>191</v>
      </c>
      <c r="AP66" s="4">
        <v>189.4</v>
      </c>
      <c r="AQ66" s="4">
        <v>1.6</v>
      </c>
      <c r="AR66" s="4">
        <v>195</v>
      </c>
      <c r="AS66" s="4" t="s">
        <v>155</v>
      </c>
      <c r="AT66" s="4">
        <v>2</v>
      </c>
      <c r="AU66" s="5">
        <v>0.73322916666666671</v>
      </c>
      <c r="AV66" s="4">
        <v>47.161506000000003</v>
      </c>
      <c r="AW66" s="4">
        <v>-88.483913999999999</v>
      </c>
      <c r="AX66" s="4">
        <v>318.2</v>
      </c>
      <c r="AY66" s="4">
        <v>33.299999999999997</v>
      </c>
      <c r="AZ66" s="4">
        <v>12</v>
      </c>
      <c r="BA66" s="4">
        <v>10</v>
      </c>
      <c r="BB66" s="4" t="s">
        <v>425</v>
      </c>
      <c r="BC66" s="4">
        <v>1.1970000000000001</v>
      </c>
      <c r="BD66" s="4">
        <v>2.294</v>
      </c>
      <c r="BE66" s="4">
        <v>2.89</v>
      </c>
      <c r="BF66" s="4">
        <v>14.063000000000001</v>
      </c>
      <c r="BG66" s="4">
        <v>16.559999999999999</v>
      </c>
      <c r="BH66" s="4">
        <v>1.18</v>
      </c>
      <c r="BI66" s="4">
        <v>12.53</v>
      </c>
      <c r="BJ66" s="4">
        <v>3031.0729999999999</v>
      </c>
      <c r="BK66" s="4">
        <v>0.92500000000000004</v>
      </c>
      <c r="BL66" s="4">
        <v>38.054000000000002</v>
      </c>
      <c r="BM66" s="4">
        <v>0.78200000000000003</v>
      </c>
      <c r="BN66" s="4">
        <v>38.835999999999999</v>
      </c>
      <c r="BO66" s="4">
        <v>30.372</v>
      </c>
      <c r="BP66" s="4">
        <v>0.624</v>
      </c>
      <c r="BQ66" s="4">
        <v>30.995999999999999</v>
      </c>
      <c r="BR66" s="4">
        <v>0.57310000000000005</v>
      </c>
      <c r="BU66" s="4">
        <v>0.81200000000000006</v>
      </c>
      <c r="BW66" s="4">
        <v>289.24</v>
      </c>
      <c r="BX66" s="4">
        <v>0.30893900000000002</v>
      </c>
      <c r="BY66" s="4">
        <v>-5</v>
      </c>
      <c r="BZ66" s="4">
        <v>0.88816700000000004</v>
      </c>
      <c r="CA66" s="4">
        <v>7.5496970000000001</v>
      </c>
      <c r="CB66" s="4">
        <v>17.940973</v>
      </c>
      <c r="CC66" s="4">
        <f t="shared" si="9"/>
        <v>1.9946299474</v>
      </c>
      <c r="CE66" s="4">
        <f t="shared" si="10"/>
        <v>17094.111002956106</v>
      </c>
      <c r="CF66" s="4">
        <f t="shared" si="11"/>
        <v>5.2166518845750005</v>
      </c>
      <c r="CG66" s="4">
        <f t="shared" si="12"/>
        <v>174.805774934364</v>
      </c>
      <c r="CH66" s="4">
        <f t="shared" si="13"/>
        <v>3.2320683189729</v>
      </c>
    </row>
    <row r="67" spans="1:86">
      <c r="A67" s="2">
        <v>42439</v>
      </c>
      <c r="B67" s="32">
        <v>0.52533085648148148</v>
      </c>
      <c r="C67" s="4">
        <v>12.914</v>
      </c>
      <c r="D67" s="4">
        <v>7.0000000000000001E-3</v>
      </c>
      <c r="E67" s="4" t="s">
        <v>155</v>
      </c>
      <c r="F67" s="4">
        <v>69.682676000000001</v>
      </c>
      <c r="G67" s="4">
        <v>1611.1</v>
      </c>
      <c r="H67" s="4">
        <v>34.5</v>
      </c>
      <c r="I67" s="4">
        <v>67.3</v>
      </c>
      <c r="K67" s="4">
        <v>2.1800000000000002</v>
      </c>
      <c r="L67" s="4">
        <v>17</v>
      </c>
      <c r="M67" s="4">
        <v>0.88729999999999998</v>
      </c>
      <c r="N67" s="4">
        <v>11.458600000000001</v>
      </c>
      <c r="O67" s="4">
        <v>6.1999999999999998E-3</v>
      </c>
      <c r="P67" s="4">
        <v>1429.4571000000001</v>
      </c>
      <c r="Q67" s="4">
        <v>30.5992</v>
      </c>
      <c r="R67" s="4">
        <v>1460.1</v>
      </c>
      <c r="S67" s="4">
        <v>1140.8802000000001</v>
      </c>
      <c r="T67" s="4">
        <v>24.421800000000001</v>
      </c>
      <c r="U67" s="4">
        <v>1165.3</v>
      </c>
      <c r="V67" s="4">
        <v>67.281000000000006</v>
      </c>
      <c r="Y67" s="4">
        <v>15.11</v>
      </c>
      <c r="Z67" s="4">
        <v>0</v>
      </c>
      <c r="AA67" s="4">
        <v>1.9354</v>
      </c>
      <c r="AB67" s="4" t="s">
        <v>384</v>
      </c>
      <c r="AC67" s="4">
        <v>0</v>
      </c>
      <c r="AD67" s="4">
        <v>11.8</v>
      </c>
      <c r="AE67" s="4">
        <v>845</v>
      </c>
      <c r="AF67" s="4">
        <v>860</v>
      </c>
      <c r="AG67" s="4">
        <v>871</v>
      </c>
      <c r="AH67" s="4">
        <v>78</v>
      </c>
      <c r="AI67" s="4">
        <v>21.18</v>
      </c>
      <c r="AJ67" s="4">
        <v>0.49</v>
      </c>
      <c r="AK67" s="4">
        <v>983</v>
      </c>
      <c r="AL67" s="4">
        <v>0</v>
      </c>
      <c r="AM67" s="4">
        <v>0</v>
      </c>
      <c r="AN67" s="4">
        <v>22</v>
      </c>
      <c r="AO67" s="4">
        <v>191</v>
      </c>
      <c r="AP67" s="4">
        <v>189</v>
      </c>
      <c r="AQ67" s="4">
        <v>1.4</v>
      </c>
      <c r="AR67" s="4">
        <v>195</v>
      </c>
      <c r="AS67" s="4" t="s">
        <v>155</v>
      </c>
      <c r="AT67" s="4">
        <v>2</v>
      </c>
      <c r="AU67" s="5">
        <v>0.73325231481481479</v>
      </c>
      <c r="AV67" s="4">
        <v>47.161771000000002</v>
      </c>
      <c r="AW67" s="4">
        <v>-88.484005999999994</v>
      </c>
      <c r="AX67" s="4">
        <v>318.3</v>
      </c>
      <c r="AY67" s="4">
        <v>33.700000000000003</v>
      </c>
      <c r="AZ67" s="4">
        <v>12</v>
      </c>
      <c r="BA67" s="4">
        <v>11</v>
      </c>
      <c r="BB67" s="4" t="s">
        <v>425</v>
      </c>
      <c r="BC67" s="4">
        <v>0.90600000000000003</v>
      </c>
      <c r="BD67" s="4">
        <v>1.6930000000000001</v>
      </c>
      <c r="BE67" s="4">
        <v>1.905</v>
      </c>
      <c r="BF67" s="4">
        <v>14.063000000000001</v>
      </c>
      <c r="BG67" s="4">
        <v>16.36</v>
      </c>
      <c r="BH67" s="4">
        <v>1.1599999999999999</v>
      </c>
      <c r="BI67" s="4">
        <v>12.704000000000001</v>
      </c>
      <c r="BJ67" s="4">
        <v>3030.723</v>
      </c>
      <c r="BK67" s="4">
        <v>1.0409999999999999</v>
      </c>
      <c r="BL67" s="4">
        <v>39.593000000000004</v>
      </c>
      <c r="BM67" s="4">
        <v>0.84799999999999998</v>
      </c>
      <c r="BN67" s="4">
        <v>40.441000000000003</v>
      </c>
      <c r="BO67" s="4">
        <v>31.6</v>
      </c>
      <c r="BP67" s="4">
        <v>0.67600000000000005</v>
      </c>
      <c r="BQ67" s="4">
        <v>32.277000000000001</v>
      </c>
      <c r="BR67" s="4">
        <v>0.58840000000000003</v>
      </c>
      <c r="BU67" s="4">
        <v>0.79300000000000004</v>
      </c>
      <c r="BW67" s="4">
        <v>372.20299999999997</v>
      </c>
      <c r="BX67" s="4">
        <v>0.28706300000000001</v>
      </c>
      <c r="BY67" s="4">
        <v>-5</v>
      </c>
      <c r="BZ67" s="4">
        <v>0.88700000000000001</v>
      </c>
      <c r="CA67" s="4">
        <v>7.0151019999999997</v>
      </c>
      <c r="CB67" s="4">
        <v>17.917400000000001</v>
      </c>
      <c r="CC67" s="4">
        <f t="shared" si="9"/>
        <v>1.8533899483999998</v>
      </c>
      <c r="CE67" s="4">
        <f t="shared" si="10"/>
        <v>15881.84074112326</v>
      </c>
      <c r="CF67" s="4">
        <f t="shared" si="11"/>
        <v>5.4551327229539996</v>
      </c>
      <c r="CG67" s="4">
        <f t="shared" si="12"/>
        <v>169.14055609873802</v>
      </c>
      <c r="CH67" s="4">
        <f t="shared" si="13"/>
        <v>3.0833814545496003</v>
      </c>
    </row>
    <row r="68" spans="1:86">
      <c r="A68" s="2">
        <v>42439</v>
      </c>
      <c r="B68" s="32">
        <v>0.52534243055555552</v>
      </c>
      <c r="C68" s="4">
        <v>13.172000000000001</v>
      </c>
      <c r="D68" s="4">
        <v>6.1999999999999998E-3</v>
      </c>
      <c r="E68" s="4" t="s">
        <v>155</v>
      </c>
      <c r="F68" s="4">
        <v>62.183441999999999</v>
      </c>
      <c r="G68" s="4">
        <v>1722.3</v>
      </c>
      <c r="H68" s="4">
        <v>34.5</v>
      </c>
      <c r="I68" s="4">
        <v>67.099999999999994</v>
      </c>
      <c r="K68" s="4">
        <v>2.4</v>
      </c>
      <c r="L68" s="4">
        <v>17</v>
      </c>
      <c r="M68" s="4">
        <v>0.88519999999999999</v>
      </c>
      <c r="N68" s="4">
        <v>11.660399999999999</v>
      </c>
      <c r="O68" s="4">
        <v>5.4999999999999997E-3</v>
      </c>
      <c r="P68" s="4">
        <v>1524.5952</v>
      </c>
      <c r="Q68" s="4">
        <v>30.540400000000002</v>
      </c>
      <c r="R68" s="4">
        <v>1555.1</v>
      </c>
      <c r="S68" s="4">
        <v>1216.8724</v>
      </c>
      <c r="T68" s="4">
        <v>24.376100000000001</v>
      </c>
      <c r="U68" s="4">
        <v>1241.2</v>
      </c>
      <c r="V68" s="4">
        <v>67.069100000000006</v>
      </c>
      <c r="Y68" s="4">
        <v>15.117000000000001</v>
      </c>
      <c r="Z68" s="4">
        <v>0</v>
      </c>
      <c r="AA68" s="4">
        <v>2.1244999999999998</v>
      </c>
      <c r="AB68" s="4" t="s">
        <v>384</v>
      </c>
      <c r="AC68" s="4">
        <v>0</v>
      </c>
      <c r="AD68" s="4">
        <v>11.8</v>
      </c>
      <c r="AE68" s="4">
        <v>846</v>
      </c>
      <c r="AF68" s="4">
        <v>860</v>
      </c>
      <c r="AG68" s="4">
        <v>872</v>
      </c>
      <c r="AH68" s="4">
        <v>78</v>
      </c>
      <c r="AI68" s="4">
        <v>21.2</v>
      </c>
      <c r="AJ68" s="4">
        <v>0.49</v>
      </c>
      <c r="AK68" s="4">
        <v>982</v>
      </c>
      <c r="AL68" s="4">
        <v>0</v>
      </c>
      <c r="AM68" s="4">
        <v>0</v>
      </c>
      <c r="AN68" s="4">
        <v>22</v>
      </c>
      <c r="AO68" s="4">
        <v>191</v>
      </c>
      <c r="AP68" s="4">
        <v>189</v>
      </c>
      <c r="AQ68" s="4">
        <v>1.3</v>
      </c>
      <c r="AR68" s="4">
        <v>195</v>
      </c>
      <c r="AS68" s="4" t="s">
        <v>155</v>
      </c>
      <c r="AT68" s="4">
        <v>2</v>
      </c>
      <c r="AU68" s="5">
        <v>0.73326388888888883</v>
      </c>
      <c r="AV68" s="4">
        <v>47.161900000000003</v>
      </c>
      <c r="AW68" s="4">
        <v>-88.484057000000007</v>
      </c>
      <c r="AX68" s="4">
        <v>318.3</v>
      </c>
      <c r="AY68" s="4">
        <v>33.1</v>
      </c>
      <c r="AZ68" s="4">
        <v>12</v>
      </c>
      <c r="BA68" s="4">
        <v>11</v>
      </c>
      <c r="BB68" s="4" t="s">
        <v>424</v>
      </c>
      <c r="BC68" s="4">
        <v>1.4950000000000001</v>
      </c>
      <c r="BD68" s="4">
        <v>1.0009999999999999</v>
      </c>
      <c r="BE68" s="4">
        <v>2.399</v>
      </c>
      <c r="BF68" s="4">
        <v>14.063000000000001</v>
      </c>
      <c r="BG68" s="4">
        <v>16.059999999999999</v>
      </c>
      <c r="BH68" s="4">
        <v>1.1399999999999999</v>
      </c>
      <c r="BI68" s="4">
        <v>12.965</v>
      </c>
      <c r="BJ68" s="4">
        <v>3030.7809999999999</v>
      </c>
      <c r="BK68" s="4">
        <v>0.91100000000000003</v>
      </c>
      <c r="BL68" s="4">
        <v>41.497999999999998</v>
      </c>
      <c r="BM68" s="4">
        <v>0.83099999999999996</v>
      </c>
      <c r="BN68" s="4">
        <v>42.33</v>
      </c>
      <c r="BO68" s="4">
        <v>33.122</v>
      </c>
      <c r="BP68" s="4">
        <v>0.66400000000000003</v>
      </c>
      <c r="BQ68" s="4">
        <v>33.786000000000001</v>
      </c>
      <c r="BR68" s="4">
        <v>0.57640000000000002</v>
      </c>
      <c r="BU68" s="4">
        <v>0.78</v>
      </c>
      <c r="BW68" s="4">
        <v>401.51799999999997</v>
      </c>
      <c r="BX68" s="4">
        <v>0.22311800000000001</v>
      </c>
      <c r="BY68" s="4">
        <v>-5</v>
      </c>
      <c r="BZ68" s="4">
        <v>0.88700000000000001</v>
      </c>
      <c r="CA68" s="4">
        <v>5.4524460000000001</v>
      </c>
      <c r="CB68" s="4">
        <v>17.917400000000001</v>
      </c>
      <c r="CC68" s="4">
        <f t="shared" si="9"/>
        <v>1.4405362332</v>
      </c>
      <c r="CE68" s="4">
        <f t="shared" si="10"/>
        <v>12344.301796023523</v>
      </c>
      <c r="CF68" s="4">
        <f t="shared" si="11"/>
        <v>3.7104821945820001</v>
      </c>
      <c r="CG68" s="4">
        <f t="shared" si="12"/>
        <v>137.60960639533201</v>
      </c>
      <c r="CH68" s="4">
        <f t="shared" si="13"/>
        <v>2.3476640361768002</v>
      </c>
    </row>
    <row r="69" spans="1:86">
      <c r="A69" s="2">
        <v>42439</v>
      </c>
      <c r="B69" s="32">
        <v>0.52535400462962956</v>
      </c>
      <c r="C69" s="4">
        <v>13.488</v>
      </c>
      <c r="D69" s="4">
        <v>9.7999999999999997E-3</v>
      </c>
      <c r="E69" s="4" t="s">
        <v>155</v>
      </c>
      <c r="F69" s="4">
        <v>98.006932000000006</v>
      </c>
      <c r="G69" s="4">
        <v>1782.8</v>
      </c>
      <c r="H69" s="4">
        <v>34.6</v>
      </c>
      <c r="I69" s="4">
        <v>77.7</v>
      </c>
      <c r="K69" s="4">
        <v>2.31</v>
      </c>
      <c r="L69" s="4">
        <v>17</v>
      </c>
      <c r="M69" s="4">
        <v>0.88270000000000004</v>
      </c>
      <c r="N69" s="4">
        <v>11.9062</v>
      </c>
      <c r="O69" s="4">
        <v>8.6999999999999994E-3</v>
      </c>
      <c r="P69" s="4">
        <v>1573.6802</v>
      </c>
      <c r="Q69" s="4">
        <v>30.529</v>
      </c>
      <c r="R69" s="4">
        <v>1604.2</v>
      </c>
      <c r="S69" s="4">
        <v>1256.0898999999999</v>
      </c>
      <c r="T69" s="4">
        <v>24.367899999999999</v>
      </c>
      <c r="U69" s="4">
        <v>1280.5</v>
      </c>
      <c r="V69" s="4">
        <v>77.690700000000007</v>
      </c>
      <c r="Y69" s="4">
        <v>14.925000000000001</v>
      </c>
      <c r="Z69" s="4">
        <v>0</v>
      </c>
      <c r="AA69" s="4">
        <v>2.0402</v>
      </c>
      <c r="AB69" s="4" t="s">
        <v>384</v>
      </c>
      <c r="AC69" s="4">
        <v>0</v>
      </c>
      <c r="AD69" s="4">
        <v>11.7</v>
      </c>
      <c r="AE69" s="4">
        <v>845</v>
      </c>
      <c r="AF69" s="4">
        <v>861</v>
      </c>
      <c r="AG69" s="4">
        <v>873</v>
      </c>
      <c r="AH69" s="4">
        <v>78</v>
      </c>
      <c r="AI69" s="4">
        <v>21.2</v>
      </c>
      <c r="AJ69" s="4">
        <v>0.49</v>
      </c>
      <c r="AK69" s="4">
        <v>982</v>
      </c>
      <c r="AL69" s="4">
        <v>0</v>
      </c>
      <c r="AM69" s="4">
        <v>0</v>
      </c>
      <c r="AN69" s="4">
        <v>22</v>
      </c>
      <c r="AO69" s="4">
        <v>190.4</v>
      </c>
      <c r="AP69" s="4">
        <v>189.6</v>
      </c>
      <c r="AQ69" s="4">
        <v>1.3</v>
      </c>
      <c r="AR69" s="4">
        <v>195</v>
      </c>
      <c r="AS69" s="4" t="s">
        <v>155</v>
      </c>
      <c r="AT69" s="4">
        <v>2</v>
      </c>
      <c r="AU69" s="5">
        <v>0.73326388888888883</v>
      </c>
      <c r="AV69" s="4">
        <v>47.161903000000002</v>
      </c>
      <c r="AW69" s="4">
        <v>-88.484058000000005</v>
      </c>
      <c r="AX69" s="4">
        <v>318.3</v>
      </c>
      <c r="AY69" s="4">
        <v>33.1</v>
      </c>
      <c r="AZ69" s="4">
        <v>12</v>
      </c>
      <c r="BA69" s="4">
        <v>11</v>
      </c>
      <c r="BB69" s="4" t="s">
        <v>424</v>
      </c>
      <c r="BC69" s="4">
        <v>0.999</v>
      </c>
      <c r="BD69" s="4">
        <v>1.1000000000000001</v>
      </c>
      <c r="BE69" s="4">
        <v>2.294</v>
      </c>
      <c r="BF69" s="4">
        <v>14.063000000000001</v>
      </c>
      <c r="BG69" s="4">
        <v>15.7</v>
      </c>
      <c r="BH69" s="4">
        <v>1.1200000000000001</v>
      </c>
      <c r="BI69" s="4">
        <v>13.288</v>
      </c>
      <c r="BJ69" s="4">
        <v>3029.56</v>
      </c>
      <c r="BK69" s="4">
        <v>1.401</v>
      </c>
      <c r="BL69" s="4">
        <v>41.933</v>
      </c>
      <c r="BM69" s="4">
        <v>0.81299999999999994</v>
      </c>
      <c r="BN69" s="4">
        <v>42.747</v>
      </c>
      <c r="BO69" s="4">
        <v>33.470999999999997</v>
      </c>
      <c r="BP69" s="4">
        <v>0.64900000000000002</v>
      </c>
      <c r="BQ69" s="4">
        <v>34.119999999999997</v>
      </c>
      <c r="BR69" s="4">
        <v>0.65369999999999995</v>
      </c>
      <c r="BU69" s="4">
        <v>0.753</v>
      </c>
      <c r="BW69" s="4">
        <v>377.46699999999998</v>
      </c>
      <c r="BX69" s="4">
        <v>0.24115900000000001</v>
      </c>
      <c r="BY69" s="4">
        <v>-5</v>
      </c>
      <c r="BZ69" s="4">
        <v>0.88700000000000001</v>
      </c>
      <c r="CA69" s="4">
        <v>5.8933229999999996</v>
      </c>
      <c r="CB69" s="4">
        <v>17.917400000000001</v>
      </c>
      <c r="CC69" s="4">
        <f t="shared" si="9"/>
        <v>1.5570159365999998</v>
      </c>
      <c r="CE69" s="4">
        <f t="shared" si="10"/>
        <v>13337.069194026359</v>
      </c>
      <c r="CF69" s="4">
        <f t="shared" si="11"/>
        <v>6.1676395056809996</v>
      </c>
      <c r="CG69" s="4">
        <f t="shared" si="12"/>
        <v>150.20689502771998</v>
      </c>
      <c r="CH69" s="4">
        <f t="shared" si="13"/>
        <v>2.8777915380896997</v>
      </c>
    </row>
    <row r="70" spans="1:86">
      <c r="A70" s="2">
        <v>42439</v>
      </c>
      <c r="B70" s="32">
        <v>0.52536557870370371</v>
      </c>
      <c r="C70" s="4">
        <v>13.83</v>
      </c>
      <c r="D70" s="4">
        <v>9.5999999999999992E-3</v>
      </c>
      <c r="E70" s="4" t="s">
        <v>155</v>
      </c>
      <c r="F70" s="4">
        <v>95.978351000000004</v>
      </c>
      <c r="G70" s="4">
        <v>1957.8</v>
      </c>
      <c r="H70" s="4">
        <v>34.9</v>
      </c>
      <c r="I70" s="4">
        <v>95.6</v>
      </c>
      <c r="K70" s="4">
        <v>2.06</v>
      </c>
      <c r="L70" s="4">
        <v>17</v>
      </c>
      <c r="M70" s="4">
        <v>0.88009999999999999</v>
      </c>
      <c r="N70" s="4">
        <v>12.171799999999999</v>
      </c>
      <c r="O70" s="4">
        <v>8.3999999999999995E-3</v>
      </c>
      <c r="P70" s="4">
        <v>1722.9753000000001</v>
      </c>
      <c r="Q70" s="4">
        <v>30.6907</v>
      </c>
      <c r="R70" s="4">
        <v>1753.7</v>
      </c>
      <c r="S70" s="4">
        <v>1375.2552000000001</v>
      </c>
      <c r="T70" s="4">
        <v>24.4969</v>
      </c>
      <c r="U70" s="4">
        <v>1399.8</v>
      </c>
      <c r="V70" s="4">
        <v>95.6</v>
      </c>
      <c r="Y70" s="4">
        <v>14.942</v>
      </c>
      <c r="Z70" s="4">
        <v>0</v>
      </c>
      <c r="AA70" s="4">
        <v>1.8144</v>
      </c>
      <c r="AB70" s="4" t="s">
        <v>384</v>
      </c>
      <c r="AC70" s="4">
        <v>0</v>
      </c>
      <c r="AD70" s="4">
        <v>11.8</v>
      </c>
      <c r="AE70" s="4">
        <v>844</v>
      </c>
      <c r="AF70" s="4">
        <v>863</v>
      </c>
      <c r="AG70" s="4">
        <v>872</v>
      </c>
      <c r="AH70" s="4">
        <v>78</v>
      </c>
      <c r="AI70" s="4">
        <v>21.2</v>
      </c>
      <c r="AJ70" s="4">
        <v>0.49</v>
      </c>
      <c r="AK70" s="4">
        <v>982</v>
      </c>
      <c r="AL70" s="4">
        <v>0</v>
      </c>
      <c r="AM70" s="4">
        <v>0</v>
      </c>
      <c r="AN70" s="4">
        <v>22</v>
      </c>
      <c r="AO70" s="4">
        <v>190</v>
      </c>
      <c r="AP70" s="4">
        <v>190</v>
      </c>
      <c r="AQ70" s="4">
        <v>1.4</v>
      </c>
      <c r="AR70" s="4">
        <v>195</v>
      </c>
      <c r="AS70" s="4" t="s">
        <v>155</v>
      </c>
      <c r="AT70" s="4">
        <v>2</v>
      </c>
      <c r="AU70" s="5">
        <v>0.73328703703703713</v>
      </c>
      <c r="AV70" s="4">
        <v>47.162159000000003</v>
      </c>
      <c r="AW70" s="4">
        <v>-88.484132000000002</v>
      </c>
      <c r="AX70" s="4">
        <v>318.2</v>
      </c>
      <c r="AY70" s="4">
        <v>32.1</v>
      </c>
      <c r="AZ70" s="4">
        <v>12</v>
      </c>
      <c r="BA70" s="4">
        <v>11</v>
      </c>
      <c r="BB70" s="4" t="s">
        <v>424</v>
      </c>
      <c r="BC70" s="4">
        <v>0.90100000000000002</v>
      </c>
      <c r="BD70" s="4">
        <v>1.101</v>
      </c>
      <c r="BE70" s="4">
        <v>1.7</v>
      </c>
      <c r="BF70" s="4">
        <v>14.063000000000001</v>
      </c>
      <c r="BG70" s="4">
        <v>15.33</v>
      </c>
      <c r="BH70" s="4">
        <v>1.0900000000000001</v>
      </c>
      <c r="BI70" s="4">
        <v>13.627000000000001</v>
      </c>
      <c r="BJ70" s="4">
        <v>3029.0340000000001</v>
      </c>
      <c r="BK70" s="4">
        <v>1.3380000000000001</v>
      </c>
      <c r="BL70" s="4">
        <v>44.902000000000001</v>
      </c>
      <c r="BM70" s="4">
        <v>0.8</v>
      </c>
      <c r="BN70" s="4">
        <v>45.701999999999998</v>
      </c>
      <c r="BO70" s="4">
        <v>35.840000000000003</v>
      </c>
      <c r="BP70" s="4">
        <v>0.63800000000000001</v>
      </c>
      <c r="BQ70" s="4">
        <v>36.478999999999999</v>
      </c>
      <c r="BR70" s="4">
        <v>0.78669999999999995</v>
      </c>
      <c r="BU70" s="4">
        <v>0.73799999999999999</v>
      </c>
      <c r="BW70" s="4">
        <v>328.30500000000001</v>
      </c>
      <c r="BX70" s="4">
        <v>0.318102</v>
      </c>
      <c r="BY70" s="4">
        <v>-5</v>
      </c>
      <c r="BZ70" s="4">
        <v>0.89005500000000004</v>
      </c>
      <c r="CA70" s="4">
        <v>7.7736179999999999</v>
      </c>
      <c r="CB70" s="4">
        <v>17.979111</v>
      </c>
      <c r="CC70" s="4">
        <f t="shared" si="9"/>
        <v>2.0537898755999997</v>
      </c>
      <c r="CE70" s="4">
        <f t="shared" si="10"/>
        <v>17589.275259083966</v>
      </c>
      <c r="CF70" s="4">
        <f t="shared" si="11"/>
        <v>7.7696223603479995</v>
      </c>
      <c r="CG70" s="4">
        <f t="shared" si="12"/>
        <v>211.82963683343397</v>
      </c>
      <c r="CH70" s="4">
        <f t="shared" si="13"/>
        <v>4.5682824446082</v>
      </c>
    </row>
    <row r="71" spans="1:86">
      <c r="A71" s="2">
        <v>42439</v>
      </c>
      <c r="B71" s="32">
        <v>0.52537715277777775</v>
      </c>
      <c r="C71" s="4">
        <v>13.772</v>
      </c>
      <c r="D71" s="4">
        <v>7.3000000000000001E-3</v>
      </c>
      <c r="E71" s="4" t="s">
        <v>155</v>
      </c>
      <c r="F71" s="4">
        <v>73.135947000000002</v>
      </c>
      <c r="G71" s="4">
        <v>2173.1999999999998</v>
      </c>
      <c r="H71" s="4">
        <v>34.799999999999997</v>
      </c>
      <c r="I71" s="4">
        <v>86.8</v>
      </c>
      <c r="K71" s="4">
        <v>1.53</v>
      </c>
      <c r="L71" s="4">
        <v>17</v>
      </c>
      <c r="M71" s="4">
        <v>0.88060000000000005</v>
      </c>
      <c r="N71" s="4">
        <v>12.127800000000001</v>
      </c>
      <c r="O71" s="4">
        <v>6.4000000000000003E-3</v>
      </c>
      <c r="P71" s="4">
        <v>1913.6687999999999</v>
      </c>
      <c r="Q71" s="4">
        <v>30.656400000000001</v>
      </c>
      <c r="R71" s="4">
        <v>1944.3</v>
      </c>
      <c r="S71" s="4">
        <v>1527.4640999999999</v>
      </c>
      <c r="T71" s="4">
        <v>24.4695</v>
      </c>
      <c r="U71" s="4">
        <v>1551.9</v>
      </c>
      <c r="V71" s="4">
        <v>86.838999999999999</v>
      </c>
      <c r="Y71" s="4">
        <v>14.97</v>
      </c>
      <c r="Z71" s="4">
        <v>0</v>
      </c>
      <c r="AA71" s="4">
        <v>1.3456999999999999</v>
      </c>
      <c r="AB71" s="4" t="s">
        <v>384</v>
      </c>
      <c r="AC71" s="4">
        <v>0</v>
      </c>
      <c r="AD71" s="4">
        <v>11.8</v>
      </c>
      <c r="AE71" s="4">
        <v>845</v>
      </c>
      <c r="AF71" s="4">
        <v>864</v>
      </c>
      <c r="AG71" s="4">
        <v>873</v>
      </c>
      <c r="AH71" s="4">
        <v>78</v>
      </c>
      <c r="AI71" s="4">
        <v>21.2</v>
      </c>
      <c r="AJ71" s="4">
        <v>0.49</v>
      </c>
      <c r="AK71" s="4">
        <v>982</v>
      </c>
      <c r="AL71" s="4">
        <v>0</v>
      </c>
      <c r="AM71" s="4">
        <v>0</v>
      </c>
      <c r="AN71" s="4">
        <v>22</v>
      </c>
      <c r="AO71" s="4">
        <v>190.6</v>
      </c>
      <c r="AP71" s="4">
        <v>189.4</v>
      </c>
      <c r="AQ71" s="4">
        <v>1.6</v>
      </c>
      <c r="AR71" s="4">
        <v>195</v>
      </c>
      <c r="AS71" s="4" t="s">
        <v>155</v>
      </c>
      <c r="AT71" s="4">
        <v>2</v>
      </c>
      <c r="AU71" s="5">
        <v>0.73329861111111105</v>
      </c>
      <c r="AV71" s="4">
        <v>47.162291000000003</v>
      </c>
      <c r="AW71" s="4">
        <v>-88.484146999999993</v>
      </c>
      <c r="AX71" s="4">
        <v>318.39999999999998</v>
      </c>
      <c r="AY71" s="4">
        <v>32.9</v>
      </c>
      <c r="AZ71" s="4">
        <v>12</v>
      </c>
      <c r="BA71" s="4">
        <v>11</v>
      </c>
      <c r="BB71" s="4" t="s">
        <v>424</v>
      </c>
      <c r="BC71" s="4">
        <v>0.999</v>
      </c>
      <c r="BD71" s="4">
        <v>1.2010000000000001</v>
      </c>
      <c r="BE71" s="4">
        <v>1.7</v>
      </c>
      <c r="BF71" s="4">
        <v>14.063000000000001</v>
      </c>
      <c r="BG71" s="4">
        <v>15.39</v>
      </c>
      <c r="BH71" s="4">
        <v>1.0900000000000001</v>
      </c>
      <c r="BI71" s="4">
        <v>13.56</v>
      </c>
      <c r="BJ71" s="4">
        <v>3029.7750000000001</v>
      </c>
      <c r="BK71" s="4">
        <v>1.024</v>
      </c>
      <c r="BL71" s="4">
        <v>50.064999999999998</v>
      </c>
      <c r="BM71" s="4">
        <v>0.80200000000000005</v>
      </c>
      <c r="BN71" s="4">
        <v>50.866999999999997</v>
      </c>
      <c r="BO71" s="4">
        <v>39.960999999999999</v>
      </c>
      <c r="BP71" s="4">
        <v>0.64</v>
      </c>
      <c r="BQ71" s="4">
        <v>40.600999999999999</v>
      </c>
      <c r="BR71" s="4">
        <v>0.71740000000000004</v>
      </c>
      <c r="BU71" s="4">
        <v>0.74199999999999999</v>
      </c>
      <c r="BW71" s="4">
        <v>244.44499999999999</v>
      </c>
      <c r="BX71" s="4">
        <v>0.38055</v>
      </c>
      <c r="BY71" s="4">
        <v>-5</v>
      </c>
      <c r="BZ71" s="4">
        <v>0.89077799999999996</v>
      </c>
      <c r="CA71" s="4">
        <v>9.2996909999999993</v>
      </c>
      <c r="CB71" s="4">
        <v>17.993715999999999</v>
      </c>
      <c r="CC71" s="4">
        <f t="shared" si="9"/>
        <v>2.4569783621999997</v>
      </c>
      <c r="CE71" s="4">
        <f t="shared" si="10"/>
        <v>21047.450560745172</v>
      </c>
      <c r="CF71" s="4">
        <f t="shared" si="11"/>
        <v>7.1135940372479993</v>
      </c>
      <c r="CG71" s="4">
        <f t="shared" si="12"/>
        <v>282.04983545537698</v>
      </c>
      <c r="CH71" s="4">
        <f t="shared" si="13"/>
        <v>4.9836839475797996</v>
      </c>
    </row>
    <row r="72" spans="1:86">
      <c r="A72" s="2">
        <v>42439</v>
      </c>
      <c r="B72" s="32">
        <v>0.52538872685185189</v>
      </c>
      <c r="C72" s="4">
        <v>13.608000000000001</v>
      </c>
      <c r="D72" s="4">
        <v>8.0999999999999996E-3</v>
      </c>
      <c r="E72" s="4" t="s">
        <v>155</v>
      </c>
      <c r="F72" s="4">
        <v>81.434359999999998</v>
      </c>
      <c r="G72" s="4">
        <v>2481.5</v>
      </c>
      <c r="H72" s="4">
        <v>28.6</v>
      </c>
      <c r="I72" s="4">
        <v>93.7</v>
      </c>
      <c r="K72" s="4">
        <v>1.3</v>
      </c>
      <c r="L72" s="4">
        <v>17</v>
      </c>
      <c r="M72" s="4">
        <v>0.88190000000000002</v>
      </c>
      <c r="N72" s="4">
        <v>12.0002</v>
      </c>
      <c r="O72" s="4">
        <v>7.1999999999999998E-3</v>
      </c>
      <c r="P72" s="4">
        <v>2188.3123000000001</v>
      </c>
      <c r="Q72" s="4">
        <v>25.186499999999999</v>
      </c>
      <c r="R72" s="4">
        <v>2213.5</v>
      </c>
      <c r="S72" s="4">
        <v>1746.6808000000001</v>
      </c>
      <c r="T72" s="4">
        <v>20.1035</v>
      </c>
      <c r="U72" s="4">
        <v>1766.8</v>
      </c>
      <c r="V72" s="4">
        <v>93.667299999999997</v>
      </c>
      <c r="Y72" s="4">
        <v>14.951000000000001</v>
      </c>
      <c r="Z72" s="4">
        <v>0</v>
      </c>
      <c r="AA72" s="4">
        <v>1.1464000000000001</v>
      </c>
      <c r="AB72" s="4" t="s">
        <v>384</v>
      </c>
      <c r="AC72" s="4">
        <v>0</v>
      </c>
      <c r="AD72" s="4">
        <v>11.8</v>
      </c>
      <c r="AE72" s="4">
        <v>844</v>
      </c>
      <c r="AF72" s="4">
        <v>863</v>
      </c>
      <c r="AG72" s="4">
        <v>873</v>
      </c>
      <c r="AH72" s="4">
        <v>78</v>
      </c>
      <c r="AI72" s="4">
        <v>21.2</v>
      </c>
      <c r="AJ72" s="4">
        <v>0.49</v>
      </c>
      <c r="AK72" s="4">
        <v>982</v>
      </c>
      <c r="AL72" s="4">
        <v>0</v>
      </c>
      <c r="AM72" s="4">
        <v>0</v>
      </c>
      <c r="AN72" s="4">
        <v>22</v>
      </c>
      <c r="AO72" s="4">
        <v>191</v>
      </c>
      <c r="AP72" s="4">
        <v>189</v>
      </c>
      <c r="AQ72" s="4">
        <v>1.5</v>
      </c>
      <c r="AR72" s="4">
        <v>195</v>
      </c>
      <c r="AS72" s="4" t="s">
        <v>155</v>
      </c>
      <c r="AT72" s="4">
        <v>2</v>
      </c>
      <c r="AU72" s="5">
        <v>0.7333101851851852</v>
      </c>
      <c r="AV72" s="4">
        <v>47.162439999999997</v>
      </c>
      <c r="AW72" s="4">
        <v>-88.484112999999994</v>
      </c>
      <c r="AX72" s="4">
        <v>318.7</v>
      </c>
      <c r="AY72" s="4">
        <v>34.9</v>
      </c>
      <c r="AZ72" s="4">
        <v>12</v>
      </c>
      <c r="BA72" s="4">
        <v>11</v>
      </c>
      <c r="BB72" s="4" t="s">
        <v>424</v>
      </c>
      <c r="BC72" s="4">
        <v>0.90199799999999997</v>
      </c>
      <c r="BD72" s="4">
        <v>1.2970029999999999</v>
      </c>
      <c r="BE72" s="4">
        <v>1.7019979999999999</v>
      </c>
      <c r="BF72" s="4">
        <v>14.063000000000001</v>
      </c>
      <c r="BG72" s="4">
        <v>15.57</v>
      </c>
      <c r="BH72" s="4">
        <v>1.1100000000000001</v>
      </c>
      <c r="BI72" s="4">
        <v>13.398</v>
      </c>
      <c r="BJ72" s="4">
        <v>3029.4810000000002</v>
      </c>
      <c r="BK72" s="4">
        <v>1.1539999999999999</v>
      </c>
      <c r="BL72" s="4">
        <v>57.853000000000002</v>
      </c>
      <c r="BM72" s="4">
        <v>0.66600000000000004</v>
      </c>
      <c r="BN72" s="4">
        <v>58.518999999999998</v>
      </c>
      <c r="BO72" s="4">
        <v>46.177999999999997</v>
      </c>
      <c r="BP72" s="4">
        <v>0.53100000000000003</v>
      </c>
      <c r="BQ72" s="4">
        <v>46.709000000000003</v>
      </c>
      <c r="BR72" s="4">
        <v>0.78190000000000004</v>
      </c>
      <c r="BU72" s="4">
        <v>0.749</v>
      </c>
      <c r="BW72" s="4">
        <v>210.435</v>
      </c>
      <c r="BX72" s="4">
        <v>0.44826899999999997</v>
      </c>
      <c r="BY72" s="4">
        <v>-5</v>
      </c>
      <c r="BZ72" s="4">
        <v>0.89</v>
      </c>
      <c r="CA72" s="4">
        <v>10.954573</v>
      </c>
      <c r="CB72" s="4">
        <v>17.978000000000002</v>
      </c>
      <c r="CC72" s="4">
        <f t="shared" si="9"/>
        <v>2.8941981865999997</v>
      </c>
      <c r="CE72" s="4">
        <f t="shared" si="10"/>
        <v>24790.443062659913</v>
      </c>
      <c r="CF72" s="4">
        <f t="shared" si="11"/>
        <v>9.4432581997739984</v>
      </c>
      <c r="CG72" s="4">
        <f t="shared" si="12"/>
        <v>382.22283124197901</v>
      </c>
      <c r="CH72" s="4">
        <f t="shared" si="13"/>
        <v>6.3983393296389002</v>
      </c>
    </row>
    <row r="73" spans="1:86">
      <c r="A73" s="2">
        <v>42439</v>
      </c>
      <c r="B73" s="32">
        <v>0.52540030092592593</v>
      </c>
      <c r="C73" s="4">
        <v>13.763999999999999</v>
      </c>
      <c r="D73" s="4">
        <v>8.9999999999999993E-3</v>
      </c>
      <c r="E73" s="4" t="s">
        <v>155</v>
      </c>
      <c r="F73" s="4">
        <v>89.538088000000002</v>
      </c>
      <c r="G73" s="4">
        <v>2680.3</v>
      </c>
      <c r="H73" s="4">
        <v>27.6</v>
      </c>
      <c r="I73" s="4">
        <v>84.3</v>
      </c>
      <c r="K73" s="4">
        <v>1.3</v>
      </c>
      <c r="L73" s="4">
        <v>17</v>
      </c>
      <c r="M73" s="4">
        <v>0.88060000000000005</v>
      </c>
      <c r="N73" s="4">
        <v>12.121</v>
      </c>
      <c r="O73" s="4">
        <v>7.9000000000000008E-3</v>
      </c>
      <c r="P73" s="4">
        <v>2360.2541000000001</v>
      </c>
      <c r="Q73" s="4">
        <v>24.3047</v>
      </c>
      <c r="R73" s="4">
        <v>2384.6</v>
      </c>
      <c r="S73" s="4">
        <v>1883.9223999999999</v>
      </c>
      <c r="T73" s="4">
        <v>19.399699999999999</v>
      </c>
      <c r="U73" s="4">
        <v>1903.3</v>
      </c>
      <c r="V73" s="4">
        <v>84.263599999999997</v>
      </c>
      <c r="Y73" s="4">
        <v>14.882</v>
      </c>
      <c r="Z73" s="4">
        <v>0</v>
      </c>
      <c r="AA73" s="4">
        <v>1.1448</v>
      </c>
      <c r="AB73" s="4" t="s">
        <v>384</v>
      </c>
      <c r="AC73" s="4">
        <v>0</v>
      </c>
      <c r="AD73" s="4">
        <v>11.8</v>
      </c>
      <c r="AE73" s="4">
        <v>844</v>
      </c>
      <c r="AF73" s="4">
        <v>863</v>
      </c>
      <c r="AG73" s="4">
        <v>872</v>
      </c>
      <c r="AH73" s="4">
        <v>78</v>
      </c>
      <c r="AI73" s="4">
        <v>21.2</v>
      </c>
      <c r="AJ73" s="4">
        <v>0.49</v>
      </c>
      <c r="AK73" s="4">
        <v>982</v>
      </c>
      <c r="AL73" s="4">
        <v>0</v>
      </c>
      <c r="AM73" s="4">
        <v>0</v>
      </c>
      <c r="AN73" s="4">
        <v>22</v>
      </c>
      <c r="AO73" s="4">
        <v>191</v>
      </c>
      <c r="AP73" s="4">
        <v>189.6</v>
      </c>
      <c r="AQ73" s="4">
        <v>1.4</v>
      </c>
      <c r="AR73" s="4">
        <v>195</v>
      </c>
      <c r="AS73" s="4" t="s">
        <v>155</v>
      </c>
      <c r="AT73" s="4">
        <v>2</v>
      </c>
      <c r="AU73" s="5">
        <v>0.73332175925925924</v>
      </c>
      <c r="AV73" s="4">
        <v>47.162593000000001</v>
      </c>
      <c r="AW73" s="4">
        <v>-88.484093000000001</v>
      </c>
      <c r="AX73" s="4">
        <v>318.89999999999998</v>
      </c>
      <c r="AY73" s="4">
        <v>36.5</v>
      </c>
      <c r="AZ73" s="4">
        <v>12</v>
      </c>
      <c r="BA73" s="4">
        <v>11</v>
      </c>
      <c r="BB73" s="4" t="s">
        <v>424</v>
      </c>
      <c r="BC73" s="4">
        <v>1.099099</v>
      </c>
      <c r="BD73" s="4">
        <v>1.000901</v>
      </c>
      <c r="BE73" s="4">
        <v>1.9</v>
      </c>
      <c r="BF73" s="4">
        <v>14.063000000000001</v>
      </c>
      <c r="BG73" s="4">
        <v>15.4</v>
      </c>
      <c r="BH73" s="4">
        <v>1.1000000000000001</v>
      </c>
      <c r="BI73" s="4">
        <v>13.558</v>
      </c>
      <c r="BJ73" s="4">
        <v>3029.4810000000002</v>
      </c>
      <c r="BK73" s="4">
        <v>1.254</v>
      </c>
      <c r="BL73" s="4">
        <v>61.777000000000001</v>
      </c>
      <c r="BM73" s="4">
        <v>0.63600000000000001</v>
      </c>
      <c r="BN73" s="4">
        <v>62.412999999999997</v>
      </c>
      <c r="BO73" s="4">
        <v>49.308999999999997</v>
      </c>
      <c r="BP73" s="4">
        <v>0.50800000000000001</v>
      </c>
      <c r="BQ73" s="4">
        <v>49.817</v>
      </c>
      <c r="BR73" s="4">
        <v>0.69640000000000002</v>
      </c>
      <c r="BU73" s="4">
        <v>0.73799999999999999</v>
      </c>
      <c r="BW73" s="4">
        <v>208.04300000000001</v>
      </c>
      <c r="BX73" s="4">
        <v>0.421566</v>
      </c>
      <c r="BY73" s="4">
        <v>-5</v>
      </c>
      <c r="BZ73" s="4">
        <v>0.89</v>
      </c>
      <c r="CA73" s="4">
        <v>10.302019</v>
      </c>
      <c r="CB73" s="4">
        <v>17.978000000000002</v>
      </c>
      <c r="CC73" s="4">
        <f t="shared" si="9"/>
        <v>2.7217934198</v>
      </c>
      <c r="CE73" s="4">
        <f t="shared" si="10"/>
        <v>23313.698804137835</v>
      </c>
      <c r="CF73" s="4">
        <f t="shared" si="11"/>
        <v>9.6502926740219994</v>
      </c>
      <c r="CG73" s="4">
        <f t="shared" si="12"/>
        <v>383.37211335068093</v>
      </c>
      <c r="CH73" s="4">
        <f t="shared" si="13"/>
        <v>5.3592215456051999</v>
      </c>
    </row>
    <row r="74" spans="1:86">
      <c r="A74" s="2">
        <v>42439</v>
      </c>
      <c r="B74" s="32">
        <v>0.52541187499999997</v>
      </c>
      <c r="C74" s="4">
        <v>13.88</v>
      </c>
      <c r="D74" s="4">
        <v>2.0299999999999999E-2</v>
      </c>
      <c r="E74" s="4" t="s">
        <v>155</v>
      </c>
      <c r="F74" s="4">
        <v>202.74124699999999</v>
      </c>
      <c r="G74" s="4">
        <v>2684.2</v>
      </c>
      <c r="H74" s="4">
        <v>34.9</v>
      </c>
      <c r="I74" s="4">
        <v>76.7</v>
      </c>
      <c r="K74" s="4">
        <v>1.3</v>
      </c>
      <c r="L74" s="4">
        <v>17</v>
      </c>
      <c r="M74" s="4">
        <v>0.87960000000000005</v>
      </c>
      <c r="N74" s="4">
        <v>12.2089</v>
      </c>
      <c r="O74" s="4">
        <v>1.78E-2</v>
      </c>
      <c r="P74" s="4">
        <v>2361.0126</v>
      </c>
      <c r="Q74" s="4">
        <v>30.686599999999999</v>
      </c>
      <c r="R74" s="4">
        <v>2391.6999999999998</v>
      </c>
      <c r="S74" s="4">
        <v>1884.5277000000001</v>
      </c>
      <c r="T74" s="4">
        <v>24.493600000000001</v>
      </c>
      <c r="U74" s="4">
        <v>1909</v>
      </c>
      <c r="V74" s="4">
        <v>76.734099999999998</v>
      </c>
      <c r="Y74" s="4">
        <v>14.865</v>
      </c>
      <c r="Z74" s="4">
        <v>0</v>
      </c>
      <c r="AA74" s="4">
        <v>1.1435</v>
      </c>
      <c r="AB74" s="4" t="s">
        <v>384</v>
      </c>
      <c r="AC74" s="4">
        <v>0</v>
      </c>
      <c r="AD74" s="4">
        <v>11.8</v>
      </c>
      <c r="AE74" s="4">
        <v>843</v>
      </c>
      <c r="AF74" s="4">
        <v>862</v>
      </c>
      <c r="AG74" s="4">
        <v>873</v>
      </c>
      <c r="AH74" s="4">
        <v>78</v>
      </c>
      <c r="AI74" s="4">
        <v>21.2</v>
      </c>
      <c r="AJ74" s="4">
        <v>0.49</v>
      </c>
      <c r="AK74" s="4">
        <v>982</v>
      </c>
      <c r="AL74" s="4">
        <v>0</v>
      </c>
      <c r="AM74" s="4">
        <v>0</v>
      </c>
      <c r="AN74" s="4">
        <v>22</v>
      </c>
      <c r="AO74" s="4">
        <v>191</v>
      </c>
      <c r="AP74" s="4">
        <v>190.6</v>
      </c>
      <c r="AQ74" s="4">
        <v>1.4</v>
      </c>
      <c r="AR74" s="4">
        <v>195</v>
      </c>
      <c r="AS74" s="4" t="s">
        <v>155</v>
      </c>
      <c r="AT74" s="4">
        <v>2</v>
      </c>
      <c r="AU74" s="5">
        <v>0.73333333333333339</v>
      </c>
      <c r="AV74" s="4">
        <v>47.162750000000003</v>
      </c>
      <c r="AW74" s="4">
        <v>-88.484076999999999</v>
      </c>
      <c r="AX74" s="4">
        <v>319.39999999999998</v>
      </c>
      <c r="AY74" s="4">
        <v>37.9</v>
      </c>
      <c r="AZ74" s="4">
        <v>12</v>
      </c>
      <c r="BA74" s="4">
        <v>11</v>
      </c>
      <c r="BB74" s="4" t="s">
        <v>424</v>
      </c>
      <c r="BC74" s="4">
        <v>1.0009999999999999</v>
      </c>
      <c r="BD74" s="4">
        <v>1.101</v>
      </c>
      <c r="BE74" s="4">
        <v>1.901</v>
      </c>
      <c r="BF74" s="4">
        <v>14.063000000000001</v>
      </c>
      <c r="BG74" s="4">
        <v>15.27</v>
      </c>
      <c r="BH74" s="4">
        <v>1.0900000000000001</v>
      </c>
      <c r="BI74" s="4">
        <v>13.686999999999999</v>
      </c>
      <c r="BJ74" s="4">
        <v>3027.154</v>
      </c>
      <c r="BK74" s="4">
        <v>2.8140000000000001</v>
      </c>
      <c r="BL74" s="4">
        <v>61.304000000000002</v>
      </c>
      <c r="BM74" s="4">
        <v>0.79700000000000004</v>
      </c>
      <c r="BN74" s="4">
        <v>62.100999999999999</v>
      </c>
      <c r="BO74" s="4">
        <v>48.932000000000002</v>
      </c>
      <c r="BP74" s="4">
        <v>0.63600000000000001</v>
      </c>
      <c r="BQ74" s="4">
        <v>49.567999999999998</v>
      </c>
      <c r="BR74" s="4">
        <v>0.62909999999999999</v>
      </c>
      <c r="BU74" s="4">
        <v>0.73099999999999998</v>
      </c>
      <c r="BW74" s="4">
        <v>206.15199999999999</v>
      </c>
      <c r="BX74" s="4">
        <v>0.44365599999999999</v>
      </c>
      <c r="BY74" s="4">
        <v>-5</v>
      </c>
      <c r="BZ74" s="4">
        <v>0.89</v>
      </c>
      <c r="CA74" s="4">
        <v>10.841844</v>
      </c>
      <c r="CB74" s="4">
        <v>17.978000000000002</v>
      </c>
      <c r="CC74" s="4">
        <f t="shared" si="9"/>
        <v>2.8644151847999999</v>
      </c>
      <c r="CE74" s="4">
        <f t="shared" si="10"/>
        <v>24516.488779686071</v>
      </c>
      <c r="CF74" s="4">
        <f t="shared" si="11"/>
        <v>22.790184914952</v>
      </c>
      <c r="CG74" s="4">
        <f t="shared" si="12"/>
        <v>401.444166973824</v>
      </c>
      <c r="CH74" s="4">
        <f t="shared" si="13"/>
        <v>5.0949912331188001</v>
      </c>
    </row>
    <row r="75" spans="1:86">
      <c r="A75" s="2">
        <v>42439</v>
      </c>
      <c r="B75" s="32">
        <v>0.52542344907407401</v>
      </c>
      <c r="C75" s="4">
        <v>13.962999999999999</v>
      </c>
      <c r="D75" s="4">
        <v>1.49E-2</v>
      </c>
      <c r="E75" s="4" t="s">
        <v>155</v>
      </c>
      <c r="F75" s="4">
        <v>149.45425399999999</v>
      </c>
      <c r="G75" s="4">
        <v>2246.9</v>
      </c>
      <c r="H75" s="4">
        <v>34.9</v>
      </c>
      <c r="I75" s="4">
        <v>81</v>
      </c>
      <c r="K75" s="4">
        <v>1.3</v>
      </c>
      <c r="L75" s="4">
        <v>17</v>
      </c>
      <c r="M75" s="4">
        <v>0.879</v>
      </c>
      <c r="N75" s="4">
        <v>12.274100000000001</v>
      </c>
      <c r="O75" s="4">
        <v>1.3100000000000001E-2</v>
      </c>
      <c r="P75" s="4">
        <v>1975.0408</v>
      </c>
      <c r="Q75" s="4">
        <v>30.677900000000001</v>
      </c>
      <c r="R75" s="4">
        <v>2005.7</v>
      </c>
      <c r="S75" s="4">
        <v>1576.4503</v>
      </c>
      <c r="T75" s="4">
        <v>24.486699999999999</v>
      </c>
      <c r="U75" s="4">
        <v>1600.9</v>
      </c>
      <c r="V75" s="4">
        <v>80.9773</v>
      </c>
      <c r="Y75" s="4">
        <v>14.855</v>
      </c>
      <c r="Z75" s="4">
        <v>0</v>
      </c>
      <c r="AA75" s="4">
        <v>1.1427</v>
      </c>
      <c r="AB75" s="4" t="s">
        <v>384</v>
      </c>
      <c r="AC75" s="4">
        <v>0</v>
      </c>
      <c r="AD75" s="4">
        <v>11.9</v>
      </c>
      <c r="AE75" s="4">
        <v>843</v>
      </c>
      <c r="AF75" s="4">
        <v>861</v>
      </c>
      <c r="AG75" s="4">
        <v>872</v>
      </c>
      <c r="AH75" s="4">
        <v>78</v>
      </c>
      <c r="AI75" s="4">
        <v>21.2</v>
      </c>
      <c r="AJ75" s="4">
        <v>0.49</v>
      </c>
      <c r="AK75" s="4">
        <v>982</v>
      </c>
      <c r="AL75" s="4">
        <v>0</v>
      </c>
      <c r="AM75" s="4">
        <v>0</v>
      </c>
      <c r="AN75" s="4">
        <v>22</v>
      </c>
      <c r="AO75" s="4">
        <v>191</v>
      </c>
      <c r="AP75" s="4">
        <v>190.4</v>
      </c>
      <c r="AQ75" s="4">
        <v>1.5</v>
      </c>
      <c r="AR75" s="4">
        <v>195</v>
      </c>
      <c r="AS75" s="4" t="s">
        <v>155</v>
      </c>
      <c r="AT75" s="4">
        <v>2</v>
      </c>
      <c r="AU75" s="5">
        <v>0.73333333333333339</v>
      </c>
      <c r="AV75" s="4">
        <v>47.162751999999998</v>
      </c>
      <c r="AW75" s="4">
        <v>-88.484076999999999</v>
      </c>
      <c r="AX75" s="4">
        <v>319.39999999999998</v>
      </c>
      <c r="AY75" s="4">
        <v>38.9</v>
      </c>
      <c r="AZ75" s="4">
        <v>12</v>
      </c>
      <c r="BA75" s="4">
        <v>11</v>
      </c>
      <c r="BB75" s="4" t="s">
        <v>424</v>
      </c>
      <c r="BC75" s="4">
        <v>1.103</v>
      </c>
      <c r="BD75" s="4">
        <v>1.2010000000000001</v>
      </c>
      <c r="BE75" s="4">
        <v>2.0030000000000001</v>
      </c>
      <c r="BF75" s="4">
        <v>14.063000000000001</v>
      </c>
      <c r="BG75" s="4">
        <v>15.19</v>
      </c>
      <c r="BH75" s="4">
        <v>1.08</v>
      </c>
      <c r="BI75" s="4">
        <v>13.763</v>
      </c>
      <c r="BJ75" s="4">
        <v>3028.19</v>
      </c>
      <c r="BK75" s="4">
        <v>2.0630000000000002</v>
      </c>
      <c r="BL75" s="4">
        <v>51.027999999999999</v>
      </c>
      <c r="BM75" s="4">
        <v>0.79300000000000004</v>
      </c>
      <c r="BN75" s="4">
        <v>51.82</v>
      </c>
      <c r="BO75" s="4">
        <v>40.729999999999997</v>
      </c>
      <c r="BP75" s="4">
        <v>0.63300000000000001</v>
      </c>
      <c r="BQ75" s="4">
        <v>41.362000000000002</v>
      </c>
      <c r="BR75" s="4">
        <v>0.66059999999999997</v>
      </c>
      <c r="BU75" s="4">
        <v>0.72699999999999998</v>
      </c>
      <c r="BW75" s="4">
        <v>204.99100000000001</v>
      </c>
      <c r="BX75" s="4">
        <v>0.470613</v>
      </c>
      <c r="BY75" s="4">
        <v>-5</v>
      </c>
      <c r="BZ75" s="4">
        <v>0.89122199999999996</v>
      </c>
      <c r="CA75" s="4">
        <v>11.500605</v>
      </c>
      <c r="CB75" s="4">
        <v>18.002683999999999</v>
      </c>
      <c r="CC75" s="4">
        <f t="shared" ref="CC75:CC138" si="14">CA75*0.2642</f>
        <v>3.0384598409999999</v>
      </c>
      <c r="CE75" s="4">
        <f t="shared" ref="CE75:CE138" si="15">BJ75*$CA75*0.747</f>
        <v>26015.034740047653</v>
      </c>
      <c r="CF75" s="4">
        <f t="shared" ref="CF75:CF138" si="16">BK75*$CA75*0.747</f>
        <v>17.723133841905</v>
      </c>
      <c r="CG75" s="4">
        <f t="shared" ref="CG75:CG138" si="17">BQ75*$CA75*0.747</f>
        <v>355.33895393547004</v>
      </c>
      <c r="CH75" s="4">
        <f t="shared" ref="CH75:CH138" si="18">BR75*$CA75*0.747</f>
        <v>5.6751828482609996</v>
      </c>
    </row>
    <row r="76" spans="1:86">
      <c r="A76" s="2">
        <v>42439</v>
      </c>
      <c r="B76" s="32">
        <v>0.52543502314814816</v>
      </c>
      <c r="C76" s="4">
        <v>14.205</v>
      </c>
      <c r="D76" s="4">
        <v>8.5900000000000004E-2</v>
      </c>
      <c r="E76" s="4" t="s">
        <v>155</v>
      </c>
      <c r="F76" s="4">
        <v>858.94912399999998</v>
      </c>
      <c r="G76" s="4">
        <v>2211.8000000000002</v>
      </c>
      <c r="H76" s="4">
        <v>27.1</v>
      </c>
      <c r="I76" s="4">
        <v>90.3</v>
      </c>
      <c r="K76" s="4">
        <v>1</v>
      </c>
      <c r="L76" s="4">
        <v>17</v>
      </c>
      <c r="M76" s="4">
        <v>0.87660000000000005</v>
      </c>
      <c r="N76" s="4">
        <v>12.4514</v>
      </c>
      <c r="O76" s="4">
        <v>7.5300000000000006E-2</v>
      </c>
      <c r="P76" s="4">
        <v>1938.7581</v>
      </c>
      <c r="Q76" s="4">
        <v>23.732800000000001</v>
      </c>
      <c r="R76" s="4">
        <v>1962.5</v>
      </c>
      <c r="S76" s="4">
        <v>1547.49</v>
      </c>
      <c r="T76" s="4">
        <v>18.943200000000001</v>
      </c>
      <c r="U76" s="4">
        <v>1566.4</v>
      </c>
      <c r="V76" s="4">
        <v>90.281300000000002</v>
      </c>
      <c r="Y76" s="4">
        <v>14.743</v>
      </c>
      <c r="Z76" s="4">
        <v>0</v>
      </c>
      <c r="AA76" s="4">
        <v>0.87660000000000005</v>
      </c>
      <c r="AB76" s="4" t="s">
        <v>384</v>
      </c>
      <c r="AC76" s="4">
        <v>0</v>
      </c>
      <c r="AD76" s="4">
        <v>11.9</v>
      </c>
      <c r="AE76" s="4">
        <v>843</v>
      </c>
      <c r="AF76" s="4">
        <v>859</v>
      </c>
      <c r="AG76" s="4">
        <v>873</v>
      </c>
      <c r="AH76" s="4">
        <v>78</v>
      </c>
      <c r="AI76" s="4">
        <v>21.2</v>
      </c>
      <c r="AJ76" s="4">
        <v>0.49</v>
      </c>
      <c r="AK76" s="4">
        <v>982</v>
      </c>
      <c r="AL76" s="4">
        <v>0</v>
      </c>
      <c r="AM76" s="4">
        <v>0</v>
      </c>
      <c r="AN76" s="4">
        <v>22</v>
      </c>
      <c r="AO76" s="4">
        <v>191</v>
      </c>
      <c r="AP76" s="4">
        <v>190</v>
      </c>
      <c r="AQ76" s="4">
        <v>1.6</v>
      </c>
      <c r="AR76" s="4">
        <v>195</v>
      </c>
      <c r="AS76" s="4" t="s">
        <v>155</v>
      </c>
      <c r="AT76" s="4">
        <v>2</v>
      </c>
      <c r="AU76" s="5">
        <v>0.73334490740740732</v>
      </c>
      <c r="AV76" s="4">
        <v>47.162914000000001</v>
      </c>
      <c r="AW76" s="4">
        <v>-88.484110000000001</v>
      </c>
      <c r="AX76" s="4">
        <v>319.39999999999998</v>
      </c>
      <c r="AY76" s="4">
        <v>39.6</v>
      </c>
      <c r="AZ76" s="4">
        <v>12</v>
      </c>
      <c r="BA76" s="4">
        <v>11</v>
      </c>
      <c r="BB76" s="4" t="s">
        <v>424</v>
      </c>
      <c r="BC76" s="4">
        <v>1.3959999999999999</v>
      </c>
      <c r="BD76" s="4">
        <v>1.3009999999999999</v>
      </c>
      <c r="BE76" s="4">
        <v>2.2959999999999998</v>
      </c>
      <c r="BF76" s="4">
        <v>14.063000000000001</v>
      </c>
      <c r="BG76" s="4">
        <v>14.87</v>
      </c>
      <c r="BH76" s="4">
        <v>1.06</v>
      </c>
      <c r="BI76" s="4">
        <v>14.082000000000001</v>
      </c>
      <c r="BJ76" s="4">
        <v>3012.835</v>
      </c>
      <c r="BK76" s="4">
        <v>11.595000000000001</v>
      </c>
      <c r="BL76" s="4">
        <v>49.127000000000002</v>
      </c>
      <c r="BM76" s="4">
        <v>0.60099999999999998</v>
      </c>
      <c r="BN76" s="4">
        <v>49.728000000000002</v>
      </c>
      <c r="BO76" s="4">
        <v>39.212000000000003</v>
      </c>
      <c r="BP76" s="4">
        <v>0.48</v>
      </c>
      <c r="BQ76" s="4">
        <v>39.692</v>
      </c>
      <c r="BR76" s="4">
        <v>0.72240000000000004</v>
      </c>
      <c r="BU76" s="4">
        <v>0.70799999999999996</v>
      </c>
      <c r="BW76" s="4">
        <v>154.22</v>
      </c>
      <c r="BX76" s="4">
        <v>0.45178000000000001</v>
      </c>
      <c r="BY76" s="4">
        <v>-5</v>
      </c>
      <c r="BZ76" s="4">
        <v>0.88955600000000001</v>
      </c>
      <c r="CA76" s="4">
        <v>11.040374</v>
      </c>
      <c r="CB76" s="4">
        <v>17.969031000000001</v>
      </c>
      <c r="CC76" s="4">
        <f t="shared" si="14"/>
        <v>2.9168668107999998</v>
      </c>
      <c r="CE76" s="4">
        <f t="shared" si="15"/>
        <v>24847.330424616626</v>
      </c>
      <c r="CF76" s="4">
        <f t="shared" si="16"/>
        <v>95.625812987909995</v>
      </c>
      <c r="CG76" s="4">
        <f t="shared" si="17"/>
        <v>327.34625003157601</v>
      </c>
      <c r="CH76" s="4">
        <f t="shared" si="18"/>
        <v>5.9577479346672</v>
      </c>
    </row>
    <row r="77" spans="1:86">
      <c r="A77" s="2">
        <v>42439</v>
      </c>
      <c r="B77" s="32">
        <v>0.5254465972222222</v>
      </c>
      <c r="C77" s="4">
        <v>14.413</v>
      </c>
      <c r="D77" s="4">
        <v>0.2762</v>
      </c>
      <c r="E77" s="4" t="s">
        <v>155</v>
      </c>
      <c r="F77" s="4">
        <v>2762.355372</v>
      </c>
      <c r="G77" s="4">
        <v>2018.8</v>
      </c>
      <c r="H77" s="4">
        <v>25.8</v>
      </c>
      <c r="I77" s="4">
        <v>133.5</v>
      </c>
      <c r="K77" s="4">
        <v>0.91</v>
      </c>
      <c r="L77" s="4">
        <v>17</v>
      </c>
      <c r="M77" s="4">
        <v>0.87329999999999997</v>
      </c>
      <c r="N77" s="4">
        <v>12.586</v>
      </c>
      <c r="O77" s="4">
        <v>0.2412</v>
      </c>
      <c r="P77" s="4">
        <v>1762.9736</v>
      </c>
      <c r="Q77" s="4">
        <v>22.541799999999999</v>
      </c>
      <c r="R77" s="4">
        <v>1785.5</v>
      </c>
      <c r="S77" s="4">
        <v>1407.1812</v>
      </c>
      <c r="T77" s="4">
        <v>17.9925</v>
      </c>
      <c r="U77" s="4">
        <v>1425.2</v>
      </c>
      <c r="V77" s="4">
        <v>133.517</v>
      </c>
      <c r="Y77" s="4">
        <v>14.840999999999999</v>
      </c>
      <c r="Z77" s="4">
        <v>0</v>
      </c>
      <c r="AA77" s="4">
        <v>0.79459999999999997</v>
      </c>
      <c r="AB77" s="4" t="s">
        <v>384</v>
      </c>
      <c r="AC77" s="4">
        <v>0</v>
      </c>
      <c r="AD77" s="4">
        <v>11.9</v>
      </c>
      <c r="AE77" s="4">
        <v>842</v>
      </c>
      <c r="AF77" s="4">
        <v>858</v>
      </c>
      <c r="AG77" s="4">
        <v>872</v>
      </c>
      <c r="AH77" s="4">
        <v>78</v>
      </c>
      <c r="AI77" s="4">
        <v>21.2</v>
      </c>
      <c r="AJ77" s="4">
        <v>0.49</v>
      </c>
      <c r="AK77" s="4">
        <v>982</v>
      </c>
      <c r="AL77" s="4">
        <v>0</v>
      </c>
      <c r="AM77" s="4">
        <v>0</v>
      </c>
      <c r="AN77" s="4">
        <v>21.389610000000001</v>
      </c>
      <c r="AO77" s="4">
        <v>191.6</v>
      </c>
      <c r="AP77" s="4">
        <v>189.4</v>
      </c>
      <c r="AQ77" s="4">
        <v>1.5</v>
      </c>
      <c r="AR77" s="4">
        <v>195</v>
      </c>
      <c r="AS77" s="4" t="s">
        <v>155</v>
      </c>
      <c r="AT77" s="4">
        <v>2</v>
      </c>
      <c r="AU77" s="5">
        <v>0.73335648148148147</v>
      </c>
      <c r="AV77" s="4">
        <v>47.163072</v>
      </c>
      <c r="AW77" s="4">
        <v>-88.484133999999997</v>
      </c>
      <c r="AX77" s="4">
        <v>319.60000000000002</v>
      </c>
      <c r="AY77" s="4">
        <v>39.6</v>
      </c>
      <c r="AZ77" s="4">
        <v>12</v>
      </c>
      <c r="BA77" s="4">
        <v>11</v>
      </c>
      <c r="BB77" s="4" t="s">
        <v>424</v>
      </c>
      <c r="BC77" s="4">
        <v>1.0009999999999999</v>
      </c>
      <c r="BD77" s="4">
        <v>1.4039999999999999</v>
      </c>
      <c r="BE77" s="4">
        <v>1.905</v>
      </c>
      <c r="BF77" s="4">
        <v>14.063000000000001</v>
      </c>
      <c r="BG77" s="4">
        <v>14.46</v>
      </c>
      <c r="BH77" s="4">
        <v>1.03</v>
      </c>
      <c r="BI77" s="4">
        <v>14.513</v>
      </c>
      <c r="BJ77" s="4">
        <v>2972.8679999999999</v>
      </c>
      <c r="BK77" s="4">
        <v>36.265000000000001</v>
      </c>
      <c r="BL77" s="4">
        <v>43.609000000000002</v>
      </c>
      <c r="BM77" s="4">
        <v>0.55800000000000005</v>
      </c>
      <c r="BN77" s="4">
        <v>44.165999999999997</v>
      </c>
      <c r="BO77" s="4">
        <v>34.808</v>
      </c>
      <c r="BP77" s="4">
        <v>0.44500000000000001</v>
      </c>
      <c r="BQ77" s="4">
        <v>35.253</v>
      </c>
      <c r="BR77" s="4">
        <v>1.0428999999999999</v>
      </c>
      <c r="BU77" s="4">
        <v>0.69599999999999995</v>
      </c>
      <c r="BW77" s="4">
        <v>136.47</v>
      </c>
      <c r="BX77" s="4">
        <v>0.45498699999999997</v>
      </c>
      <c r="BY77" s="4">
        <v>-5</v>
      </c>
      <c r="BZ77" s="4">
        <v>0.88800000000000001</v>
      </c>
      <c r="CA77" s="4">
        <v>11.118745000000001</v>
      </c>
      <c r="CB77" s="4">
        <v>17.9376</v>
      </c>
      <c r="CC77" s="4">
        <f t="shared" si="14"/>
        <v>2.9375724289999998</v>
      </c>
      <c r="CE77" s="4">
        <f t="shared" si="15"/>
        <v>24691.75722436302</v>
      </c>
      <c r="CF77" s="4">
        <f t="shared" si="16"/>
        <v>301.20630170647502</v>
      </c>
      <c r="CG77" s="4">
        <f t="shared" si="17"/>
        <v>292.80093076129504</v>
      </c>
      <c r="CH77" s="4">
        <f t="shared" si="18"/>
        <v>8.6620171528934993</v>
      </c>
    </row>
    <row r="78" spans="1:86">
      <c r="A78" s="2">
        <v>42439</v>
      </c>
      <c r="B78" s="32">
        <v>0.52545817129629635</v>
      </c>
      <c r="C78" s="4">
        <v>14.28</v>
      </c>
      <c r="D78" s="4">
        <v>0.49409999999999998</v>
      </c>
      <c r="E78" s="4" t="s">
        <v>155</v>
      </c>
      <c r="F78" s="4">
        <v>4941.1584329999996</v>
      </c>
      <c r="G78" s="4">
        <v>930.5</v>
      </c>
      <c r="H78" s="4">
        <v>12.7</v>
      </c>
      <c r="I78" s="4">
        <v>174.5</v>
      </c>
      <c r="K78" s="4">
        <v>0.64</v>
      </c>
      <c r="L78" s="4">
        <v>17</v>
      </c>
      <c r="M78" s="4">
        <v>0.87229999999999996</v>
      </c>
      <c r="N78" s="4">
        <v>12.4574</v>
      </c>
      <c r="O78" s="4">
        <v>0.43099999999999999</v>
      </c>
      <c r="P78" s="4">
        <v>811.76030000000003</v>
      </c>
      <c r="Q78" s="4">
        <v>11.071899999999999</v>
      </c>
      <c r="R78" s="4">
        <v>822.8</v>
      </c>
      <c r="S78" s="4">
        <v>647.93589999999995</v>
      </c>
      <c r="T78" s="4">
        <v>8.8374000000000006</v>
      </c>
      <c r="U78" s="4">
        <v>656.8</v>
      </c>
      <c r="V78" s="4">
        <v>174.46469999999999</v>
      </c>
      <c r="Y78" s="4">
        <v>14.957000000000001</v>
      </c>
      <c r="Z78" s="4">
        <v>0</v>
      </c>
      <c r="AA78" s="4">
        <v>0.55910000000000004</v>
      </c>
      <c r="AB78" s="4" t="s">
        <v>384</v>
      </c>
      <c r="AC78" s="4">
        <v>0</v>
      </c>
      <c r="AD78" s="4">
        <v>12</v>
      </c>
      <c r="AE78" s="4">
        <v>841</v>
      </c>
      <c r="AF78" s="4">
        <v>858</v>
      </c>
      <c r="AG78" s="4">
        <v>871</v>
      </c>
      <c r="AH78" s="4">
        <v>78</v>
      </c>
      <c r="AI78" s="4">
        <v>21.2</v>
      </c>
      <c r="AJ78" s="4">
        <v>0.49</v>
      </c>
      <c r="AK78" s="4">
        <v>982</v>
      </c>
      <c r="AL78" s="4">
        <v>0</v>
      </c>
      <c r="AM78" s="4">
        <v>0</v>
      </c>
      <c r="AN78" s="4">
        <v>21</v>
      </c>
      <c r="AO78" s="4">
        <v>192</v>
      </c>
      <c r="AP78" s="4">
        <v>189.6</v>
      </c>
      <c r="AQ78" s="4">
        <v>1.6</v>
      </c>
      <c r="AR78" s="4">
        <v>195</v>
      </c>
      <c r="AS78" s="4" t="s">
        <v>155</v>
      </c>
      <c r="AT78" s="4">
        <v>2</v>
      </c>
      <c r="AU78" s="5">
        <v>0.73336805555555562</v>
      </c>
      <c r="AV78" s="4">
        <v>47.163231000000003</v>
      </c>
      <c r="AW78" s="4">
        <v>-88.484194000000002</v>
      </c>
      <c r="AX78" s="4">
        <v>319.8</v>
      </c>
      <c r="AY78" s="4">
        <v>41.1</v>
      </c>
      <c r="AZ78" s="4">
        <v>12</v>
      </c>
      <c r="BA78" s="4">
        <v>11</v>
      </c>
      <c r="BB78" s="4" t="s">
        <v>424</v>
      </c>
      <c r="BC78" s="4">
        <v>1.101</v>
      </c>
      <c r="BD78" s="4">
        <v>1.8009999999999999</v>
      </c>
      <c r="BE78" s="4">
        <v>2.4</v>
      </c>
      <c r="BF78" s="4">
        <v>14.063000000000001</v>
      </c>
      <c r="BG78" s="4">
        <v>14.35</v>
      </c>
      <c r="BH78" s="4">
        <v>1.02</v>
      </c>
      <c r="BI78" s="4">
        <v>14.632999999999999</v>
      </c>
      <c r="BJ78" s="4">
        <v>2927.5479999999998</v>
      </c>
      <c r="BK78" s="4">
        <v>64.471999999999994</v>
      </c>
      <c r="BL78" s="4">
        <v>19.977</v>
      </c>
      <c r="BM78" s="4">
        <v>0.27200000000000002</v>
      </c>
      <c r="BN78" s="4">
        <v>20.25</v>
      </c>
      <c r="BO78" s="4">
        <v>15.946</v>
      </c>
      <c r="BP78" s="4">
        <v>0.217</v>
      </c>
      <c r="BQ78" s="4">
        <v>16.163</v>
      </c>
      <c r="BR78" s="4">
        <v>1.3556999999999999</v>
      </c>
      <c r="BU78" s="4">
        <v>0.69699999999999995</v>
      </c>
      <c r="BW78" s="4">
        <v>95.534000000000006</v>
      </c>
      <c r="BX78" s="4">
        <v>0.48581400000000002</v>
      </c>
      <c r="BY78" s="4">
        <v>-5</v>
      </c>
      <c r="BZ78" s="4">
        <v>0.88677899999999998</v>
      </c>
      <c r="CA78" s="4">
        <v>11.872075000000001</v>
      </c>
      <c r="CB78" s="4">
        <v>17.912931</v>
      </c>
      <c r="CC78" s="4">
        <f t="shared" si="14"/>
        <v>3.1366022149999999</v>
      </c>
      <c r="CE78" s="4">
        <f t="shared" si="15"/>
        <v>25962.7838583087</v>
      </c>
      <c r="CF78" s="4">
        <f t="shared" si="16"/>
        <v>571.76606529180003</v>
      </c>
      <c r="CG78" s="4">
        <f t="shared" si="17"/>
        <v>143.34059612407501</v>
      </c>
      <c r="CH78" s="4">
        <f t="shared" si="18"/>
        <v>12.0229441418925</v>
      </c>
    </row>
    <row r="79" spans="1:86">
      <c r="A79" s="2">
        <v>42439</v>
      </c>
      <c r="B79" s="32">
        <v>0.52546974537037039</v>
      </c>
      <c r="C79" s="4">
        <v>14.036</v>
      </c>
      <c r="D79" s="4">
        <v>0.20449999999999999</v>
      </c>
      <c r="E79" s="4" t="s">
        <v>155</v>
      </c>
      <c r="F79" s="4">
        <v>2045.0766610000001</v>
      </c>
      <c r="G79" s="4">
        <v>509.2</v>
      </c>
      <c r="H79" s="4">
        <v>11.2</v>
      </c>
      <c r="I79" s="4">
        <v>120.9</v>
      </c>
      <c r="K79" s="4">
        <v>0.31</v>
      </c>
      <c r="L79" s="4">
        <v>17</v>
      </c>
      <c r="M79" s="4">
        <v>0.87680000000000002</v>
      </c>
      <c r="N79" s="4">
        <v>12.306699999999999</v>
      </c>
      <c r="O79" s="4">
        <v>0.17929999999999999</v>
      </c>
      <c r="P79" s="4">
        <v>446.48270000000002</v>
      </c>
      <c r="Q79" s="4">
        <v>9.8202999999999996</v>
      </c>
      <c r="R79" s="4">
        <v>456.3</v>
      </c>
      <c r="S79" s="4">
        <v>356.37630000000001</v>
      </c>
      <c r="T79" s="4">
        <v>7.8384999999999998</v>
      </c>
      <c r="U79" s="4">
        <v>364.2</v>
      </c>
      <c r="V79" s="4">
        <v>120.9181</v>
      </c>
      <c r="Y79" s="4">
        <v>14.866</v>
      </c>
      <c r="Z79" s="4">
        <v>0</v>
      </c>
      <c r="AA79" s="4">
        <v>0.27610000000000001</v>
      </c>
      <c r="AB79" s="4" t="s">
        <v>384</v>
      </c>
      <c r="AC79" s="4">
        <v>0</v>
      </c>
      <c r="AD79" s="4">
        <v>11.9</v>
      </c>
      <c r="AE79" s="4">
        <v>841</v>
      </c>
      <c r="AF79" s="4">
        <v>858</v>
      </c>
      <c r="AG79" s="4">
        <v>872</v>
      </c>
      <c r="AH79" s="4">
        <v>78</v>
      </c>
      <c r="AI79" s="4">
        <v>21.2</v>
      </c>
      <c r="AJ79" s="4">
        <v>0.49</v>
      </c>
      <c r="AK79" s="4">
        <v>982</v>
      </c>
      <c r="AL79" s="4">
        <v>0</v>
      </c>
      <c r="AM79" s="4">
        <v>0</v>
      </c>
      <c r="AN79" s="4">
        <v>21</v>
      </c>
      <c r="AO79" s="4">
        <v>192</v>
      </c>
      <c r="AP79" s="4">
        <v>189.4</v>
      </c>
      <c r="AQ79" s="4">
        <v>1.6</v>
      </c>
      <c r="AR79" s="4">
        <v>195</v>
      </c>
      <c r="AS79" s="4" t="s">
        <v>155</v>
      </c>
      <c r="AT79" s="4">
        <v>2</v>
      </c>
      <c r="AU79" s="5">
        <v>0.7333912037037037</v>
      </c>
      <c r="AV79" s="4">
        <v>47.163533000000001</v>
      </c>
      <c r="AW79" s="4">
        <v>-88.484412000000006</v>
      </c>
      <c r="AX79" s="4">
        <v>319.7</v>
      </c>
      <c r="AY79" s="4">
        <v>42.8</v>
      </c>
      <c r="AZ79" s="4">
        <v>12</v>
      </c>
      <c r="BA79" s="4">
        <v>11</v>
      </c>
      <c r="BB79" s="4" t="s">
        <v>424</v>
      </c>
      <c r="BC79" s="4">
        <v>1.2</v>
      </c>
      <c r="BD79" s="4">
        <v>1.9</v>
      </c>
      <c r="BE79" s="4">
        <v>2.399</v>
      </c>
      <c r="BF79" s="4">
        <v>14.063000000000001</v>
      </c>
      <c r="BG79" s="4">
        <v>14.9</v>
      </c>
      <c r="BH79" s="4">
        <v>1.06</v>
      </c>
      <c r="BI79" s="4">
        <v>14.048999999999999</v>
      </c>
      <c r="BJ79" s="4">
        <v>2986.808</v>
      </c>
      <c r="BK79" s="4">
        <v>27.699000000000002</v>
      </c>
      <c r="BL79" s="4">
        <v>11.348000000000001</v>
      </c>
      <c r="BM79" s="4">
        <v>0.25</v>
      </c>
      <c r="BN79" s="4">
        <v>11.597</v>
      </c>
      <c r="BO79" s="4">
        <v>9.0579999999999998</v>
      </c>
      <c r="BP79" s="4">
        <v>0.19900000000000001</v>
      </c>
      <c r="BQ79" s="4">
        <v>9.2569999999999997</v>
      </c>
      <c r="BR79" s="4">
        <v>0.97040000000000004</v>
      </c>
      <c r="BU79" s="4">
        <v>0.71599999999999997</v>
      </c>
      <c r="BW79" s="4">
        <v>48.726999999999997</v>
      </c>
      <c r="BX79" s="4">
        <v>0.47594900000000001</v>
      </c>
      <c r="BY79" s="4">
        <v>-5</v>
      </c>
      <c r="BZ79" s="4">
        <v>0.88538899999999998</v>
      </c>
      <c r="CA79" s="4">
        <v>11.631003</v>
      </c>
      <c r="CB79" s="4">
        <v>17.884858000000001</v>
      </c>
      <c r="CC79" s="4">
        <f t="shared" si="14"/>
        <v>3.0729109925999998</v>
      </c>
      <c r="CE79" s="4">
        <f t="shared" si="15"/>
        <v>25950.460887892725</v>
      </c>
      <c r="CF79" s="4">
        <f t="shared" si="16"/>
        <v>240.65886261645898</v>
      </c>
      <c r="CG79" s="4">
        <f t="shared" si="17"/>
        <v>80.428141493936991</v>
      </c>
      <c r="CH79" s="4">
        <f t="shared" si="18"/>
        <v>8.4311838074664003</v>
      </c>
    </row>
    <row r="80" spans="1:86">
      <c r="A80" s="2">
        <v>42439</v>
      </c>
      <c r="B80" s="32">
        <v>0.52548131944444443</v>
      </c>
      <c r="C80" s="4">
        <v>13.739000000000001</v>
      </c>
      <c r="D80" s="4">
        <v>6.7900000000000002E-2</v>
      </c>
      <c r="E80" s="4" t="s">
        <v>155</v>
      </c>
      <c r="F80" s="4">
        <v>678.67610300000001</v>
      </c>
      <c r="G80" s="4">
        <v>626.70000000000005</v>
      </c>
      <c r="H80" s="4">
        <v>11.1</v>
      </c>
      <c r="I80" s="4">
        <v>77.8</v>
      </c>
      <c r="K80" s="4">
        <v>0.2</v>
      </c>
      <c r="L80" s="4">
        <v>16</v>
      </c>
      <c r="M80" s="4">
        <v>0.88039999999999996</v>
      </c>
      <c r="N80" s="4">
        <v>12.095800000000001</v>
      </c>
      <c r="O80" s="4">
        <v>5.9700000000000003E-2</v>
      </c>
      <c r="P80" s="4">
        <v>551.73969999999997</v>
      </c>
      <c r="Q80" s="4">
        <v>9.7838999999999992</v>
      </c>
      <c r="R80" s="4">
        <v>561.5</v>
      </c>
      <c r="S80" s="4">
        <v>440.39109999999999</v>
      </c>
      <c r="T80" s="4">
        <v>7.8094000000000001</v>
      </c>
      <c r="U80" s="4">
        <v>448.2</v>
      </c>
      <c r="V80" s="4">
        <v>77.824200000000005</v>
      </c>
      <c r="Y80" s="4">
        <v>14.311</v>
      </c>
      <c r="Z80" s="4">
        <v>0</v>
      </c>
      <c r="AA80" s="4">
        <v>0.17610000000000001</v>
      </c>
      <c r="AB80" s="4" t="s">
        <v>384</v>
      </c>
      <c r="AC80" s="4">
        <v>0</v>
      </c>
      <c r="AD80" s="4">
        <v>12</v>
      </c>
      <c r="AE80" s="4">
        <v>842</v>
      </c>
      <c r="AF80" s="4">
        <v>858</v>
      </c>
      <c r="AG80" s="4">
        <v>872</v>
      </c>
      <c r="AH80" s="4">
        <v>78</v>
      </c>
      <c r="AI80" s="4">
        <v>21.2</v>
      </c>
      <c r="AJ80" s="4">
        <v>0.49</v>
      </c>
      <c r="AK80" s="4">
        <v>982</v>
      </c>
      <c r="AL80" s="4">
        <v>0</v>
      </c>
      <c r="AM80" s="4">
        <v>0</v>
      </c>
      <c r="AN80" s="4">
        <v>21</v>
      </c>
      <c r="AO80" s="4">
        <v>191.4</v>
      </c>
      <c r="AP80" s="4">
        <v>189.6</v>
      </c>
      <c r="AQ80" s="4">
        <v>1.7</v>
      </c>
      <c r="AR80" s="4">
        <v>195</v>
      </c>
      <c r="AS80" s="4" t="s">
        <v>155</v>
      </c>
      <c r="AT80" s="4">
        <v>2</v>
      </c>
      <c r="AU80" s="5">
        <v>0.7333912037037037</v>
      </c>
      <c r="AV80" s="4">
        <v>47.163536000000001</v>
      </c>
      <c r="AW80" s="4">
        <v>-88.484414999999998</v>
      </c>
      <c r="AX80" s="4">
        <v>319.7</v>
      </c>
      <c r="AY80" s="4">
        <v>44.1</v>
      </c>
      <c r="AZ80" s="4">
        <v>12</v>
      </c>
      <c r="BA80" s="4">
        <v>11</v>
      </c>
      <c r="BB80" s="4" t="s">
        <v>424</v>
      </c>
      <c r="BC80" s="4">
        <v>1.202</v>
      </c>
      <c r="BD80" s="4">
        <v>1.9</v>
      </c>
      <c r="BE80" s="4">
        <v>2.3010000000000002</v>
      </c>
      <c r="BF80" s="4">
        <v>14.063000000000001</v>
      </c>
      <c r="BG80" s="4">
        <v>15.36</v>
      </c>
      <c r="BH80" s="4">
        <v>1.0900000000000001</v>
      </c>
      <c r="BI80" s="4">
        <v>13.587</v>
      </c>
      <c r="BJ80" s="4">
        <v>3016.692</v>
      </c>
      <c r="BK80" s="4">
        <v>9.484</v>
      </c>
      <c r="BL80" s="4">
        <v>14.41</v>
      </c>
      <c r="BM80" s="4">
        <v>0.25600000000000001</v>
      </c>
      <c r="BN80" s="4">
        <v>14.666</v>
      </c>
      <c r="BO80" s="4">
        <v>11.502000000000001</v>
      </c>
      <c r="BP80" s="4">
        <v>0.20399999999999999</v>
      </c>
      <c r="BQ80" s="4">
        <v>11.706</v>
      </c>
      <c r="BR80" s="4">
        <v>0.64180000000000004</v>
      </c>
      <c r="BU80" s="4">
        <v>0.70799999999999996</v>
      </c>
      <c r="BW80" s="4">
        <v>31.93</v>
      </c>
      <c r="BX80" s="4">
        <v>0.44778000000000001</v>
      </c>
      <c r="BY80" s="4">
        <v>-5</v>
      </c>
      <c r="BZ80" s="4">
        <v>0.88561100000000004</v>
      </c>
      <c r="CA80" s="4">
        <v>10.942624</v>
      </c>
      <c r="CB80" s="4">
        <v>17.889341999999999</v>
      </c>
      <c r="CC80" s="4">
        <f t="shared" si="14"/>
        <v>2.8910412607999998</v>
      </c>
      <c r="CE80" s="4">
        <f t="shared" si="15"/>
        <v>24658.863131016577</v>
      </c>
      <c r="CF80" s="4">
        <f t="shared" si="16"/>
        <v>77.523544973951999</v>
      </c>
      <c r="CG80" s="4">
        <f t="shared" si="17"/>
        <v>95.68648433836799</v>
      </c>
      <c r="CH80" s="4">
        <f t="shared" si="18"/>
        <v>5.2461631341504003</v>
      </c>
    </row>
    <row r="81" spans="1:86">
      <c r="A81" s="2">
        <v>42439</v>
      </c>
      <c r="B81" s="32">
        <v>0.52549289351851847</v>
      </c>
      <c r="C81" s="4">
        <v>13.388</v>
      </c>
      <c r="D81" s="4">
        <v>2.1700000000000001E-2</v>
      </c>
      <c r="E81" s="4" t="s">
        <v>155</v>
      </c>
      <c r="F81" s="4">
        <v>216.52493899999999</v>
      </c>
      <c r="G81" s="4">
        <v>1558.9</v>
      </c>
      <c r="H81" s="4">
        <v>8.6999999999999993</v>
      </c>
      <c r="I81" s="4">
        <v>60.3</v>
      </c>
      <c r="K81" s="4">
        <v>0.28000000000000003</v>
      </c>
      <c r="L81" s="4">
        <v>16</v>
      </c>
      <c r="M81" s="4">
        <v>0.88360000000000005</v>
      </c>
      <c r="N81" s="4">
        <v>11.828900000000001</v>
      </c>
      <c r="O81" s="4">
        <v>1.9099999999999999E-2</v>
      </c>
      <c r="P81" s="4">
        <v>1377.3960999999999</v>
      </c>
      <c r="Q81" s="4">
        <v>7.6989999999999998</v>
      </c>
      <c r="R81" s="4">
        <v>1385.1</v>
      </c>
      <c r="S81" s="4">
        <v>1099.4186</v>
      </c>
      <c r="T81" s="4">
        <v>6.1452</v>
      </c>
      <c r="U81" s="4">
        <v>1105.5999999999999</v>
      </c>
      <c r="V81" s="4">
        <v>60.307099999999998</v>
      </c>
      <c r="Y81" s="4">
        <v>14.066000000000001</v>
      </c>
      <c r="Z81" s="4">
        <v>0</v>
      </c>
      <c r="AA81" s="4">
        <v>0.25180000000000002</v>
      </c>
      <c r="AB81" s="4" t="s">
        <v>384</v>
      </c>
      <c r="AC81" s="4">
        <v>0</v>
      </c>
      <c r="AD81" s="4">
        <v>11.9</v>
      </c>
      <c r="AE81" s="4">
        <v>842</v>
      </c>
      <c r="AF81" s="4">
        <v>858</v>
      </c>
      <c r="AG81" s="4">
        <v>872</v>
      </c>
      <c r="AH81" s="4">
        <v>78</v>
      </c>
      <c r="AI81" s="4">
        <v>21.2</v>
      </c>
      <c r="AJ81" s="4">
        <v>0.49</v>
      </c>
      <c r="AK81" s="4">
        <v>982</v>
      </c>
      <c r="AL81" s="4">
        <v>0</v>
      </c>
      <c r="AM81" s="4">
        <v>0</v>
      </c>
      <c r="AN81" s="4">
        <v>21</v>
      </c>
      <c r="AO81" s="4">
        <v>191</v>
      </c>
      <c r="AP81" s="4">
        <v>189.4</v>
      </c>
      <c r="AQ81" s="4">
        <v>1.8</v>
      </c>
      <c r="AR81" s="4">
        <v>195</v>
      </c>
      <c r="AS81" s="4" t="s">
        <v>155</v>
      </c>
      <c r="AT81" s="4">
        <v>2</v>
      </c>
      <c r="AU81" s="5">
        <v>0.73341435185185189</v>
      </c>
      <c r="AV81" s="4">
        <v>47.163823000000001</v>
      </c>
      <c r="AW81" s="4">
        <v>-88.484757999999999</v>
      </c>
      <c r="AX81" s="4">
        <v>319.8</v>
      </c>
      <c r="AY81" s="4">
        <v>45.1</v>
      </c>
      <c r="AZ81" s="4">
        <v>12</v>
      </c>
      <c r="BA81" s="4">
        <v>11</v>
      </c>
      <c r="BB81" s="4" t="s">
        <v>424</v>
      </c>
      <c r="BC81" s="4">
        <v>1.4019999999999999</v>
      </c>
      <c r="BD81" s="4">
        <v>1.891</v>
      </c>
      <c r="BE81" s="4">
        <v>2.4009999999999998</v>
      </c>
      <c r="BF81" s="4">
        <v>14.063000000000001</v>
      </c>
      <c r="BG81" s="4">
        <v>15.79</v>
      </c>
      <c r="BH81" s="4">
        <v>1.1200000000000001</v>
      </c>
      <c r="BI81" s="4">
        <v>13.178000000000001</v>
      </c>
      <c r="BJ81" s="4">
        <v>3027.3560000000002</v>
      </c>
      <c r="BK81" s="4">
        <v>3.1160000000000001</v>
      </c>
      <c r="BL81" s="4">
        <v>36.915999999999997</v>
      </c>
      <c r="BM81" s="4">
        <v>0.20599999999999999</v>
      </c>
      <c r="BN81" s="4">
        <v>37.122</v>
      </c>
      <c r="BO81" s="4">
        <v>29.466000000000001</v>
      </c>
      <c r="BP81" s="4">
        <v>0.16500000000000001</v>
      </c>
      <c r="BQ81" s="4">
        <v>29.631</v>
      </c>
      <c r="BR81" s="4">
        <v>0.51039999999999996</v>
      </c>
      <c r="BU81" s="4">
        <v>0.71399999999999997</v>
      </c>
      <c r="BW81" s="4">
        <v>46.853000000000002</v>
      </c>
      <c r="BX81" s="4">
        <v>0.41983700000000002</v>
      </c>
      <c r="BY81" s="4">
        <v>-5</v>
      </c>
      <c r="BZ81" s="4">
        <v>0.88294499999999998</v>
      </c>
      <c r="CA81" s="4">
        <v>10.259767</v>
      </c>
      <c r="CB81" s="4">
        <v>17.835488999999999</v>
      </c>
      <c r="CC81" s="4">
        <f t="shared" si="14"/>
        <v>2.7106304413999998</v>
      </c>
      <c r="CE81" s="4">
        <f t="shared" si="15"/>
        <v>23201.795487980846</v>
      </c>
      <c r="CF81" s="4">
        <f t="shared" si="16"/>
        <v>23.881167177084002</v>
      </c>
      <c r="CG81" s="4">
        <f t="shared" si="17"/>
        <v>227.09334551481902</v>
      </c>
      <c r="CH81" s="4">
        <f t="shared" si="18"/>
        <v>3.9117290523696</v>
      </c>
    </row>
    <row r="82" spans="1:86">
      <c r="A82" s="2">
        <v>42439</v>
      </c>
      <c r="B82" s="32">
        <v>0.52550446759259262</v>
      </c>
      <c r="C82" s="4">
        <v>12.972</v>
      </c>
      <c r="D82" s="4">
        <v>1.03E-2</v>
      </c>
      <c r="E82" s="4" t="s">
        <v>155</v>
      </c>
      <c r="F82" s="4">
        <v>103.40734399999999</v>
      </c>
      <c r="G82" s="4">
        <v>2139.1999999999998</v>
      </c>
      <c r="H82" s="4">
        <v>11.1</v>
      </c>
      <c r="I82" s="4">
        <v>50</v>
      </c>
      <c r="K82" s="4">
        <v>0.77</v>
      </c>
      <c r="L82" s="4">
        <v>15</v>
      </c>
      <c r="M82" s="4">
        <v>0.88690000000000002</v>
      </c>
      <c r="N82" s="4">
        <v>11.5054</v>
      </c>
      <c r="O82" s="4">
        <v>9.1999999999999998E-3</v>
      </c>
      <c r="P82" s="4">
        <v>1897.3207</v>
      </c>
      <c r="Q82" s="4">
        <v>9.8449000000000009</v>
      </c>
      <c r="R82" s="4">
        <v>1907.2</v>
      </c>
      <c r="S82" s="4">
        <v>1514.4151999999999</v>
      </c>
      <c r="T82" s="4">
        <v>7.8581000000000003</v>
      </c>
      <c r="U82" s="4">
        <v>1522.3</v>
      </c>
      <c r="V82" s="4">
        <v>50.031500000000001</v>
      </c>
      <c r="Y82" s="4">
        <v>13.606999999999999</v>
      </c>
      <c r="Z82" s="4">
        <v>0</v>
      </c>
      <c r="AA82" s="4">
        <v>0.68110000000000004</v>
      </c>
      <c r="AB82" s="4" t="s">
        <v>384</v>
      </c>
      <c r="AC82" s="4">
        <v>0</v>
      </c>
      <c r="AD82" s="4">
        <v>11.9</v>
      </c>
      <c r="AE82" s="4">
        <v>843</v>
      </c>
      <c r="AF82" s="4">
        <v>858</v>
      </c>
      <c r="AG82" s="4">
        <v>873</v>
      </c>
      <c r="AH82" s="4">
        <v>78</v>
      </c>
      <c r="AI82" s="4">
        <v>21.2</v>
      </c>
      <c r="AJ82" s="4">
        <v>0.49</v>
      </c>
      <c r="AK82" s="4">
        <v>982</v>
      </c>
      <c r="AL82" s="4">
        <v>0</v>
      </c>
      <c r="AM82" s="4">
        <v>0</v>
      </c>
      <c r="AN82" s="4">
        <v>21</v>
      </c>
      <c r="AO82" s="4">
        <v>191</v>
      </c>
      <c r="AP82" s="4">
        <v>189.6</v>
      </c>
      <c r="AQ82" s="4">
        <v>1.8</v>
      </c>
      <c r="AR82" s="4">
        <v>195</v>
      </c>
      <c r="AS82" s="4" t="s">
        <v>155</v>
      </c>
      <c r="AT82" s="4">
        <v>2</v>
      </c>
      <c r="AU82" s="5">
        <v>0.73341435185185189</v>
      </c>
      <c r="AV82" s="4">
        <v>47.163823999999998</v>
      </c>
      <c r="AW82" s="4">
        <v>-88.484759999999994</v>
      </c>
      <c r="AX82" s="4">
        <v>319.8</v>
      </c>
      <c r="AY82" s="4">
        <v>45.7</v>
      </c>
      <c r="AZ82" s="4">
        <v>12</v>
      </c>
      <c r="BA82" s="4">
        <v>11</v>
      </c>
      <c r="BB82" s="4" t="s">
        <v>424</v>
      </c>
      <c r="BC82" s="4">
        <v>1.601</v>
      </c>
      <c r="BD82" s="4">
        <v>1</v>
      </c>
      <c r="BE82" s="4">
        <v>2.5009999999999999</v>
      </c>
      <c r="BF82" s="4">
        <v>14.063000000000001</v>
      </c>
      <c r="BG82" s="4">
        <v>16.28</v>
      </c>
      <c r="BH82" s="4">
        <v>1.1599999999999999</v>
      </c>
      <c r="BI82" s="4">
        <v>12.747999999999999</v>
      </c>
      <c r="BJ82" s="4">
        <v>3030.36</v>
      </c>
      <c r="BK82" s="4">
        <v>1.5369999999999999</v>
      </c>
      <c r="BL82" s="4">
        <v>52.332000000000001</v>
      </c>
      <c r="BM82" s="4">
        <v>0.27200000000000002</v>
      </c>
      <c r="BN82" s="4">
        <v>52.603999999999999</v>
      </c>
      <c r="BO82" s="4">
        <v>41.771000000000001</v>
      </c>
      <c r="BP82" s="4">
        <v>0.217</v>
      </c>
      <c r="BQ82" s="4">
        <v>41.988</v>
      </c>
      <c r="BR82" s="4">
        <v>0.43569999999999998</v>
      </c>
      <c r="BU82" s="4">
        <v>0.71099999999999997</v>
      </c>
      <c r="BW82" s="4">
        <v>130.441</v>
      </c>
      <c r="BX82" s="4">
        <v>0.39661299999999999</v>
      </c>
      <c r="BY82" s="4">
        <v>-5</v>
      </c>
      <c r="BZ82" s="4">
        <v>0.87977799999999995</v>
      </c>
      <c r="CA82" s="4">
        <v>9.6922300000000003</v>
      </c>
      <c r="CB82" s="4">
        <v>17.771515999999998</v>
      </c>
      <c r="CC82" s="4">
        <f t="shared" si="14"/>
        <v>2.5606871660000001</v>
      </c>
      <c r="CE82" s="4">
        <f t="shared" si="15"/>
        <v>21940.096738791599</v>
      </c>
      <c r="CF82" s="4">
        <f t="shared" si="16"/>
        <v>11.128027259970001</v>
      </c>
      <c r="CG82" s="4">
        <f t="shared" si="17"/>
        <v>303.99714287028002</v>
      </c>
      <c r="CH82" s="4">
        <f t="shared" si="18"/>
        <v>3.1545097444169996</v>
      </c>
    </row>
    <row r="83" spans="1:86">
      <c r="A83" s="2">
        <v>42439</v>
      </c>
      <c r="B83" s="32">
        <v>0.52551604166666666</v>
      </c>
      <c r="C83" s="4">
        <v>12.746</v>
      </c>
      <c r="D83" s="4">
        <v>7.0000000000000001E-3</v>
      </c>
      <c r="E83" s="4" t="s">
        <v>155</v>
      </c>
      <c r="F83" s="4">
        <v>70</v>
      </c>
      <c r="G83" s="4">
        <v>2114.5</v>
      </c>
      <c r="H83" s="4">
        <v>23</v>
      </c>
      <c r="I83" s="4">
        <v>42.9</v>
      </c>
      <c r="K83" s="4">
        <v>1.29</v>
      </c>
      <c r="L83" s="4">
        <v>15</v>
      </c>
      <c r="M83" s="4">
        <v>0.88880000000000003</v>
      </c>
      <c r="N83" s="4">
        <v>11.3294</v>
      </c>
      <c r="O83" s="4">
        <v>6.1999999999999998E-3</v>
      </c>
      <c r="P83" s="4">
        <v>1879.5163</v>
      </c>
      <c r="Q83" s="4">
        <v>20.4435</v>
      </c>
      <c r="R83" s="4">
        <v>1900</v>
      </c>
      <c r="S83" s="4">
        <v>1500.204</v>
      </c>
      <c r="T83" s="4">
        <v>16.317799999999998</v>
      </c>
      <c r="U83" s="4">
        <v>1516.5</v>
      </c>
      <c r="V83" s="4">
        <v>42.857599999999998</v>
      </c>
      <c r="Y83" s="4">
        <v>13.127000000000001</v>
      </c>
      <c r="Z83" s="4">
        <v>0</v>
      </c>
      <c r="AA83" s="4">
        <v>1.1427</v>
      </c>
      <c r="AB83" s="4" t="s">
        <v>384</v>
      </c>
      <c r="AC83" s="4">
        <v>0</v>
      </c>
      <c r="AD83" s="4">
        <v>11.9</v>
      </c>
      <c r="AE83" s="4">
        <v>844</v>
      </c>
      <c r="AF83" s="4">
        <v>859</v>
      </c>
      <c r="AG83" s="4">
        <v>875</v>
      </c>
      <c r="AH83" s="4">
        <v>78</v>
      </c>
      <c r="AI83" s="4">
        <v>21.2</v>
      </c>
      <c r="AJ83" s="4">
        <v>0.49</v>
      </c>
      <c r="AK83" s="4">
        <v>982</v>
      </c>
      <c r="AL83" s="4">
        <v>0</v>
      </c>
      <c r="AM83" s="4">
        <v>0</v>
      </c>
      <c r="AN83" s="4">
        <v>21</v>
      </c>
      <c r="AO83" s="4">
        <v>191.6</v>
      </c>
      <c r="AP83" s="4">
        <v>190</v>
      </c>
      <c r="AQ83" s="4">
        <v>2.1</v>
      </c>
      <c r="AR83" s="4">
        <v>195</v>
      </c>
      <c r="AS83" s="4" t="s">
        <v>155</v>
      </c>
      <c r="AT83" s="4">
        <v>2</v>
      </c>
      <c r="AU83" s="5">
        <v>0.73342592592592604</v>
      </c>
      <c r="AV83" s="4">
        <v>47.163949000000002</v>
      </c>
      <c r="AW83" s="4">
        <v>-88.484969000000007</v>
      </c>
      <c r="AX83" s="4">
        <v>319.8</v>
      </c>
      <c r="AY83" s="4">
        <v>45.7</v>
      </c>
      <c r="AZ83" s="4">
        <v>12</v>
      </c>
      <c r="BA83" s="4">
        <v>11</v>
      </c>
      <c r="BB83" s="4" t="s">
        <v>424</v>
      </c>
      <c r="BC83" s="4">
        <v>1.7</v>
      </c>
      <c r="BD83" s="4">
        <v>1</v>
      </c>
      <c r="BE83" s="4">
        <v>2.6</v>
      </c>
      <c r="BF83" s="4">
        <v>14.063000000000001</v>
      </c>
      <c r="BG83" s="4">
        <v>16.559999999999999</v>
      </c>
      <c r="BH83" s="4">
        <v>1.18</v>
      </c>
      <c r="BI83" s="4">
        <v>12.505000000000001</v>
      </c>
      <c r="BJ83" s="4">
        <v>3031.4490000000001</v>
      </c>
      <c r="BK83" s="4">
        <v>1.06</v>
      </c>
      <c r="BL83" s="4">
        <v>52.665999999999997</v>
      </c>
      <c r="BM83" s="4">
        <v>0.57299999999999995</v>
      </c>
      <c r="BN83" s="4">
        <v>53.238</v>
      </c>
      <c r="BO83" s="4">
        <v>42.036999999999999</v>
      </c>
      <c r="BP83" s="4">
        <v>0.45700000000000002</v>
      </c>
      <c r="BQ83" s="4">
        <v>42.494</v>
      </c>
      <c r="BR83" s="4">
        <v>0.37919999999999998</v>
      </c>
      <c r="BU83" s="4">
        <v>0.69699999999999995</v>
      </c>
      <c r="BW83" s="4">
        <v>222.31899999999999</v>
      </c>
      <c r="BX83" s="4">
        <v>0.34111999999999998</v>
      </c>
      <c r="BY83" s="4">
        <v>-5</v>
      </c>
      <c r="BZ83" s="4">
        <v>0.87838899999999998</v>
      </c>
      <c r="CA83" s="4">
        <v>8.3361199999999993</v>
      </c>
      <c r="CB83" s="4">
        <v>17.743458</v>
      </c>
      <c r="CC83" s="4">
        <f t="shared" si="14"/>
        <v>2.2024029039999999</v>
      </c>
      <c r="CE83" s="4">
        <f t="shared" si="15"/>
        <v>18877.080410496361</v>
      </c>
      <c r="CF83" s="4">
        <f t="shared" si="16"/>
        <v>6.600706538399999</v>
      </c>
      <c r="CG83" s="4">
        <f t="shared" si="17"/>
        <v>264.61360721015996</v>
      </c>
      <c r="CH83" s="4">
        <f t="shared" si="18"/>
        <v>2.3613093578879996</v>
      </c>
    </row>
    <row r="84" spans="1:86">
      <c r="A84" s="2">
        <v>42439</v>
      </c>
      <c r="B84" s="32">
        <v>0.52552761574074081</v>
      </c>
      <c r="C84" s="4">
        <v>12.724</v>
      </c>
      <c r="D84" s="4">
        <v>7.0000000000000001E-3</v>
      </c>
      <c r="E84" s="4" t="s">
        <v>155</v>
      </c>
      <c r="F84" s="4">
        <v>70</v>
      </c>
      <c r="G84" s="4">
        <v>1564.7</v>
      </c>
      <c r="H84" s="4">
        <v>24</v>
      </c>
      <c r="I84" s="4">
        <v>39.1</v>
      </c>
      <c r="K84" s="4">
        <v>1.97</v>
      </c>
      <c r="L84" s="4">
        <v>14</v>
      </c>
      <c r="M84" s="4">
        <v>0.88900000000000001</v>
      </c>
      <c r="N84" s="4">
        <v>11.3116</v>
      </c>
      <c r="O84" s="4">
        <v>6.1999999999999998E-3</v>
      </c>
      <c r="P84" s="4">
        <v>1391.0624</v>
      </c>
      <c r="Q84" s="4">
        <v>21.366499999999998</v>
      </c>
      <c r="R84" s="4">
        <v>1412.4</v>
      </c>
      <c r="S84" s="4">
        <v>1110.3268</v>
      </c>
      <c r="T84" s="4">
        <v>17.054400000000001</v>
      </c>
      <c r="U84" s="4">
        <v>1127.4000000000001</v>
      </c>
      <c r="V84" s="4">
        <v>39.1</v>
      </c>
      <c r="Y84" s="4">
        <v>12.851000000000001</v>
      </c>
      <c r="Z84" s="4">
        <v>0</v>
      </c>
      <c r="AA84" s="4">
        <v>1.7502</v>
      </c>
      <c r="AB84" s="4" t="s">
        <v>384</v>
      </c>
      <c r="AC84" s="4">
        <v>0</v>
      </c>
      <c r="AD84" s="4">
        <v>11.9</v>
      </c>
      <c r="AE84" s="4">
        <v>845</v>
      </c>
      <c r="AF84" s="4">
        <v>859</v>
      </c>
      <c r="AG84" s="4">
        <v>875</v>
      </c>
      <c r="AH84" s="4">
        <v>78</v>
      </c>
      <c r="AI84" s="4">
        <v>21.2</v>
      </c>
      <c r="AJ84" s="4">
        <v>0.49</v>
      </c>
      <c r="AK84" s="4">
        <v>982</v>
      </c>
      <c r="AL84" s="4">
        <v>0</v>
      </c>
      <c r="AM84" s="4">
        <v>0</v>
      </c>
      <c r="AN84" s="4">
        <v>21</v>
      </c>
      <c r="AO84" s="4">
        <v>192</v>
      </c>
      <c r="AP84" s="4">
        <v>190</v>
      </c>
      <c r="AQ84" s="4">
        <v>2.1</v>
      </c>
      <c r="AR84" s="4">
        <v>195</v>
      </c>
      <c r="AS84" s="4" t="s">
        <v>155</v>
      </c>
      <c r="AT84" s="4">
        <v>2</v>
      </c>
      <c r="AU84" s="5">
        <v>0.73343749999999996</v>
      </c>
      <c r="AV84" s="4">
        <v>47.164085999999998</v>
      </c>
      <c r="AW84" s="4">
        <v>-88.485150000000004</v>
      </c>
      <c r="AX84" s="4">
        <v>319.8</v>
      </c>
      <c r="AY84" s="4">
        <v>45.7</v>
      </c>
      <c r="AZ84" s="4">
        <v>12</v>
      </c>
      <c r="BA84" s="4">
        <v>10</v>
      </c>
      <c r="BB84" s="4" t="s">
        <v>429</v>
      </c>
      <c r="BC84" s="4">
        <v>1.6950000000000001</v>
      </c>
      <c r="BD84" s="4">
        <v>1.0009999999999999</v>
      </c>
      <c r="BE84" s="4">
        <v>2.5950000000000002</v>
      </c>
      <c r="BF84" s="4">
        <v>14.063000000000001</v>
      </c>
      <c r="BG84" s="4">
        <v>16.59</v>
      </c>
      <c r="BH84" s="4">
        <v>1.18</v>
      </c>
      <c r="BI84" s="4">
        <v>12.484</v>
      </c>
      <c r="BJ84" s="4">
        <v>3031.5619999999999</v>
      </c>
      <c r="BK84" s="4">
        <v>1.0620000000000001</v>
      </c>
      <c r="BL84" s="4">
        <v>39.040999999999997</v>
      </c>
      <c r="BM84" s="4">
        <v>0.6</v>
      </c>
      <c r="BN84" s="4">
        <v>39.640999999999998</v>
      </c>
      <c r="BO84" s="4">
        <v>31.161999999999999</v>
      </c>
      <c r="BP84" s="4">
        <v>0.47899999999999998</v>
      </c>
      <c r="BQ84" s="4">
        <v>31.640999999999998</v>
      </c>
      <c r="BR84" s="4">
        <v>0.34649999999999997</v>
      </c>
      <c r="BU84" s="4">
        <v>0.68300000000000005</v>
      </c>
      <c r="BW84" s="4">
        <v>341.065</v>
      </c>
      <c r="BX84" s="4">
        <v>0.272729</v>
      </c>
      <c r="BY84" s="4">
        <v>-5</v>
      </c>
      <c r="BZ84" s="4">
        <v>0.87677799999999995</v>
      </c>
      <c r="CA84" s="4">
        <v>6.6648149999999999</v>
      </c>
      <c r="CB84" s="4">
        <v>17.710916000000001</v>
      </c>
      <c r="CC84" s="4">
        <f t="shared" si="14"/>
        <v>1.7608441229999998</v>
      </c>
      <c r="CE84" s="4">
        <f t="shared" si="15"/>
        <v>15092.985518599407</v>
      </c>
      <c r="CF84" s="4">
        <f t="shared" si="16"/>
        <v>5.2872910469100001</v>
      </c>
      <c r="CG84" s="4">
        <f t="shared" si="17"/>
        <v>157.52841432700498</v>
      </c>
      <c r="CH84" s="4">
        <f t="shared" si="18"/>
        <v>1.7250907229324997</v>
      </c>
    </row>
    <row r="85" spans="1:86">
      <c r="A85" s="2">
        <v>42439</v>
      </c>
      <c r="B85" s="32">
        <v>0.52553918981481484</v>
      </c>
      <c r="C85" s="4">
        <v>12.744999999999999</v>
      </c>
      <c r="D85" s="4">
        <v>7.0000000000000001E-3</v>
      </c>
      <c r="E85" s="4" t="s">
        <v>155</v>
      </c>
      <c r="F85" s="4">
        <v>70</v>
      </c>
      <c r="G85" s="4">
        <v>1406.4</v>
      </c>
      <c r="H85" s="4">
        <v>31.1</v>
      </c>
      <c r="I85" s="4">
        <v>43.1</v>
      </c>
      <c r="K85" s="4">
        <v>2.29</v>
      </c>
      <c r="L85" s="4">
        <v>14</v>
      </c>
      <c r="M85" s="4">
        <v>0.88880000000000003</v>
      </c>
      <c r="N85" s="4">
        <v>11.3279</v>
      </c>
      <c r="O85" s="4">
        <v>6.1999999999999998E-3</v>
      </c>
      <c r="P85" s="4">
        <v>1250.0228999999999</v>
      </c>
      <c r="Q85" s="4">
        <v>27.6586</v>
      </c>
      <c r="R85" s="4">
        <v>1277.7</v>
      </c>
      <c r="S85" s="4">
        <v>997.75109999999995</v>
      </c>
      <c r="T85" s="4">
        <v>22.076799999999999</v>
      </c>
      <c r="U85" s="4">
        <v>1019.8</v>
      </c>
      <c r="V85" s="4">
        <v>43.139400000000002</v>
      </c>
      <c r="Y85" s="4">
        <v>12.826000000000001</v>
      </c>
      <c r="Z85" s="4">
        <v>0</v>
      </c>
      <c r="AA85" s="4">
        <v>2.0318999999999998</v>
      </c>
      <c r="AB85" s="4" t="s">
        <v>384</v>
      </c>
      <c r="AC85" s="4">
        <v>0</v>
      </c>
      <c r="AD85" s="4">
        <v>11.9</v>
      </c>
      <c r="AE85" s="4">
        <v>844</v>
      </c>
      <c r="AF85" s="4">
        <v>859</v>
      </c>
      <c r="AG85" s="4">
        <v>875</v>
      </c>
      <c r="AH85" s="4">
        <v>78</v>
      </c>
      <c r="AI85" s="4">
        <v>21.2</v>
      </c>
      <c r="AJ85" s="4">
        <v>0.49</v>
      </c>
      <c r="AK85" s="4">
        <v>982</v>
      </c>
      <c r="AL85" s="4">
        <v>0</v>
      </c>
      <c r="AM85" s="4">
        <v>0</v>
      </c>
      <c r="AN85" s="4">
        <v>21</v>
      </c>
      <c r="AO85" s="4">
        <v>192</v>
      </c>
      <c r="AP85" s="4">
        <v>190</v>
      </c>
      <c r="AQ85" s="4">
        <v>2</v>
      </c>
      <c r="AR85" s="4">
        <v>195</v>
      </c>
      <c r="AS85" s="4" t="s">
        <v>155</v>
      </c>
      <c r="AT85" s="4">
        <v>2</v>
      </c>
      <c r="AU85" s="5">
        <v>0.73344907407407411</v>
      </c>
      <c r="AV85" s="4">
        <v>47.164195999999997</v>
      </c>
      <c r="AW85" s="4">
        <v>-88.485371999999998</v>
      </c>
      <c r="AX85" s="4">
        <v>319.7</v>
      </c>
      <c r="AY85" s="4">
        <v>44.1</v>
      </c>
      <c r="AZ85" s="4">
        <v>12</v>
      </c>
      <c r="BA85" s="4">
        <v>10</v>
      </c>
      <c r="BB85" s="4" t="s">
        <v>429</v>
      </c>
      <c r="BC85" s="4">
        <v>1.2</v>
      </c>
      <c r="BD85" s="4">
        <v>1.101</v>
      </c>
      <c r="BE85" s="4">
        <v>2.1</v>
      </c>
      <c r="BF85" s="4">
        <v>14.063000000000001</v>
      </c>
      <c r="BG85" s="4">
        <v>16.559999999999999</v>
      </c>
      <c r="BH85" s="4">
        <v>1.18</v>
      </c>
      <c r="BI85" s="4">
        <v>12.507</v>
      </c>
      <c r="BJ85" s="4">
        <v>3031.442</v>
      </c>
      <c r="BK85" s="4">
        <v>1.06</v>
      </c>
      <c r="BL85" s="4">
        <v>35.030999999999999</v>
      </c>
      <c r="BM85" s="4">
        <v>0.77500000000000002</v>
      </c>
      <c r="BN85" s="4">
        <v>35.805999999999997</v>
      </c>
      <c r="BO85" s="4">
        <v>27.960999999999999</v>
      </c>
      <c r="BP85" s="4">
        <v>0.61899999999999999</v>
      </c>
      <c r="BQ85" s="4">
        <v>28.58</v>
      </c>
      <c r="BR85" s="4">
        <v>0.38169999999999998</v>
      </c>
      <c r="BU85" s="4">
        <v>0.68100000000000005</v>
      </c>
      <c r="BW85" s="4">
        <v>395.358</v>
      </c>
      <c r="BX85" s="4">
        <v>0.29910199999999998</v>
      </c>
      <c r="BY85" s="4">
        <v>-5</v>
      </c>
      <c r="BZ85" s="4">
        <v>0.87661100000000003</v>
      </c>
      <c r="CA85" s="4">
        <v>7.3093050000000002</v>
      </c>
      <c r="CB85" s="4">
        <v>17.707542</v>
      </c>
      <c r="CC85" s="4">
        <f t="shared" si="14"/>
        <v>1.9311183809999999</v>
      </c>
      <c r="CE85" s="4">
        <f t="shared" si="15"/>
        <v>16551.827423354072</v>
      </c>
      <c r="CF85" s="4">
        <f t="shared" si="16"/>
        <v>5.7876538851000001</v>
      </c>
      <c r="CG85" s="4">
        <f t="shared" si="17"/>
        <v>156.0482528643</v>
      </c>
      <c r="CH85" s="4">
        <f t="shared" si="18"/>
        <v>2.0841014037195</v>
      </c>
    </row>
    <row r="86" spans="1:86">
      <c r="A86" s="2">
        <v>42439</v>
      </c>
      <c r="B86" s="32">
        <v>0.52555076388888888</v>
      </c>
      <c r="C86" s="4">
        <v>12.968</v>
      </c>
      <c r="D86" s="4">
        <v>6.1999999999999998E-3</v>
      </c>
      <c r="E86" s="4" t="s">
        <v>155</v>
      </c>
      <c r="F86" s="4">
        <v>62.272354</v>
      </c>
      <c r="G86" s="4">
        <v>1593</v>
      </c>
      <c r="H86" s="4">
        <v>40.9</v>
      </c>
      <c r="I86" s="4">
        <v>43</v>
      </c>
      <c r="K86" s="4">
        <v>2.5</v>
      </c>
      <c r="L86" s="4">
        <v>15</v>
      </c>
      <c r="M86" s="4">
        <v>0.88700000000000001</v>
      </c>
      <c r="N86" s="4">
        <v>11.5032</v>
      </c>
      <c r="O86" s="4">
        <v>5.4999999999999997E-3</v>
      </c>
      <c r="P86" s="4">
        <v>1413.0414000000001</v>
      </c>
      <c r="Q86" s="4">
        <v>36.267299999999999</v>
      </c>
      <c r="R86" s="4">
        <v>1449.3</v>
      </c>
      <c r="S86" s="4">
        <v>1127.8702000000001</v>
      </c>
      <c r="T86" s="4">
        <v>28.9481</v>
      </c>
      <c r="U86" s="4">
        <v>1156.8</v>
      </c>
      <c r="V86" s="4">
        <v>43.047699999999999</v>
      </c>
      <c r="Y86" s="4">
        <v>12.862</v>
      </c>
      <c r="Z86" s="4">
        <v>0</v>
      </c>
      <c r="AA86" s="4">
        <v>2.2176</v>
      </c>
      <c r="AB86" s="4" t="s">
        <v>384</v>
      </c>
      <c r="AC86" s="4">
        <v>0</v>
      </c>
      <c r="AD86" s="4">
        <v>11.9</v>
      </c>
      <c r="AE86" s="4">
        <v>845</v>
      </c>
      <c r="AF86" s="4">
        <v>859</v>
      </c>
      <c r="AG86" s="4">
        <v>875</v>
      </c>
      <c r="AH86" s="4">
        <v>78</v>
      </c>
      <c r="AI86" s="4">
        <v>21.2</v>
      </c>
      <c r="AJ86" s="4">
        <v>0.49</v>
      </c>
      <c r="AK86" s="4">
        <v>982</v>
      </c>
      <c r="AL86" s="4">
        <v>0</v>
      </c>
      <c r="AM86" s="4">
        <v>0</v>
      </c>
      <c r="AN86" s="4">
        <v>21</v>
      </c>
      <c r="AO86" s="4">
        <v>192</v>
      </c>
      <c r="AP86" s="4">
        <v>189.4</v>
      </c>
      <c r="AQ86" s="4">
        <v>1.9</v>
      </c>
      <c r="AR86" s="4">
        <v>195</v>
      </c>
      <c r="AS86" s="4" t="s">
        <v>155</v>
      </c>
      <c r="AT86" s="4">
        <v>2</v>
      </c>
      <c r="AU86" s="5">
        <v>0.73346064814814815</v>
      </c>
      <c r="AV86" s="4">
        <v>47.164284000000002</v>
      </c>
      <c r="AW86" s="4">
        <v>-88.485605000000007</v>
      </c>
      <c r="AX86" s="4">
        <v>319.89999999999998</v>
      </c>
      <c r="AY86" s="4">
        <v>42.2</v>
      </c>
      <c r="AZ86" s="4">
        <v>12</v>
      </c>
      <c r="BA86" s="4">
        <v>10</v>
      </c>
      <c r="BB86" s="4" t="s">
        <v>429</v>
      </c>
      <c r="BC86" s="4">
        <v>1.2010000000000001</v>
      </c>
      <c r="BD86" s="4">
        <v>1.198</v>
      </c>
      <c r="BE86" s="4">
        <v>2.1</v>
      </c>
      <c r="BF86" s="4">
        <v>14.063000000000001</v>
      </c>
      <c r="BG86" s="4">
        <v>16.3</v>
      </c>
      <c r="BH86" s="4">
        <v>1.1599999999999999</v>
      </c>
      <c r="BI86" s="4">
        <v>12.734</v>
      </c>
      <c r="BJ86" s="4">
        <v>3031.509</v>
      </c>
      <c r="BK86" s="4">
        <v>0.92700000000000005</v>
      </c>
      <c r="BL86" s="4">
        <v>38.997</v>
      </c>
      <c r="BM86" s="4">
        <v>1.0009999999999999</v>
      </c>
      <c r="BN86" s="4">
        <v>39.997999999999998</v>
      </c>
      <c r="BO86" s="4">
        <v>31.126999999999999</v>
      </c>
      <c r="BP86" s="4">
        <v>0.79900000000000004</v>
      </c>
      <c r="BQ86" s="4">
        <v>31.925999999999998</v>
      </c>
      <c r="BR86" s="4">
        <v>0.37509999999999999</v>
      </c>
      <c r="BU86" s="4">
        <v>0.67300000000000004</v>
      </c>
      <c r="BW86" s="4">
        <v>424.935</v>
      </c>
      <c r="BX86" s="4">
        <v>0.36765999999999999</v>
      </c>
      <c r="BY86" s="4">
        <v>-5</v>
      </c>
      <c r="BZ86" s="4">
        <v>0.87516700000000003</v>
      </c>
      <c r="CA86" s="4">
        <v>8.9846909999999998</v>
      </c>
      <c r="CB86" s="4">
        <v>17.678373000000001</v>
      </c>
      <c r="CC86" s="4">
        <f t="shared" si="14"/>
        <v>2.3737553621999998</v>
      </c>
      <c r="CE86" s="4">
        <f t="shared" si="15"/>
        <v>20346.167206653092</v>
      </c>
      <c r="CF86" s="4">
        <f t="shared" si="16"/>
        <v>6.2216199920789999</v>
      </c>
      <c r="CG86" s="4">
        <f t="shared" si="17"/>
        <v>214.27339791490198</v>
      </c>
      <c r="CH86" s="4">
        <f t="shared" si="18"/>
        <v>2.5175077227926996</v>
      </c>
    </row>
    <row r="87" spans="1:86">
      <c r="A87" s="2">
        <v>42439</v>
      </c>
      <c r="B87" s="32">
        <v>0.52556233796296292</v>
      </c>
      <c r="C87" s="4">
        <v>13.22</v>
      </c>
      <c r="D87" s="4">
        <v>4.7999999999999996E-3</v>
      </c>
      <c r="E87" s="4" t="s">
        <v>155</v>
      </c>
      <c r="F87" s="4">
        <v>47.939950000000003</v>
      </c>
      <c r="G87" s="4">
        <v>1781.4</v>
      </c>
      <c r="H87" s="4">
        <v>56.4</v>
      </c>
      <c r="I87" s="4">
        <v>44.1</v>
      </c>
      <c r="K87" s="4">
        <v>2.5</v>
      </c>
      <c r="L87" s="4">
        <v>15</v>
      </c>
      <c r="M87" s="4">
        <v>0.8851</v>
      </c>
      <c r="N87" s="4">
        <v>11.7005</v>
      </c>
      <c r="O87" s="4">
        <v>4.1999999999999997E-3</v>
      </c>
      <c r="P87" s="4">
        <v>1576.6457</v>
      </c>
      <c r="Q87" s="4">
        <v>49.929200000000002</v>
      </c>
      <c r="R87" s="4">
        <v>1626.6</v>
      </c>
      <c r="S87" s="4">
        <v>1258.4568999999999</v>
      </c>
      <c r="T87" s="4">
        <v>39.852800000000002</v>
      </c>
      <c r="U87" s="4">
        <v>1298.3</v>
      </c>
      <c r="V87" s="4">
        <v>44.112900000000003</v>
      </c>
      <c r="Y87" s="4">
        <v>12.833</v>
      </c>
      <c r="Z87" s="4">
        <v>0</v>
      </c>
      <c r="AA87" s="4">
        <v>2.2126000000000001</v>
      </c>
      <c r="AB87" s="4" t="s">
        <v>384</v>
      </c>
      <c r="AC87" s="4">
        <v>0</v>
      </c>
      <c r="AD87" s="4">
        <v>11.9</v>
      </c>
      <c r="AE87" s="4">
        <v>846</v>
      </c>
      <c r="AF87" s="4">
        <v>859</v>
      </c>
      <c r="AG87" s="4">
        <v>876</v>
      </c>
      <c r="AH87" s="4">
        <v>78</v>
      </c>
      <c r="AI87" s="4">
        <v>21.2</v>
      </c>
      <c r="AJ87" s="4">
        <v>0.49</v>
      </c>
      <c r="AK87" s="4">
        <v>982</v>
      </c>
      <c r="AL87" s="4">
        <v>0</v>
      </c>
      <c r="AM87" s="4">
        <v>0</v>
      </c>
      <c r="AN87" s="4">
        <v>21</v>
      </c>
      <c r="AO87" s="4">
        <v>192</v>
      </c>
      <c r="AP87" s="4">
        <v>189.6</v>
      </c>
      <c r="AQ87" s="4">
        <v>1.9</v>
      </c>
      <c r="AR87" s="4">
        <v>195</v>
      </c>
      <c r="AS87" s="4" t="s">
        <v>155</v>
      </c>
      <c r="AT87" s="4">
        <v>2</v>
      </c>
      <c r="AU87" s="5">
        <v>0.73348379629629623</v>
      </c>
      <c r="AV87" s="4">
        <v>47.164402000000003</v>
      </c>
      <c r="AW87" s="4">
        <v>-88.486054999999993</v>
      </c>
      <c r="AX87" s="4">
        <v>319.60000000000002</v>
      </c>
      <c r="AY87" s="4">
        <v>41.3</v>
      </c>
      <c r="AZ87" s="4">
        <v>12</v>
      </c>
      <c r="BA87" s="4">
        <v>10</v>
      </c>
      <c r="BB87" s="4" t="s">
        <v>429</v>
      </c>
      <c r="BC87" s="4">
        <v>1.3</v>
      </c>
      <c r="BD87" s="4">
        <v>1</v>
      </c>
      <c r="BE87" s="4">
        <v>2.0990000000000002</v>
      </c>
      <c r="BF87" s="4">
        <v>14.063000000000001</v>
      </c>
      <c r="BG87" s="4">
        <v>16.010000000000002</v>
      </c>
      <c r="BH87" s="4">
        <v>1.1399999999999999</v>
      </c>
      <c r="BI87" s="4">
        <v>12.987</v>
      </c>
      <c r="BJ87" s="4">
        <v>3031.681</v>
      </c>
      <c r="BK87" s="4">
        <v>0.7</v>
      </c>
      <c r="BL87" s="4">
        <v>42.780999999999999</v>
      </c>
      <c r="BM87" s="4">
        <v>1.355</v>
      </c>
      <c r="BN87" s="4">
        <v>44.136000000000003</v>
      </c>
      <c r="BO87" s="4">
        <v>34.146999999999998</v>
      </c>
      <c r="BP87" s="4">
        <v>1.081</v>
      </c>
      <c r="BQ87" s="4">
        <v>35.228999999999999</v>
      </c>
      <c r="BR87" s="4">
        <v>0.378</v>
      </c>
      <c r="BU87" s="4">
        <v>0.66</v>
      </c>
      <c r="BW87" s="4">
        <v>416.86</v>
      </c>
      <c r="BX87" s="4">
        <v>0.30240499999999998</v>
      </c>
      <c r="BY87" s="4">
        <v>-5</v>
      </c>
      <c r="BZ87" s="4">
        <v>0.87338899999999997</v>
      </c>
      <c r="CA87" s="4">
        <v>7.3900220000000001</v>
      </c>
      <c r="CB87" s="4">
        <v>17.642458000000001</v>
      </c>
      <c r="CC87" s="4">
        <f t="shared" si="14"/>
        <v>1.9524438123999999</v>
      </c>
      <c r="CE87" s="4">
        <f t="shared" si="15"/>
        <v>16735.929397375556</v>
      </c>
      <c r="CF87" s="4">
        <f t="shared" si="16"/>
        <v>3.8642425037999999</v>
      </c>
      <c r="CG87" s="4">
        <f t="shared" si="17"/>
        <v>194.47628452338597</v>
      </c>
      <c r="CH87" s="4">
        <f t="shared" si="18"/>
        <v>2.0866909520519998</v>
      </c>
    </row>
    <row r="88" spans="1:86">
      <c r="A88" s="2">
        <v>42439</v>
      </c>
      <c r="B88" s="32">
        <v>0.52557391203703707</v>
      </c>
      <c r="C88" s="4">
        <v>13.231999999999999</v>
      </c>
      <c r="D88" s="4">
        <v>4.0000000000000001E-3</v>
      </c>
      <c r="E88" s="4" t="s">
        <v>155</v>
      </c>
      <c r="F88" s="4">
        <v>40</v>
      </c>
      <c r="G88" s="4">
        <v>1603.5</v>
      </c>
      <c r="H88" s="4">
        <v>48.2</v>
      </c>
      <c r="I88" s="4">
        <v>51.1</v>
      </c>
      <c r="K88" s="4">
        <v>2.27</v>
      </c>
      <c r="L88" s="4">
        <v>14</v>
      </c>
      <c r="M88" s="4">
        <v>0.88500000000000001</v>
      </c>
      <c r="N88" s="4">
        <v>11.7103</v>
      </c>
      <c r="O88" s="4">
        <v>3.5000000000000001E-3</v>
      </c>
      <c r="P88" s="4">
        <v>1419.0971999999999</v>
      </c>
      <c r="Q88" s="4">
        <v>42.656999999999996</v>
      </c>
      <c r="R88" s="4">
        <v>1461.8</v>
      </c>
      <c r="S88" s="4">
        <v>1132.7039</v>
      </c>
      <c r="T88" s="4">
        <v>34.048200000000001</v>
      </c>
      <c r="U88" s="4">
        <v>1166.8</v>
      </c>
      <c r="V88" s="4">
        <v>51.1</v>
      </c>
      <c r="Y88" s="4">
        <v>12.696</v>
      </c>
      <c r="Z88" s="4">
        <v>0</v>
      </c>
      <c r="AA88" s="4">
        <v>2.0093999999999999</v>
      </c>
      <c r="AB88" s="4" t="s">
        <v>384</v>
      </c>
      <c r="AC88" s="4">
        <v>0</v>
      </c>
      <c r="AD88" s="4">
        <v>11.9</v>
      </c>
      <c r="AE88" s="4">
        <v>845</v>
      </c>
      <c r="AF88" s="4">
        <v>859</v>
      </c>
      <c r="AG88" s="4">
        <v>876</v>
      </c>
      <c r="AH88" s="4">
        <v>78</v>
      </c>
      <c r="AI88" s="4">
        <v>21.2</v>
      </c>
      <c r="AJ88" s="4">
        <v>0.49</v>
      </c>
      <c r="AK88" s="4">
        <v>982</v>
      </c>
      <c r="AL88" s="4">
        <v>0</v>
      </c>
      <c r="AM88" s="4">
        <v>0</v>
      </c>
      <c r="AN88" s="4">
        <v>21</v>
      </c>
      <c r="AO88" s="4">
        <v>192</v>
      </c>
      <c r="AP88" s="4">
        <v>190</v>
      </c>
      <c r="AQ88" s="4">
        <v>2</v>
      </c>
      <c r="AR88" s="4">
        <v>195</v>
      </c>
      <c r="AS88" s="4" t="s">
        <v>155</v>
      </c>
      <c r="AT88" s="4">
        <v>2</v>
      </c>
      <c r="AU88" s="5">
        <v>0.73348379629629623</v>
      </c>
      <c r="AV88" s="4">
        <v>47.164403</v>
      </c>
      <c r="AW88" s="4">
        <v>-88.486059999999995</v>
      </c>
      <c r="AX88" s="4">
        <v>319.60000000000002</v>
      </c>
      <c r="AY88" s="4">
        <v>41.1</v>
      </c>
      <c r="AZ88" s="4">
        <v>12</v>
      </c>
      <c r="BA88" s="4">
        <v>10</v>
      </c>
      <c r="BB88" s="4" t="s">
        <v>429</v>
      </c>
      <c r="BC88" s="4">
        <v>1.3</v>
      </c>
      <c r="BD88" s="4">
        <v>1.0009999999999999</v>
      </c>
      <c r="BE88" s="4">
        <v>2</v>
      </c>
      <c r="BF88" s="4">
        <v>14.063000000000001</v>
      </c>
      <c r="BG88" s="4">
        <v>15.99</v>
      </c>
      <c r="BH88" s="4">
        <v>1.1399999999999999</v>
      </c>
      <c r="BI88" s="4">
        <v>12.994</v>
      </c>
      <c r="BJ88" s="4">
        <v>3031.6750000000002</v>
      </c>
      <c r="BK88" s="4">
        <v>0.58299999999999996</v>
      </c>
      <c r="BL88" s="4">
        <v>38.473999999999997</v>
      </c>
      <c r="BM88" s="4">
        <v>1.1559999999999999</v>
      </c>
      <c r="BN88" s="4">
        <v>39.630000000000003</v>
      </c>
      <c r="BO88" s="4">
        <v>30.709</v>
      </c>
      <c r="BP88" s="4">
        <v>0.92300000000000004</v>
      </c>
      <c r="BQ88" s="4">
        <v>31.632000000000001</v>
      </c>
      <c r="BR88" s="4">
        <v>0.4375</v>
      </c>
      <c r="BU88" s="4">
        <v>0.65200000000000002</v>
      </c>
      <c r="BW88" s="4">
        <v>378.24200000000002</v>
      </c>
      <c r="BX88" s="4">
        <v>0.244778</v>
      </c>
      <c r="BY88" s="4">
        <v>-5</v>
      </c>
      <c r="BZ88" s="4">
        <v>0.87422200000000005</v>
      </c>
      <c r="CA88" s="4">
        <v>5.9817619999999998</v>
      </c>
      <c r="CB88" s="4">
        <v>17.659284</v>
      </c>
      <c r="CC88" s="4">
        <f t="shared" si="14"/>
        <v>1.5803815203999998</v>
      </c>
      <c r="CE88" s="4">
        <f t="shared" si="15"/>
        <v>13546.664458578451</v>
      </c>
      <c r="CF88" s="4">
        <f t="shared" si="16"/>
        <v>2.6050633327619996</v>
      </c>
      <c r="CG88" s="4">
        <f t="shared" si="17"/>
        <v>141.34367640124802</v>
      </c>
      <c r="CH88" s="4">
        <f t="shared" si="18"/>
        <v>1.9549145936249999</v>
      </c>
    </row>
    <row r="89" spans="1:86">
      <c r="A89" s="2">
        <v>42439</v>
      </c>
      <c r="B89" s="32">
        <v>0.52558548611111111</v>
      </c>
      <c r="C89" s="4">
        <v>13.334</v>
      </c>
      <c r="D89" s="4">
        <v>3.7000000000000002E-3</v>
      </c>
      <c r="E89" s="4" t="s">
        <v>155</v>
      </c>
      <c r="F89" s="4">
        <v>37.034976</v>
      </c>
      <c r="G89" s="4">
        <v>1374.7</v>
      </c>
      <c r="H89" s="4">
        <v>36.5</v>
      </c>
      <c r="I89" s="4">
        <v>47.4</v>
      </c>
      <c r="K89" s="4">
        <v>2.0099999999999998</v>
      </c>
      <c r="L89" s="4">
        <v>14</v>
      </c>
      <c r="M89" s="4">
        <v>0.88419999999999999</v>
      </c>
      <c r="N89" s="4">
        <v>11.790100000000001</v>
      </c>
      <c r="O89" s="4">
        <v>3.3E-3</v>
      </c>
      <c r="P89" s="4">
        <v>1215.4891</v>
      </c>
      <c r="Q89" s="4">
        <v>32.273299999999999</v>
      </c>
      <c r="R89" s="4">
        <v>1247.8</v>
      </c>
      <c r="S89" s="4">
        <v>970.18669999999997</v>
      </c>
      <c r="T89" s="4">
        <v>25.760100000000001</v>
      </c>
      <c r="U89" s="4">
        <v>995.9</v>
      </c>
      <c r="V89" s="4">
        <v>47.392899999999997</v>
      </c>
      <c r="Y89" s="4">
        <v>12.538</v>
      </c>
      <c r="Z89" s="4">
        <v>0</v>
      </c>
      <c r="AA89" s="4">
        <v>1.7801</v>
      </c>
      <c r="AB89" s="4" t="s">
        <v>384</v>
      </c>
      <c r="AC89" s="4">
        <v>0</v>
      </c>
      <c r="AD89" s="4">
        <v>11.9</v>
      </c>
      <c r="AE89" s="4">
        <v>846</v>
      </c>
      <c r="AF89" s="4">
        <v>859</v>
      </c>
      <c r="AG89" s="4">
        <v>877</v>
      </c>
      <c r="AH89" s="4">
        <v>78</v>
      </c>
      <c r="AI89" s="4">
        <v>21.2</v>
      </c>
      <c r="AJ89" s="4">
        <v>0.49</v>
      </c>
      <c r="AK89" s="4">
        <v>982</v>
      </c>
      <c r="AL89" s="4">
        <v>0</v>
      </c>
      <c r="AM89" s="4">
        <v>0</v>
      </c>
      <c r="AN89" s="4">
        <v>21</v>
      </c>
      <c r="AO89" s="4">
        <v>191.4</v>
      </c>
      <c r="AP89" s="4">
        <v>190</v>
      </c>
      <c r="AQ89" s="4">
        <v>1.9</v>
      </c>
      <c r="AR89" s="4">
        <v>195</v>
      </c>
      <c r="AS89" s="4" t="s">
        <v>155</v>
      </c>
      <c r="AT89" s="4">
        <v>2</v>
      </c>
      <c r="AU89" s="5">
        <v>0.73350694444444453</v>
      </c>
      <c r="AV89" s="4">
        <v>47.164458000000003</v>
      </c>
      <c r="AW89" s="4">
        <v>-88.486530000000002</v>
      </c>
      <c r="AX89" s="4">
        <v>318.60000000000002</v>
      </c>
      <c r="AY89" s="4">
        <v>39.799999999999997</v>
      </c>
      <c r="AZ89" s="4">
        <v>12</v>
      </c>
      <c r="BA89" s="4">
        <v>10</v>
      </c>
      <c r="BB89" s="4" t="s">
        <v>429</v>
      </c>
      <c r="BC89" s="4">
        <v>1.298</v>
      </c>
      <c r="BD89" s="4">
        <v>1.101</v>
      </c>
      <c r="BE89" s="4">
        <v>2.0009999999999999</v>
      </c>
      <c r="BF89" s="4">
        <v>14.063000000000001</v>
      </c>
      <c r="BG89" s="4">
        <v>15.88</v>
      </c>
      <c r="BH89" s="4">
        <v>1.1299999999999999</v>
      </c>
      <c r="BI89" s="4">
        <v>13.097</v>
      </c>
      <c r="BJ89" s="4">
        <v>3031.7849999999999</v>
      </c>
      <c r="BK89" s="4">
        <v>0.53600000000000003</v>
      </c>
      <c r="BL89" s="4">
        <v>32.731999999999999</v>
      </c>
      <c r="BM89" s="4">
        <v>0.86899999999999999</v>
      </c>
      <c r="BN89" s="4">
        <v>33.600999999999999</v>
      </c>
      <c r="BO89" s="4">
        <v>26.126000000000001</v>
      </c>
      <c r="BP89" s="4">
        <v>0.69399999999999995</v>
      </c>
      <c r="BQ89" s="4">
        <v>26.82</v>
      </c>
      <c r="BR89" s="4">
        <v>0.40300000000000002</v>
      </c>
      <c r="BU89" s="4">
        <v>0.64</v>
      </c>
      <c r="BW89" s="4">
        <v>332.83600000000001</v>
      </c>
      <c r="BX89" s="4">
        <v>0.22689200000000001</v>
      </c>
      <c r="BY89" s="4">
        <v>-5</v>
      </c>
      <c r="BZ89" s="4">
        <v>0.87377800000000005</v>
      </c>
      <c r="CA89" s="4">
        <v>5.5446730000000004</v>
      </c>
      <c r="CB89" s="4">
        <v>17.650316</v>
      </c>
      <c r="CC89" s="4">
        <f t="shared" si="14"/>
        <v>1.4649026066000002</v>
      </c>
      <c r="CE89" s="4">
        <f t="shared" si="15"/>
        <v>12557.261554184834</v>
      </c>
      <c r="CF89" s="4">
        <f t="shared" si="16"/>
        <v>2.2200427118160002</v>
      </c>
      <c r="CG89" s="4">
        <f t="shared" si="17"/>
        <v>111.08497300542001</v>
      </c>
      <c r="CH89" s="4">
        <f t="shared" si="18"/>
        <v>1.6691739045930003</v>
      </c>
    </row>
    <row r="90" spans="1:86">
      <c r="A90" s="2">
        <v>42439</v>
      </c>
      <c r="B90" s="32">
        <v>0.52559706018518515</v>
      </c>
      <c r="C90" s="4">
        <v>13.34</v>
      </c>
      <c r="D90" s="4">
        <v>3.0000000000000001E-3</v>
      </c>
      <c r="E90" s="4" t="s">
        <v>155</v>
      </c>
      <c r="F90" s="4">
        <v>30</v>
      </c>
      <c r="G90" s="4">
        <v>977.4</v>
      </c>
      <c r="H90" s="4">
        <v>25.3</v>
      </c>
      <c r="I90" s="4">
        <v>52</v>
      </c>
      <c r="K90" s="4">
        <v>1.9</v>
      </c>
      <c r="L90" s="4">
        <v>14</v>
      </c>
      <c r="M90" s="4">
        <v>0.8841</v>
      </c>
      <c r="N90" s="4">
        <v>11.7934</v>
      </c>
      <c r="O90" s="4">
        <v>2.7000000000000001E-3</v>
      </c>
      <c r="P90" s="4">
        <v>864.06690000000003</v>
      </c>
      <c r="Q90" s="4">
        <v>22.378399999999999</v>
      </c>
      <c r="R90" s="4">
        <v>886.4</v>
      </c>
      <c r="S90" s="4">
        <v>689.68629999999996</v>
      </c>
      <c r="T90" s="4">
        <v>17.862200000000001</v>
      </c>
      <c r="U90" s="4">
        <v>707.5</v>
      </c>
      <c r="V90" s="4">
        <v>51.966000000000001</v>
      </c>
      <c r="Y90" s="4">
        <v>12.465</v>
      </c>
      <c r="Z90" s="4">
        <v>0</v>
      </c>
      <c r="AA90" s="4">
        <v>1.6797</v>
      </c>
      <c r="AB90" s="4" t="s">
        <v>384</v>
      </c>
      <c r="AC90" s="4">
        <v>0</v>
      </c>
      <c r="AD90" s="4">
        <v>12</v>
      </c>
      <c r="AE90" s="4">
        <v>846</v>
      </c>
      <c r="AF90" s="4">
        <v>860</v>
      </c>
      <c r="AG90" s="4">
        <v>876</v>
      </c>
      <c r="AH90" s="4">
        <v>78</v>
      </c>
      <c r="AI90" s="4">
        <v>21.2</v>
      </c>
      <c r="AJ90" s="4">
        <v>0.49</v>
      </c>
      <c r="AK90" s="4">
        <v>982</v>
      </c>
      <c r="AL90" s="4">
        <v>0</v>
      </c>
      <c r="AM90" s="4">
        <v>0</v>
      </c>
      <c r="AN90" s="4">
        <v>21</v>
      </c>
      <c r="AO90" s="4">
        <v>191.6</v>
      </c>
      <c r="AP90" s="4">
        <v>190</v>
      </c>
      <c r="AQ90" s="4">
        <v>1.7</v>
      </c>
      <c r="AR90" s="4">
        <v>195</v>
      </c>
      <c r="AS90" s="4" t="s">
        <v>155</v>
      </c>
      <c r="AT90" s="4">
        <v>2</v>
      </c>
      <c r="AU90" s="5">
        <v>0.73351851851851846</v>
      </c>
      <c r="AV90" s="4">
        <v>47.164454999999997</v>
      </c>
      <c r="AW90" s="4">
        <v>-88.486755000000002</v>
      </c>
      <c r="AX90" s="4">
        <v>318.3</v>
      </c>
      <c r="AY90" s="4">
        <v>38.700000000000003</v>
      </c>
      <c r="AZ90" s="4">
        <v>12</v>
      </c>
      <c r="BA90" s="4">
        <v>10</v>
      </c>
      <c r="BB90" s="4" t="s">
        <v>429</v>
      </c>
      <c r="BC90" s="4">
        <v>1.101</v>
      </c>
      <c r="BD90" s="4">
        <v>1.2010000000000001</v>
      </c>
      <c r="BE90" s="4">
        <v>2.1</v>
      </c>
      <c r="BF90" s="4">
        <v>14.063000000000001</v>
      </c>
      <c r="BG90" s="4">
        <v>15.87</v>
      </c>
      <c r="BH90" s="4">
        <v>1.1299999999999999</v>
      </c>
      <c r="BI90" s="4">
        <v>13.114000000000001</v>
      </c>
      <c r="BJ90" s="4">
        <v>3031.8249999999998</v>
      </c>
      <c r="BK90" s="4">
        <v>0.434</v>
      </c>
      <c r="BL90" s="4">
        <v>23.262</v>
      </c>
      <c r="BM90" s="4">
        <v>0.60199999999999998</v>
      </c>
      <c r="BN90" s="4">
        <v>23.864999999999998</v>
      </c>
      <c r="BO90" s="4">
        <v>18.568000000000001</v>
      </c>
      <c r="BP90" s="4">
        <v>0.48099999999999998</v>
      </c>
      <c r="BQ90" s="4">
        <v>19.047999999999998</v>
      </c>
      <c r="BR90" s="4">
        <v>0.44180000000000003</v>
      </c>
      <c r="BU90" s="4">
        <v>0.63600000000000001</v>
      </c>
      <c r="BW90" s="4">
        <v>313.97899999999998</v>
      </c>
      <c r="BX90" s="4">
        <v>0.177507</v>
      </c>
      <c r="BY90" s="4">
        <v>-5</v>
      </c>
      <c r="BZ90" s="4">
        <v>0.87422200000000005</v>
      </c>
      <c r="CA90" s="4">
        <v>4.337828</v>
      </c>
      <c r="CB90" s="4">
        <v>17.659284</v>
      </c>
      <c r="CC90" s="4">
        <f t="shared" si="14"/>
        <v>1.1460541576000001</v>
      </c>
      <c r="CE90" s="4">
        <f t="shared" si="15"/>
        <v>9824.1969259466987</v>
      </c>
      <c r="CF90" s="4">
        <f t="shared" si="16"/>
        <v>1.406315161944</v>
      </c>
      <c r="CG90" s="4">
        <f t="shared" si="17"/>
        <v>61.722329964767994</v>
      </c>
      <c r="CH90" s="4">
        <f t="shared" si="18"/>
        <v>1.4315899505688001</v>
      </c>
    </row>
    <row r="91" spans="1:86">
      <c r="A91" s="2">
        <v>42439</v>
      </c>
      <c r="B91" s="32">
        <v>0.5256086342592593</v>
      </c>
      <c r="C91" s="4">
        <v>13.291</v>
      </c>
      <c r="D91" s="4">
        <v>3.0000000000000001E-3</v>
      </c>
      <c r="E91" s="4" t="s">
        <v>155</v>
      </c>
      <c r="F91" s="4">
        <v>30</v>
      </c>
      <c r="G91" s="4">
        <v>763.4</v>
      </c>
      <c r="H91" s="4">
        <v>14.7</v>
      </c>
      <c r="I91" s="4">
        <v>50.4</v>
      </c>
      <c r="K91" s="4">
        <v>1.8</v>
      </c>
      <c r="L91" s="4">
        <v>14</v>
      </c>
      <c r="M91" s="4">
        <v>0.88439999999999996</v>
      </c>
      <c r="N91" s="4">
        <v>11.754</v>
      </c>
      <c r="O91" s="4">
        <v>2.7000000000000001E-3</v>
      </c>
      <c r="P91" s="4">
        <v>675.1028</v>
      </c>
      <c r="Q91" s="4">
        <v>13.0099</v>
      </c>
      <c r="R91" s="4">
        <v>688.1</v>
      </c>
      <c r="S91" s="4">
        <v>538.85770000000002</v>
      </c>
      <c r="T91" s="4">
        <v>10.3843</v>
      </c>
      <c r="U91" s="4">
        <v>549.20000000000005</v>
      </c>
      <c r="V91" s="4">
        <v>50.418500000000002</v>
      </c>
      <c r="Y91" s="4">
        <v>12.316000000000001</v>
      </c>
      <c r="Z91" s="4">
        <v>0</v>
      </c>
      <c r="AA91" s="4">
        <v>1.5919000000000001</v>
      </c>
      <c r="AB91" s="4" t="s">
        <v>384</v>
      </c>
      <c r="AC91" s="4">
        <v>0</v>
      </c>
      <c r="AD91" s="4">
        <v>11.9</v>
      </c>
      <c r="AE91" s="4">
        <v>847</v>
      </c>
      <c r="AF91" s="4">
        <v>861</v>
      </c>
      <c r="AG91" s="4">
        <v>877</v>
      </c>
      <c r="AH91" s="4">
        <v>78</v>
      </c>
      <c r="AI91" s="4">
        <v>21.2</v>
      </c>
      <c r="AJ91" s="4">
        <v>0.49</v>
      </c>
      <c r="AK91" s="4">
        <v>982</v>
      </c>
      <c r="AL91" s="4">
        <v>0</v>
      </c>
      <c r="AM91" s="4">
        <v>0</v>
      </c>
      <c r="AN91" s="4">
        <v>21</v>
      </c>
      <c r="AO91" s="4">
        <v>191.4</v>
      </c>
      <c r="AP91" s="4">
        <v>190</v>
      </c>
      <c r="AQ91" s="4">
        <v>1.4</v>
      </c>
      <c r="AR91" s="4">
        <v>195</v>
      </c>
      <c r="AS91" s="4" t="s">
        <v>155</v>
      </c>
      <c r="AT91" s="4">
        <v>2</v>
      </c>
      <c r="AU91" s="5">
        <v>0.73351851851851846</v>
      </c>
      <c r="AV91" s="4">
        <v>47.164453999999999</v>
      </c>
      <c r="AW91" s="4">
        <v>-88.486759000000006</v>
      </c>
      <c r="AX91" s="4">
        <v>318.3</v>
      </c>
      <c r="AY91" s="4">
        <v>37.4</v>
      </c>
      <c r="AZ91" s="4">
        <v>12</v>
      </c>
      <c r="BA91" s="4">
        <v>10</v>
      </c>
      <c r="BB91" s="4" t="s">
        <v>429</v>
      </c>
      <c r="BC91" s="4">
        <v>1.2</v>
      </c>
      <c r="BD91" s="4">
        <v>1.302</v>
      </c>
      <c r="BE91" s="4">
        <v>2.101</v>
      </c>
      <c r="BF91" s="4">
        <v>14.063000000000001</v>
      </c>
      <c r="BG91" s="4">
        <v>15.93</v>
      </c>
      <c r="BH91" s="4">
        <v>1.1299999999999999</v>
      </c>
      <c r="BI91" s="4">
        <v>13.074</v>
      </c>
      <c r="BJ91" s="4">
        <v>3031.8919999999998</v>
      </c>
      <c r="BK91" s="4">
        <v>0.436</v>
      </c>
      <c r="BL91" s="4">
        <v>18.236000000000001</v>
      </c>
      <c r="BM91" s="4">
        <v>0.35099999999999998</v>
      </c>
      <c r="BN91" s="4">
        <v>18.588000000000001</v>
      </c>
      <c r="BO91" s="4">
        <v>14.555999999999999</v>
      </c>
      <c r="BP91" s="4">
        <v>0.28100000000000003</v>
      </c>
      <c r="BQ91" s="4">
        <v>14.836</v>
      </c>
      <c r="BR91" s="4">
        <v>0.43</v>
      </c>
      <c r="BU91" s="4">
        <v>0.63</v>
      </c>
      <c r="BW91" s="4">
        <v>298.56299999999999</v>
      </c>
      <c r="BX91" s="4">
        <v>0.14627899999999999</v>
      </c>
      <c r="BY91" s="4">
        <v>-5</v>
      </c>
      <c r="BZ91" s="4">
        <v>0.87316700000000003</v>
      </c>
      <c r="CA91" s="4">
        <v>3.5746929999999999</v>
      </c>
      <c r="CB91" s="4">
        <v>17.637972999999999</v>
      </c>
      <c r="CC91" s="4">
        <f t="shared" si="14"/>
        <v>0.94443389059999994</v>
      </c>
      <c r="CE91" s="4">
        <f t="shared" si="15"/>
        <v>8096.0480825395316</v>
      </c>
      <c r="CF91" s="4">
        <f t="shared" si="16"/>
        <v>1.164248912556</v>
      </c>
      <c r="CG91" s="4">
        <f t="shared" si="17"/>
        <v>39.616506574955999</v>
      </c>
      <c r="CH91" s="4">
        <f t="shared" si="18"/>
        <v>1.1482271385299998</v>
      </c>
    </row>
    <row r="92" spans="1:86">
      <c r="A92" s="2">
        <v>42439</v>
      </c>
      <c r="B92" s="32">
        <v>0.52562020833333334</v>
      </c>
      <c r="C92" s="4">
        <v>13.19</v>
      </c>
      <c r="D92" s="4">
        <v>3.8E-3</v>
      </c>
      <c r="E92" s="4" t="s">
        <v>155</v>
      </c>
      <c r="F92" s="4">
        <v>38.032367999999998</v>
      </c>
      <c r="G92" s="4">
        <v>712.8</v>
      </c>
      <c r="H92" s="4">
        <v>13.6</v>
      </c>
      <c r="I92" s="4">
        <v>51.8</v>
      </c>
      <c r="K92" s="4">
        <v>1.8</v>
      </c>
      <c r="L92" s="4">
        <v>14</v>
      </c>
      <c r="M92" s="4">
        <v>0.88519999999999999</v>
      </c>
      <c r="N92" s="4">
        <v>11.676500000000001</v>
      </c>
      <c r="O92" s="4">
        <v>3.3999999999999998E-3</v>
      </c>
      <c r="P92" s="4">
        <v>631.00419999999997</v>
      </c>
      <c r="Q92" s="4">
        <v>12.0633</v>
      </c>
      <c r="R92" s="4">
        <v>643.1</v>
      </c>
      <c r="S92" s="4">
        <v>503.65879999999999</v>
      </c>
      <c r="T92" s="4">
        <v>9.6288</v>
      </c>
      <c r="U92" s="4">
        <v>513.29999999999995</v>
      </c>
      <c r="V92" s="4">
        <v>51.801900000000003</v>
      </c>
      <c r="Y92" s="4">
        <v>11.951000000000001</v>
      </c>
      <c r="Z92" s="4">
        <v>0</v>
      </c>
      <c r="AA92" s="4">
        <v>1.5933999999999999</v>
      </c>
      <c r="AB92" s="4" t="s">
        <v>384</v>
      </c>
      <c r="AC92" s="4">
        <v>0</v>
      </c>
      <c r="AD92" s="4">
        <v>11.9</v>
      </c>
      <c r="AE92" s="4">
        <v>848</v>
      </c>
      <c r="AF92" s="4">
        <v>861</v>
      </c>
      <c r="AG92" s="4">
        <v>877</v>
      </c>
      <c r="AH92" s="4">
        <v>78</v>
      </c>
      <c r="AI92" s="4">
        <v>21.2</v>
      </c>
      <c r="AJ92" s="4">
        <v>0.49</v>
      </c>
      <c r="AK92" s="4">
        <v>982</v>
      </c>
      <c r="AL92" s="4">
        <v>0</v>
      </c>
      <c r="AM92" s="4">
        <v>0</v>
      </c>
      <c r="AN92" s="4">
        <v>21</v>
      </c>
      <c r="AO92" s="4">
        <v>191.6</v>
      </c>
      <c r="AP92" s="4">
        <v>190</v>
      </c>
      <c r="AQ92" s="4">
        <v>1.7</v>
      </c>
      <c r="AR92" s="4">
        <v>195</v>
      </c>
      <c r="AS92" s="4" t="s">
        <v>155</v>
      </c>
      <c r="AT92" s="4">
        <v>2</v>
      </c>
      <c r="AU92" s="5">
        <v>0.73354166666666665</v>
      </c>
      <c r="AV92" s="4">
        <v>47.164402000000003</v>
      </c>
      <c r="AW92" s="4">
        <v>-88.487183000000002</v>
      </c>
      <c r="AX92" s="4">
        <v>318</v>
      </c>
      <c r="AY92" s="4">
        <v>35.4</v>
      </c>
      <c r="AZ92" s="4">
        <v>12</v>
      </c>
      <c r="BA92" s="4">
        <v>10</v>
      </c>
      <c r="BB92" s="4" t="s">
        <v>429</v>
      </c>
      <c r="BC92" s="4">
        <v>1.198</v>
      </c>
      <c r="BD92" s="4">
        <v>1.5</v>
      </c>
      <c r="BE92" s="4">
        <v>2.1970000000000001</v>
      </c>
      <c r="BF92" s="4">
        <v>14.063000000000001</v>
      </c>
      <c r="BG92" s="4">
        <v>16.04</v>
      </c>
      <c r="BH92" s="4">
        <v>1.1399999999999999</v>
      </c>
      <c r="BI92" s="4">
        <v>12.962999999999999</v>
      </c>
      <c r="BJ92" s="4">
        <v>3031.7249999999999</v>
      </c>
      <c r="BK92" s="4">
        <v>0.55600000000000005</v>
      </c>
      <c r="BL92" s="4">
        <v>17.157</v>
      </c>
      <c r="BM92" s="4">
        <v>0.32800000000000001</v>
      </c>
      <c r="BN92" s="4">
        <v>17.484999999999999</v>
      </c>
      <c r="BO92" s="4">
        <v>13.695</v>
      </c>
      <c r="BP92" s="4">
        <v>0.26200000000000001</v>
      </c>
      <c r="BQ92" s="4">
        <v>13.956</v>
      </c>
      <c r="BR92" s="4">
        <v>0.44479999999999997</v>
      </c>
      <c r="BU92" s="4">
        <v>0.61599999999999999</v>
      </c>
      <c r="BW92" s="4">
        <v>300.82400000000001</v>
      </c>
      <c r="BX92" s="4">
        <v>0.163996</v>
      </c>
      <c r="BY92" s="4">
        <v>-5</v>
      </c>
      <c r="BZ92" s="4">
        <v>0.87138899999999997</v>
      </c>
      <c r="CA92" s="4">
        <v>4.0076520000000002</v>
      </c>
      <c r="CB92" s="4">
        <v>17.602058</v>
      </c>
      <c r="CC92" s="4">
        <f t="shared" si="14"/>
        <v>1.0588216584000001</v>
      </c>
      <c r="CE92" s="4">
        <f t="shared" si="15"/>
        <v>9076.1237734958995</v>
      </c>
      <c r="CF92" s="4">
        <f t="shared" si="16"/>
        <v>1.6645061204640001</v>
      </c>
      <c r="CG92" s="4">
        <f t="shared" si="17"/>
        <v>41.780301110064002</v>
      </c>
      <c r="CH92" s="4">
        <f t="shared" si="18"/>
        <v>1.3316048963711999</v>
      </c>
    </row>
    <row r="93" spans="1:86">
      <c r="A93" s="2">
        <v>42439</v>
      </c>
      <c r="B93" s="32">
        <v>0.52563178240740738</v>
      </c>
      <c r="C93" s="4">
        <v>12.989000000000001</v>
      </c>
      <c r="D93" s="4">
        <v>3.3999999999999998E-3</v>
      </c>
      <c r="E93" s="4" t="s">
        <v>155</v>
      </c>
      <c r="F93" s="4">
        <v>33.852918000000003</v>
      </c>
      <c r="G93" s="4">
        <v>721.3</v>
      </c>
      <c r="H93" s="4">
        <v>13.5</v>
      </c>
      <c r="I93" s="4">
        <v>67.8</v>
      </c>
      <c r="K93" s="4">
        <v>1.8</v>
      </c>
      <c r="L93" s="4">
        <v>14</v>
      </c>
      <c r="M93" s="4">
        <v>0.88690000000000002</v>
      </c>
      <c r="N93" s="4">
        <v>11.520099999999999</v>
      </c>
      <c r="O93" s="4">
        <v>3.0000000000000001E-3</v>
      </c>
      <c r="P93" s="4">
        <v>639.75019999999995</v>
      </c>
      <c r="Q93" s="4">
        <v>11.9848</v>
      </c>
      <c r="R93" s="4">
        <v>651.70000000000005</v>
      </c>
      <c r="S93" s="4">
        <v>510.63979999999998</v>
      </c>
      <c r="T93" s="4">
        <v>9.5661000000000005</v>
      </c>
      <c r="U93" s="4">
        <v>520.20000000000005</v>
      </c>
      <c r="V93" s="4">
        <v>67.786100000000005</v>
      </c>
      <c r="Y93" s="4">
        <v>11.973000000000001</v>
      </c>
      <c r="Z93" s="4">
        <v>0</v>
      </c>
      <c r="AA93" s="4">
        <v>1.5964</v>
      </c>
      <c r="AB93" s="4" t="s">
        <v>384</v>
      </c>
      <c r="AC93" s="4">
        <v>0</v>
      </c>
      <c r="AD93" s="4">
        <v>11.9</v>
      </c>
      <c r="AE93" s="4">
        <v>847</v>
      </c>
      <c r="AF93" s="4">
        <v>861</v>
      </c>
      <c r="AG93" s="4">
        <v>876</v>
      </c>
      <c r="AH93" s="4">
        <v>78</v>
      </c>
      <c r="AI93" s="4">
        <v>21.2</v>
      </c>
      <c r="AJ93" s="4">
        <v>0.49</v>
      </c>
      <c r="AK93" s="4">
        <v>982</v>
      </c>
      <c r="AL93" s="4">
        <v>0</v>
      </c>
      <c r="AM93" s="4">
        <v>0</v>
      </c>
      <c r="AN93" s="4">
        <v>21</v>
      </c>
      <c r="AO93" s="4">
        <v>192</v>
      </c>
      <c r="AP93" s="4">
        <v>190</v>
      </c>
      <c r="AQ93" s="4">
        <v>2</v>
      </c>
      <c r="AR93" s="4">
        <v>195</v>
      </c>
      <c r="AS93" s="4" t="s">
        <v>155</v>
      </c>
      <c r="AT93" s="4">
        <v>2</v>
      </c>
      <c r="AU93" s="5">
        <v>0.73354166666666665</v>
      </c>
      <c r="AV93" s="4">
        <v>47.164400999999998</v>
      </c>
      <c r="AW93" s="4">
        <v>-88.487187000000006</v>
      </c>
      <c r="AX93" s="4">
        <v>318</v>
      </c>
      <c r="AY93" s="4">
        <v>33.9</v>
      </c>
      <c r="AZ93" s="4">
        <v>12</v>
      </c>
      <c r="BA93" s="4">
        <v>10</v>
      </c>
      <c r="BB93" s="4" t="s">
        <v>429</v>
      </c>
      <c r="BC93" s="4">
        <v>1.0009999999999999</v>
      </c>
      <c r="BD93" s="4">
        <v>1.4950000000000001</v>
      </c>
      <c r="BE93" s="4">
        <v>1.9</v>
      </c>
      <c r="BF93" s="4">
        <v>14.063000000000001</v>
      </c>
      <c r="BG93" s="4">
        <v>16.27</v>
      </c>
      <c r="BH93" s="4">
        <v>1.1599999999999999</v>
      </c>
      <c r="BI93" s="4">
        <v>12.753</v>
      </c>
      <c r="BJ93" s="4">
        <v>3031.51</v>
      </c>
      <c r="BK93" s="4">
        <v>0.503</v>
      </c>
      <c r="BL93" s="4">
        <v>17.63</v>
      </c>
      <c r="BM93" s="4">
        <v>0.33</v>
      </c>
      <c r="BN93" s="4">
        <v>17.96</v>
      </c>
      <c r="BO93" s="4">
        <v>14.071999999999999</v>
      </c>
      <c r="BP93" s="4">
        <v>0.26400000000000001</v>
      </c>
      <c r="BQ93" s="4">
        <v>14.336</v>
      </c>
      <c r="BR93" s="4">
        <v>0.58979999999999999</v>
      </c>
      <c r="BU93" s="4">
        <v>0.625</v>
      </c>
      <c r="BW93" s="4">
        <v>305.45400000000001</v>
      </c>
      <c r="BX93" s="4">
        <v>0.163961</v>
      </c>
      <c r="BY93" s="4">
        <v>-5</v>
      </c>
      <c r="BZ93" s="4">
        <v>0.87283100000000002</v>
      </c>
      <c r="CA93" s="4">
        <v>4.0067979999999999</v>
      </c>
      <c r="CB93" s="4">
        <v>17.63119</v>
      </c>
      <c r="CC93" s="4">
        <f t="shared" si="14"/>
        <v>1.0585960315999998</v>
      </c>
      <c r="CE93" s="4">
        <f t="shared" si="15"/>
        <v>9073.5462091200607</v>
      </c>
      <c r="CF93" s="4">
        <f t="shared" si="16"/>
        <v>1.5055182873179997</v>
      </c>
      <c r="CG93" s="4">
        <f t="shared" si="17"/>
        <v>42.908767727616002</v>
      </c>
      <c r="CH93" s="4">
        <f t="shared" si="18"/>
        <v>1.7653174669187999</v>
      </c>
    </row>
    <row r="94" spans="1:86">
      <c r="A94" s="2">
        <v>42439</v>
      </c>
      <c r="B94" s="32">
        <v>0.52564335648148142</v>
      </c>
      <c r="C94" s="4">
        <v>12.769</v>
      </c>
      <c r="D94" s="4">
        <v>3.3999999999999998E-3</v>
      </c>
      <c r="E94" s="4" t="s">
        <v>155</v>
      </c>
      <c r="F94" s="4">
        <v>34.408510999999997</v>
      </c>
      <c r="G94" s="4">
        <v>676.7</v>
      </c>
      <c r="H94" s="4">
        <v>9</v>
      </c>
      <c r="I94" s="4">
        <v>63.4</v>
      </c>
      <c r="K94" s="4">
        <v>1.84</v>
      </c>
      <c r="L94" s="4">
        <v>13</v>
      </c>
      <c r="M94" s="4">
        <v>0.88849999999999996</v>
      </c>
      <c r="N94" s="4">
        <v>11.3451</v>
      </c>
      <c r="O94" s="4">
        <v>3.0999999999999999E-3</v>
      </c>
      <c r="P94" s="4">
        <v>601.26160000000004</v>
      </c>
      <c r="Q94" s="4">
        <v>8.0401000000000007</v>
      </c>
      <c r="R94" s="4">
        <v>609.29999999999995</v>
      </c>
      <c r="S94" s="4">
        <v>479.9187</v>
      </c>
      <c r="T94" s="4">
        <v>6.4175000000000004</v>
      </c>
      <c r="U94" s="4">
        <v>486.3</v>
      </c>
      <c r="V94" s="4">
        <v>63.369399999999999</v>
      </c>
      <c r="Y94" s="4">
        <v>11.853</v>
      </c>
      <c r="Z94" s="4">
        <v>0</v>
      </c>
      <c r="AA94" s="4">
        <v>1.6335999999999999</v>
      </c>
      <c r="AB94" s="4" t="s">
        <v>384</v>
      </c>
      <c r="AC94" s="4">
        <v>0</v>
      </c>
      <c r="AD94" s="4">
        <v>11.9</v>
      </c>
      <c r="AE94" s="4">
        <v>847</v>
      </c>
      <c r="AF94" s="4">
        <v>861</v>
      </c>
      <c r="AG94" s="4">
        <v>877</v>
      </c>
      <c r="AH94" s="4">
        <v>78</v>
      </c>
      <c r="AI94" s="4">
        <v>21.2</v>
      </c>
      <c r="AJ94" s="4">
        <v>0.49</v>
      </c>
      <c r="AK94" s="4">
        <v>982</v>
      </c>
      <c r="AL94" s="4">
        <v>0</v>
      </c>
      <c r="AM94" s="4">
        <v>0</v>
      </c>
      <c r="AN94" s="4">
        <v>21</v>
      </c>
      <c r="AO94" s="4">
        <v>191.4</v>
      </c>
      <c r="AP94" s="4">
        <v>190</v>
      </c>
      <c r="AQ94" s="4">
        <v>1.6</v>
      </c>
      <c r="AR94" s="4">
        <v>195</v>
      </c>
      <c r="AS94" s="4" t="s">
        <v>155</v>
      </c>
      <c r="AT94" s="4">
        <v>2</v>
      </c>
      <c r="AU94" s="5">
        <v>0.73356481481481473</v>
      </c>
      <c r="AV94" s="4">
        <v>47.164307999999998</v>
      </c>
      <c r="AW94" s="4">
        <v>-88.487539999999996</v>
      </c>
      <c r="AX94" s="4">
        <v>318</v>
      </c>
      <c r="AY94" s="4">
        <v>32.299999999999997</v>
      </c>
      <c r="AZ94" s="4">
        <v>12</v>
      </c>
      <c r="BA94" s="4">
        <v>10</v>
      </c>
      <c r="BB94" s="4" t="s">
        <v>429</v>
      </c>
      <c r="BC94" s="4">
        <v>1.1000000000000001</v>
      </c>
      <c r="BD94" s="4">
        <v>1.0009999999999999</v>
      </c>
      <c r="BE94" s="4">
        <v>1.901</v>
      </c>
      <c r="BF94" s="4">
        <v>14.063000000000001</v>
      </c>
      <c r="BG94" s="4">
        <v>16.54</v>
      </c>
      <c r="BH94" s="4">
        <v>1.18</v>
      </c>
      <c r="BI94" s="4">
        <v>12.548</v>
      </c>
      <c r="BJ94" s="4">
        <v>3031.7359999999999</v>
      </c>
      <c r="BK94" s="4">
        <v>0.52</v>
      </c>
      <c r="BL94" s="4">
        <v>16.826000000000001</v>
      </c>
      <c r="BM94" s="4">
        <v>0.22500000000000001</v>
      </c>
      <c r="BN94" s="4">
        <v>17.050999999999998</v>
      </c>
      <c r="BO94" s="4">
        <v>13.43</v>
      </c>
      <c r="BP94" s="4">
        <v>0.18</v>
      </c>
      <c r="BQ94" s="4">
        <v>13.61</v>
      </c>
      <c r="BR94" s="4">
        <v>0.56000000000000005</v>
      </c>
      <c r="BU94" s="4">
        <v>0.628</v>
      </c>
      <c r="BW94" s="4">
        <v>317.41899999999998</v>
      </c>
      <c r="BX94" s="4">
        <v>0.192247</v>
      </c>
      <c r="BY94" s="4">
        <v>-5</v>
      </c>
      <c r="BZ94" s="4">
        <v>0.87277899999999997</v>
      </c>
      <c r="CA94" s="4">
        <v>4.6980420000000001</v>
      </c>
      <c r="CB94" s="4">
        <v>17.630130999999999</v>
      </c>
      <c r="CC94" s="4">
        <f t="shared" si="14"/>
        <v>1.2412226963999999</v>
      </c>
      <c r="CE94" s="4">
        <f t="shared" si="15"/>
        <v>10639.687626501263</v>
      </c>
      <c r="CF94" s="4">
        <f t="shared" si="16"/>
        <v>1.8249074344800003</v>
      </c>
      <c r="CG94" s="4">
        <f t="shared" si="17"/>
        <v>47.763442660140001</v>
      </c>
      <c r="CH94" s="4">
        <f t="shared" si="18"/>
        <v>1.9652849294400003</v>
      </c>
    </row>
    <row r="95" spans="1:86">
      <c r="A95" s="2">
        <v>42439</v>
      </c>
      <c r="B95" s="32">
        <v>0.52565493055555557</v>
      </c>
      <c r="C95" s="4">
        <v>13.157999999999999</v>
      </c>
      <c r="D95" s="4">
        <v>3.3999999999999998E-3</v>
      </c>
      <c r="E95" s="4" t="s">
        <v>155</v>
      </c>
      <c r="F95" s="4">
        <v>34.390841999999999</v>
      </c>
      <c r="G95" s="4">
        <v>681.2</v>
      </c>
      <c r="H95" s="4">
        <v>8.8000000000000007</v>
      </c>
      <c r="I95" s="4">
        <v>55.9</v>
      </c>
      <c r="K95" s="4">
        <v>2.19</v>
      </c>
      <c r="L95" s="4">
        <v>13</v>
      </c>
      <c r="M95" s="4">
        <v>0.88539999999999996</v>
      </c>
      <c r="N95" s="4">
        <v>11.649699999999999</v>
      </c>
      <c r="O95" s="4">
        <v>3.0000000000000001E-3</v>
      </c>
      <c r="P95" s="4">
        <v>603.16459999999995</v>
      </c>
      <c r="Q95" s="4">
        <v>7.8030999999999997</v>
      </c>
      <c r="R95" s="4">
        <v>611</v>
      </c>
      <c r="S95" s="4">
        <v>481.43759999999997</v>
      </c>
      <c r="T95" s="4">
        <v>6.2282999999999999</v>
      </c>
      <c r="U95" s="4">
        <v>487.7</v>
      </c>
      <c r="V95" s="4">
        <v>55.917200000000001</v>
      </c>
      <c r="Y95" s="4">
        <v>11.885</v>
      </c>
      <c r="Z95" s="4">
        <v>0</v>
      </c>
      <c r="AA95" s="4">
        <v>1.9352</v>
      </c>
      <c r="AB95" s="4" t="s">
        <v>384</v>
      </c>
      <c r="AC95" s="4">
        <v>0</v>
      </c>
      <c r="AD95" s="4">
        <v>11.9</v>
      </c>
      <c r="AE95" s="4">
        <v>847</v>
      </c>
      <c r="AF95" s="4">
        <v>861</v>
      </c>
      <c r="AG95" s="4">
        <v>877</v>
      </c>
      <c r="AH95" s="4">
        <v>78</v>
      </c>
      <c r="AI95" s="4">
        <v>21.2</v>
      </c>
      <c r="AJ95" s="4">
        <v>0.49</v>
      </c>
      <c r="AK95" s="4">
        <v>982</v>
      </c>
      <c r="AL95" s="4">
        <v>0</v>
      </c>
      <c r="AM95" s="4">
        <v>0</v>
      </c>
      <c r="AN95" s="4">
        <v>21</v>
      </c>
      <c r="AO95" s="4">
        <v>191</v>
      </c>
      <c r="AP95" s="4">
        <v>190</v>
      </c>
      <c r="AQ95" s="4">
        <v>1.4</v>
      </c>
      <c r="AR95" s="4">
        <v>195</v>
      </c>
      <c r="AS95" s="4" t="s">
        <v>155</v>
      </c>
      <c r="AT95" s="4">
        <v>2</v>
      </c>
      <c r="AU95" s="5">
        <v>0.73356481481481473</v>
      </c>
      <c r="AV95" s="4">
        <v>47.164307000000001</v>
      </c>
      <c r="AW95" s="4">
        <v>-88.487543000000002</v>
      </c>
      <c r="AX95" s="4">
        <v>318</v>
      </c>
      <c r="AY95" s="4">
        <v>30.7</v>
      </c>
      <c r="AZ95" s="4">
        <v>12</v>
      </c>
      <c r="BA95" s="4">
        <v>10</v>
      </c>
      <c r="BB95" s="4" t="s">
        <v>429</v>
      </c>
      <c r="BC95" s="4">
        <v>1.101</v>
      </c>
      <c r="BD95" s="4">
        <v>1.099</v>
      </c>
      <c r="BE95" s="4">
        <v>2</v>
      </c>
      <c r="BF95" s="4">
        <v>14.063000000000001</v>
      </c>
      <c r="BG95" s="4">
        <v>16.079999999999998</v>
      </c>
      <c r="BH95" s="4">
        <v>1.1399999999999999</v>
      </c>
      <c r="BI95" s="4">
        <v>12.945</v>
      </c>
      <c r="BJ95" s="4">
        <v>3031.721</v>
      </c>
      <c r="BK95" s="4">
        <v>0.504</v>
      </c>
      <c r="BL95" s="4">
        <v>16.437999999999999</v>
      </c>
      <c r="BM95" s="4">
        <v>0.21299999999999999</v>
      </c>
      <c r="BN95" s="4">
        <v>16.651</v>
      </c>
      <c r="BO95" s="4">
        <v>13.12</v>
      </c>
      <c r="BP95" s="4">
        <v>0.17</v>
      </c>
      <c r="BQ95" s="4">
        <v>13.29</v>
      </c>
      <c r="BR95" s="4">
        <v>0.48120000000000002</v>
      </c>
      <c r="BU95" s="4">
        <v>0.61399999999999999</v>
      </c>
      <c r="BW95" s="4">
        <v>366.18799999999999</v>
      </c>
      <c r="BX95" s="4">
        <v>0.219666</v>
      </c>
      <c r="BY95" s="4">
        <v>-5</v>
      </c>
      <c r="BZ95" s="4">
        <v>0.87322200000000005</v>
      </c>
      <c r="CA95" s="4">
        <v>5.3680880000000002</v>
      </c>
      <c r="CB95" s="4">
        <v>17.639084</v>
      </c>
      <c r="CC95" s="4">
        <f t="shared" si="14"/>
        <v>1.4182488496000001</v>
      </c>
      <c r="CE95" s="4">
        <f t="shared" si="15"/>
        <v>12157.085204227657</v>
      </c>
      <c r="CF95" s="4">
        <f t="shared" si="16"/>
        <v>2.021020714944</v>
      </c>
      <c r="CG95" s="4">
        <f t="shared" si="17"/>
        <v>53.292391471439998</v>
      </c>
      <c r="CH95" s="4">
        <f t="shared" si="18"/>
        <v>1.9295935873632002</v>
      </c>
    </row>
    <row r="96" spans="1:86">
      <c r="A96" s="2">
        <v>42439</v>
      </c>
      <c r="B96" s="32">
        <v>0.52566650462962961</v>
      </c>
      <c r="C96" s="4">
        <v>12.909000000000001</v>
      </c>
      <c r="D96" s="4">
        <v>2.0999999999999999E-3</v>
      </c>
      <c r="E96" s="4" t="s">
        <v>155</v>
      </c>
      <c r="F96" s="4">
        <v>21.013514000000001</v>
      </c>
      <c r="G96" s="4">
        <v>707</v>
      </c>
      <c r="H96" s="4">
        <v>11.9</v>
      </c>
      <c r="I96" s="4">
        <v>78.7</v>
      </c>
      <c r="K96" s="4">
        <v>2.2999999999999998</v>
      </c>
      <c r="L96" s="4">
        <v>13</v>
      </c>
      <c r="M96" s="4">
        <v>0.88739999999999997</v>
      </c>
      <c r="N96" s="4">
        <v>11.4551</v>
      </c>
      <c r="O96" s="4">
        <v>1.9E-3</v>
      </c>
      <c r="P96" s="4">
        <v>627.3972</v>
      </c>
      <c r="Q96" s="4">
        <v>10.5816</v>
      </c>
      <c r="R96" s="4">
        <v>638</v>
      </c>
      <c r="S96" s="4">
        <v>500.77980000000002</v>
      </c>
      <c r="T96" s="4">
        <v>8.4460999999999995</v>
      </c>
      <c r="U96" s="4">
        <v>509.2</v>
      </c>
      <c r="V96" s="4">
        <v>78.665700000000001</v>
      </c>
      <c r="Y96" s="4">
        <v>11.94</v>
      </c>
      <c r="Z96" s="4">
        <v>0</v>
      </c>
      <c r="AA96" s="4">
        <v>2.0409000000000002</v>
      </c>
      <c r="AB96" s="4" t="s">
        <v>384</v>
      </c>
      <c r="AC96" s="4">
        <v>0</v>
      </c>
      <c r="AD96" s="4">
        <v>11.9</v>
      </c>
      <c r="AE96" s="4">
        <v>847</v>
      </c>
      <c r="AF96" s="4">
        <v>861</v>
      </c>
      <c r="AG96" s="4">
        <v>878</v>
      </c>
      <c r="AH96" s="4">
        <v>78</v>
      </c>
      <c r="AI96" s="4">
        <v>21.2</v>
      </c>
      <c r="AJ96" s="4">
        <v>0.49</v>
      </c>
      <c r="AK96" s="4">
        <v>982</v>
      </c>
      <c r="AL96" s="4">
        <v>0</v>
      </c>
      <c r="AM96" s="4">
        <v>0</v>
      </c>
      <c r="AN96" s="4">
        <v>21</v>
      </c>
      <c r="AO96" s="4">
        <v>191</v>
      </c>
      <c r="AP96" s="4">
        <v>190</v>
      </c>
      <c r="AQ96" s="4">
        <v>1.5</v>
      </c>
      <c r="AR96" s="4">
        <v>195</v>
      </c>
      <c r="AS96" s="4" t="s">
        <v>155</v>
      </c>
      <c r="AT96" s="4">
        <v>2</v>
      </c>
      <c r="AU96" s="5">
        <v>0.73358796296296302</v>
      </c>
      <c r="AV96" s="4">
        <v>47.164239999999999</v>
      </c>
      <c r="AW96" s="4">
        <v>-88.487874000000005</v>
      </c>
      <c r="AX96" s="4">
        <v>317.89999999999998</v>
      </c>
      <c r="AY96" s="4">
        <v>29.6</v>
      </c>
      <c r="AZ96" s="4">
        <v>12</v>
      </c>
      <c r="BA96" s="4">
        <v>11</v>
      </c>
      <c r="BB96" s="4" t="s">
        <v>429</v>
      </c>
      <c r="BC96" s="4">
        <v>1.202</v>
      </c>
      <c r="BD96" s="4">
        <v>1</v>
      </c>
      <c r="BE96" s="4">
        <v>2.0019999999999998</v>
      </c>
      <c r="BF96" s="4">
        <v>14.063000000000001</v>
      </c>
      <c r="BG96" s="4">
        <v>16.37</v>
      </c>
      <c r="BH96" s="4">
        <v>1.1599999999999999</v>
      </c>
      <c r="BI96" s="4">
        <v>12.694000000000001</v>
      </c>
      <c r="BJ96" s="4">
        <v>3031.569</v>
      </c>
      <c r="BK96" s="4">
        <v>0.314</v>
      </c>
      <c r="BL96" s="4">
        <v>17.388000000000002</v>
      </c>
      <c r="BM96" s="4">
        <v>0.29299999999999998</v>
      </c>
      <c r="BN96" s="4">
        <v>17.681000000000001</v>
      </c>
      <c r="BO96" s="4">
        <v>13.879</v>
      </c>
      <c r="BP96" s="4">
        <v>0.23400000000000001</v>
      </c>
      <c r="BQ96" s="4">
        <v>14.113</v>
      </c>
      <c r="BR96" s="4">
        <v>0.68840000000000001</v>
      </c>
      <c r="BU96" s="4">
        <v>0.627</v>
      </c>
      <c r="BW96" s="4">
        <v>392.72899999999998</v>
      </c>
      <c r="BX96" s="4">
        <v>0.16945399999999999</v>
      </c>
      <c r="BY96" s="4">
        <v>-5</v>
      </c>
      <c r="BZ96" s="4">
        <v>0.874</v>
      </c>
      <c r="CA96" s="4">
        <v>4.141032</v>
      </c>
      <c r="CB96" s="4">
        <v>17.654800000000002</v>
      </c>
      <c r="CC96" s="4">
        <f t="shared" si="14"/>
        <v>1.0940606544</v>
      </c>
      <c r="CE96" s="4">
        <f t="shared" si="15"/>
        <v>9377.7067066883756</v>
      </c>
      <c r="CF96" s="4">
        <f t="shared" si="16"/>
        <v>0.97131218385599993</v>
      </c>
      <c r="CG96" s="4">
        <f t="shared" si="17"/>
        <v>43.656461308151997</v>
      </c>
      <c r="CH96" s="4">
        <f t="shared" si="18"/>
        <v>2.1294627623136</v>
      </c>
    </row>
    <row r="97" spans="1:86">
      <c r="A97" s="2">
        <v>42439</v>
      </c>
      <c r="B97" s="32">
        <v>0.52567807870370376</v>
      </c>
      <c r="C97" s="4">
        <v>12.77</v>
      </c>
      <c r="D97" s="4">
        <v>2.8999999999999998E-3</v>
      </c>
      <c r="E97" s="4" t="s">
        <v>155</v>
      </c>
      <c r="F97" s="4">
        <v>29.459458999999999</v>
      </c>
      <c r="G97" s="4">
        <v>540.20000000000005</v>
      </c>
      <c r="H97" s="4">
        <v>17.7</v>
      </c>
      <c r="I97" s="4">
        <v>99</v>
      </c>
      <c r="K97" s="4">
        <v>2.2200000000000002</v>
      </c>
      <c r="L97" s="4">
        <v>13</v>
      </c>
      <c r="M97" s="4">
        <v>0.88839999999999997</v>
      </c>
      <c r="N97" s="4">
        <v>11.3445</v>
      </c>
      <c r="O97" s="4">
        <v>2.5999999999999999E-3</v>
      </c>
      <c r="P97" s="4">
        <v>479.90989999999999</v>
      </c>
      <c r="Q97" s="4">
        <v>15.724</v>
      </c>
      <c r="R97" s="4">
        <v>495.6</v>
      </c>
      <c r="S97" s="4">
        <v>383.0575</v>
      </c>
      <c r="T97" s="4">
        <v>12.550700000000001</v>
      </c>
      <c r="U97" s="4">
        <v>395.6</v>
      </c>
      <c r="V97" s="4">
        <v>98.982799999999997</v>
      </c>
      <c r="Y97" s="4">
        <v>11.904</v>
      </c>
      <c r="Z97" s="4">
        <v>0</v>
      </c>
      <c r="AA97" s="4">
        <v>1.9681999999999999</v>
      </c>
      <c r="AB97" s="4" t="s">
        <v>384</v>
      </c>
      <c r="AC97" s="4">
        <v>0</v>
      </c>
      <c r="AD97" s="4">
        <v>11.9</v>
      </c>
      <c r="AE97" s="4">
        <v>848</v>
      </c>
      <c r="AF97" s="4">
        <v>862</v>
      </c>
      <c r="AG97" s="4">
        <v>878</v>
      </c>
      <c r="AH97" s="4">
        <v>78</v>
      </c>
      <c r="AI97" s="4">
        <v>21.2</v>
      </c>
      <c r="AJ97" s="4">
        <v>0.49</v>
      </c>
      <c r="AK97" s="4">
        <v>982</v>
      </c>
      <c r="AL97" s="4">
        <v>0</v>
      </c>
      <c r="AM97" s="4">
        <v>0</v>
      </c>
      <c r="AN97" s="4">
        <v>21</v>
      </c>
      <c r="AO97" s="4">
        <v>191</v>
      </c>
      <c r="AP97" s="4">
        <v>190.6</v>
      </c>
      <c r="AQ97" s="4">
        <v>1.3</v>
      </c>
      <c r="AR97" s="4">
        <v>195</v>
      </c>
      <c r="AS97" s="4" t="s">
        <v>155</v>
      </c>
      <c r="AT97" s="4">
        <v>2</v>
      </c>
      <c r="AU97" s="5">
        <v>0.73359953703703706</v>
      </c>
      <c r="AV97" s="4">
        <v>47.164230000000003</v>
      </c>
      <c r="AW97" s="4">
        <v>-88.488039999999998</v>
      </c>
      <c r="AX97" s="4">
        <v>317.89999999999998</v>
      </c>
      <c r="AY97" s="4">
        <v>28.7</v>
      </c>
      <c r="AZ97" s="4">
        <v>12</v>
      </c>
      <c r="BA97" s="4">
        <v>11</v>
      </c>
      <c r="BB97" s="4" t="s">
        <v>424</v>
      </c>
      <c r="BC97" s="4">
        <v>1.399</v>
      </c>
      <c r="BD97" s="4">
        <v>1.0009999999999999</v>
      </c>
      <c r="BE97" s="4">
        <v>2.2000000000000002</v>
      </c>
      <c r="BF97" s="4">
        <v>14.063000000000001</v>
      </c>
      <c r="BG97" s="4">
        <v>16.53</v>
      </c>
      <c r="BH97" s="4">
        <v>1.18</v>
      </c>
      <c r="BI97" s="4">
        <v>12.567</v>
      </c>
      <c r="BJ97" s="4">
        <v>3030.9</v>
      </c>
      <c r="BK97" s="4">
        <v>0.44500000000000001</v>
      </c>
      <c r="BL97" s="4">
        <v>13.427</v>
      </c>
      <c r="BM97" s="4">
        <v>0.44</v>
      </c>
      <c r="BN97" s="4">
        <v>13.867000000000001</v>
      </c>
      <c r="BO97" s="4">
        <v>10.717000000000001</v>
      </c>
      <c r="BP97" s="4">
        <v>0.35099999999999998</v>
      </c>
      <c r="BQ97" s="4">
        <v>11.068</v>
      </c>
      <c r="BR97" s="4">
        <v>0.87450000000000006</v>
      </c>
      <c r="BU97" s="4">
        <v>0.63100000000000001</v>
      </c>
      <c r="BW97" s="4">
        <v>382.33600000000001</v>
      </c>
      <c r="BX97" s="4">
        <v>0.159218</v>
      </c>
      <c r="BY97" s="4">
        <v>-5</v>
      </c>
      <c r="BZ97" s="4">
        <v>0.874</v>
      </c>
      <c r="CA97" s="4">
        <v>3.8908900000000002</v>
      </c>
      <c r="CB97" s="4">
        <v>17.654800000000002</v>
      </c>
      <c r="CC97" s="4">
        <f t="shared" si="14"/>
        <v>1.0279731380000001</v>
      </c>
      <c r="CE97" s="4">
        <f t="shared" si="15"/>
        <v>8809.2951802470016</v>
      </c>
      <c r="CF97" s="4">
        <f t="shared" si="16"/>
        <v>1.2933901993500001</v>
      </c>
      <c r="CG97" s="4">
        <f t="shared" si="17"/>
        <v>32.169084778439995</v>
      </c>
      <c r="CH97" s="4">
        <f t="shared" si="18"/>
        <v>2.541729728835</v>
      </c>
    </row>
    <row r="98" spans="1:86">
      <c r="A98" s="2">
        <v>42439</v>
      </c>
      <c r="B98" s="32">
        <v>0.52568965277777779</v>
      </c>
      <c r="C98" s="4">
        <v>12.73</v>
      </c>
      <c r="D98" s="4">
        <v>3.0000000000000001E-3</v>
      </c>
      <c r="E98" s="4" t="s">
        <v>155</v>
      </c>
      <c r="F98" s="4">
        <v>30</v>
      </c>
      <c r="G98" s="4">
        <v>401.2</v>
      </c>
      <c r="H98" s="4">
        <v>16.7</v>
      </c>
      <c r="I98" s="4">
        <v>99.6</v>
      </c>
      <c r="K98" s="4">
        <v>2.23</v>
      </c>
      <c r="L98" s="4">
        <v>13</v>
      </c>
      <c r="M98" s="4">
        <v>0.88859999999999995</v>
      </c>
      <c r="N98" s="4">
        <v>11.311999999999999</v>
      </c>
      <c r="O98" s="4">
        <v>2.7000000000000001E-3</v>
      </c>
      <c r="P98" s="4">
        <v>356.52359999999999</v>
      </c>
      <c r="Q98" s="4">
        <v>14.8028</v>
      </c>
      <c r="R98" s="4">
        <v>371.3</v>
      </c>
      <c r="S98" s="4">
        <v>284.57220000000001</v>
      </c>
      <c r="T98" s="4">
        <v>11.8154</v>
      </c>
      <c r="U98" s="4">
        <v>296.39999999999998</v>
      </c>
      <c r="V98" s="4">
        <v>99.597999999999999</v>
      </c>
      <c r="Y98" s="4">
        <v>11.907</v>
      </c>
      <c r="Z98" s="4">
        <v>0</v>
      </c>
      <c r="AA98" s="4">
        <v>1.9831000000000001</v>
      </c>
      <c r="AB98" s="4" t="s">
        <v>384</v>
      </c>
      <c r="AC98" s="4">
        <v>0</v>
      </c>
      <c r="AD98" s="4">
        <v>11.9</v>
      </c>
      <c r="AE98" s="4">
        <v>848</v>
      </c>
      <c r="AF98" s="4">
        <v>862</v>
      </c>
      <c r="AG98" s="4">
        <v>878</v>
      </c>
      <c r="AH98" s="4">
        <v>78</v>
      </c>
      <c r="AI98" s="4">
        <v>21.2</v>
      </c>
      <c r="AJ98" s="4">
        <v>0.49</v>
      </c>
      <c r="AK98" s="4">
        <v>982</v>
      </c>
      <c r="AL98" s="4">
        <v>0</v>
      </c>
      <c r="AM98" s="4">
        <v>0</v>
      </c>
      <c r="AN98" s="4">
        <v>21</v>
      </c>
      <c r="AO98" s="4">
        <v>191</v>
      </c>
      <c r="AP98" s="4">
        <v>190.4</v>
      </c>
      <c r="AQ98" s="4">
        <v>1</v>
      </c>
      <c r="AR98" s="4">
        <v>195</v>
      </c>
      <c r="AS98" s="4" t="s">
        <v>155</v>
      </c>
      <c r="AT98" s="4">
        <v>2</v>
      </c>
      <c r="AU98" s="5">
        <v>0.7336111111111111</v>
      </c>
      <c r="AV98" s="4">
        <v>47.164247000000003</v>
      </c>
      <c r="AW98" s="4">
        <v>-88.488197</v>
      </c>
      <c r="AX98" s="4">
        <v>317.89999999999998</v>
      </c>
      <c r="AY98" s="4">
        <v>27.3</v>
      </c>
      <c r="AZ98" s="4">
        <v>12</v>
      </c>
      <c r="BA98" s="4">
        <v>11</v>
      </c>
      <c r="BB98" s="4" t="s">
        <v>424</v>
      </c>
      <c r="BC98" s="4">
        <v>1.3</v>
      </c>
      <c r="BD98" s="4">
        <v>1.099</v>
      </c>
      <c r="BE98" s="4">
        <v>2.2000000000000002</v>
      </c>
      <c r="BF98" s="4">
        <v>14.063000000000001</v>
      </c>
      <c r="BG98" s="4">
        <v>16.579999999999998</v>
      </c>
      <c r="BH98" s="4">
        <v>1.18</v>
      </c>
      <c r="BI98" s="4">
        <v>12.535</v>
      </c>
      <c r="BJ98" s="4">
        <v>3030.8919999999998</v>
      </c>
      <c r="BK98" s="4">
        <v>0.45500000000000002</v>
      </c>
      <c r="BL98" s="4">
        <v>10.004</v>
      </c>
      <c r="BM98" s="4">
        <v>0.41499999999999998</v>
      </c>
      <c r="BN98" s="4">
        <v>10.419</v>
      </c>
      <c r="BO98" s="4">
        <v>7.9850000000000003</v>
      </c>
      <c r="BP98" s="4">
        <v>0.33200000000000002</v>
      </c>
      <c r="BQ98" s="4">
        <v>8.3160000000000007</v>
      </c>
      <c r="BR98" s="4">
        <v>0.88239999999999996</v>
      </c>
      <c r="BU98" s="4">
        <v>0.63300000000000001</v>
      </c>
      <c r="BW98" s="4">
        <v>386.34500000000003</v>
      </c>
      <c r="BX98" s="4">
        <v>0.151393</v>
      </c>
      <c r="BY98" s="4">
        <v>-5</v>
      </c>
      <c r="BZ98" s="4">
        <v>0.874</v>
      </c>
      <c r="CA98" s="4">
        <v>3.6996669999999998</v>
      </c>
      <c r="CB98" s="4">
        <v>17.654800000000002</v>
      </c>
      <c r="CC98" s="4">
        <f t="shared" si="14"/>
        <v>0.97745202139999987</v>
      </c>
      <c r="CE98" s="4">
        <f t="shared" si="15"/>
        <v>8376.3284613841079</v>
      </c>
      <c r="CF98" s="4">
        <f t="shared" si="16"/>
        <v>1.2574613182950001</v>
      </c>
      <c r="CG98" s="4">
        <f t="shared" si="17"/>
        <v>22.982523786683998</v>
      </c>
      <c r="CH98" s="4">
        <f t="shared" si="18"/>
        <v>2.4386458621175997</v>
      </c>
    </row>
    <row r="99" spans="1:86">
      <c r="A99" s="2">
        <v>42439</v>
      </c>
      <c r="B99" s="32">
        <v>0.52570122685185183</v>
      </c>
      <c r="C99" s="4">
        <v>12.874000000000001</v>
      </c>
      <c r="D99" s="4">
        <v>3.0000000000000001E-3</v>
      </c>
      <c r="E99" s="4" t="s">
        <v>155</v>
      </c>
      <c r="F99" s="4">
        <v>30</v>
      </c>
      <c r="G99" s="4">
        <v>320.3</v>
      </c>
      <c r="H99" s="4">
        <v>11.2</v>
      </c>
      <c r="I99" s="4">
        <v>84.6</v>
      </c>
      <c r="K99" s="4">
        <v>2.4900000000000002</v>
      </c>
      <c r="L99" s="4">
        <v>13</v>
      </c>
      <c r="M99" s="4">
        <v>0.88749999999999996</v>
      </c>
      <c r="N99" s="4">
        <v>11.426299999999999</v>
      </c>
      <c r="O99" s="4">
        <v>2.7000000000000001E-3</v>
      </c>
      <c r="P99" s="4">
        <v>284.30020000000002</v>
      </c>
      <c r="Q99" s="4">
        <v>9.9518000000000004</v>
      </c>
      <c r="R99" s="4">
        <v>294.3</v>
      </c>
      <c r="S99" s="4">
        <v>226.92449999999999</v>
      </c>
      <c r="T99" s="4">
        <v>7.9433999999999996</v>
      </c>
      <c r="U99" s="4">
        <v>234.9</v>
      </c>
      <c r="V99" s="4">
        <v>84.567899999999995</v>
      </c>
      <c r="Y99" s="4">
        <v>11.893000000000001</v>
      </c>
      <c r="Z99" s="4">
        <v>0</v>
      </c>
      <c r="AA99" s="4">
        <v>2.2063999999999999</v>
      </c>
      <c r="AB99" s="4" t="s">
        <v>384</v>
      </c>
      <c r="AC99" s="4">
        <v>0</v>
      </c>
      <c r="AD99" s="4">
        <v>11.8</v>
      </c>
      <c r="AE99" s="4">
        <v>849</v>
      </c>
      <c r="AF99" s="4">
        <v>862</v>
      </c>
      <c r="AG99" s="4">
        <v>879</v>
      </c>
      <c r="AH99" s="4">
        <v>78</v>
      </c>
      <c r="AI99" s="4">
        <v>21.2</v>
      </c>
      <c r="AJ99" s="4">
        <v>0.49</v>
      </c>
      <c r="AK99" s="4">
        <v>982</v>
      </c>
      <c r="AL99" s="4">
        <v>0</v>
      </c>
      <c r="AM99" s="4">
        <v>0</v>
      </c>
      <c r="AN99" s="4">
        <v>21</v>
      </c>
      <c r="AO99" s="4">
        <v>190.4</v>
      </c>
      <c r="AP99" s="4">
        <v>190</v>
      </c>
      <c r="AQ99" s="4">
        <v>1.1000000000000001</v>
      </c>
      <c r="AR99" s="4">
        <v>195</v>
      </c>
      <c r="AS99" s="4" t="s">
        <v>155</v>
      </c>
      <c r="AT99" s="4">
        <v>2</v>
      </c>
      <c r="AU99" s="5">
        <v>0.7336111111111111</v>
      </c>
      <c r="AV99" s="4">
        <v>47.164247000000003</v>
      </c>
      <c r="AW99" s="4">
        <v>-88.488197999999997</v>
      </c>
      <c r="AX99" s="4">
        <v>317.89999999999998</v>
      </c>
      <c r="AY99" s="4">
        <v>25.9</v>
      </c>
      <c r="AZ99" s="4">
        <v>12</v>
      </c>
      <c r="BA99" s="4">
        <v>11</v>
      </c>
      <c r="BB99" s="4" t="s">
        <v>424</v>
      </c>
      <c r="BC99" s="4">
        <v>1.3009999999999999</v>
      </c>
      <c r="BD99" s="4">
        <v>1</v>
      </c>
      <c r="BE99" s="4">
        <v>2.2000000000000002</v>
      </c>
      <c r="BF99" s="4">
        <v>14.063000000000001</v>
      </c>
      <c r="BG99" s="4">
        <v>16.41</v>
      </c>
      <c r="BH99" s="4">
        <v>1.17</v>
      </c>
      <c r="BI99" s="4">
        <v>12.675000000000001</v>
      </c>
      <c r="BJ99" s="4">
        <v>3031.2190000000001</v>
      </c>
      <c r="BK99" s="4">
        <v>0.45</v>
      </c>
      <c r="BL99" s="4">
        <v>7.8979999999999997</v>
      </c>
      <c r="BM99" s="4">
        <v>0.27600000000000002</v>
      </c>
      <c r="BN99" s="4">
        <v>8.1750000000000007</v>
      </c>
      <c r="BO99" s="4">
        <v>6.3040000000000003</v>
      </c>
      <c r="BP99" s="4">
        <v>0.221</v>
      </c>
      <c r="BQ99" s="4">
        <v>6.5250000000000004</v>
      </c>
      <c r="BR99" s="4">
        <v>0.74180000000000001</v>
      </c>
      <c r="BU99" s="4">
        <v>0.626</v>
      </c>
      <c r="BW99" s="4">
        <v>425.59699999999998</v>
      </c>
      <c r="BX99" s="4">
        <v>0.157163</v>
      </c>
      <c r="BY99" s="4">
        <v>-5</v>
      </c>
      <c r="BZ99" s="4">
        <v>0.871556</v>
      </c>
      <c r="CA99" s="4">
        <v>3.8406709999999999</v>
      </c>
      <c r="CB99" s="4">
        <v>17.605430999999999</v>
      </c>
      <c r="CC99" s="4">
        <f t="shared" si="14"/>
        <v>1.0147052781999999</v>
      </c>
      <c r="CE99" s="4">
        <f t="shared" si="15"/>
        <v>8696.5104362379025</v>
      </c>
      <c r="CF99" s="4">
        <f t="shared" si="16"/>
        <v>1.29104155665</v>
      </c>
      <c r="CG99" s="4">
        <f t="shared" si="17"/>
        <v>18.720102571425002</v>
      </c>
      <c r="CH99" s="4">
        <f t="shared" si="18"/>
        <v>2.1282102816066</v>
      </c>
    </row>
    <row r="100" spans="1:86">
      <c r="A100" s="2">
        <v>42439</v>
      </c>
      <c r="B100" s="32">
        <v>0.52571280092592587</v>
      </c>
      <c r="C100" s="4">
        <v>13.260999999999999</v>
      </c>
      <c r="D100" s="4">
        <v>3.0000000000000001E-3</v>
      </c>
      <c r="E100" s="4" t="s">
        <v>155</v>
      </c>
      <c r="F100" s="4">
        <v>30</v>
      </c>
      <c r="G100" s="4">
        <v>326.39999999999998</v>
      </c>
      <c r="H100" s="4">
        <v>11.1</v>
      </c>
      <c r="I100" s="4">
        <v>72.8</v>
      </c>
      <c r="K100" s="4">
        <v>2.6</v>
      </c>
      <c r="L100" s="4">
        <v>14</v>
      </c>
      <c r="M100" s="4">
        <v>0.88449999999999995</v>
      </c>
      <c r="N100" s="4">
        <v>11.73</v>
      </c>
      <c r="O100" s="4">
        <v>2.7000000000000001E-3</v>
      </c>
      <c r="P100" s="4">
        <v>288.74720000000002</v>
      </c>
      <c r="Q100" s="4">
        <v>9.8183000000000007</v>
      </c>
      <c r="R100" s="4">
        <v>298.60000000000002</v>
      </c>
      <c r="S100" s="4">
        <v>230.47399999999999</v>
      </c>
      <c r="T100" s="4">
        <v>7.8368000000000002</v>
      </c>
      <c r="U100" s="4">
        <v>238.3</v>
      </c>
      <c r="V100" s="4">
        <v>72.834599999999995</v>
      </c>
      <c r="Y100" s="4">
        <v>11.989000000000001</v>
      </c>
      <c r="Z100" s="4">
        <v>0</v>
      </c>
      <c r="AA100" s="4">
        <v>2.2997999999999998</v>
      </c>
      <c r="AB100" s="4" t="s">
        <v>384</v>
      </c>
      <c r="AC100" s="4">
        <v>0</v>
      </c>
      <c r="AD100" s="4">
        <v>11.8</v>
      </c>
      <c r="AE100" s="4">
        <v>849</v>
      </c>
      <c r="AF100" s="4">
        <v>862</v>
      </c>
      <c r="AG100" s="4">
        <v>878</v>
      </c>
      <c r="AH100" s="4">
        <v>78</v>
      </c>
      <c r="AI100" s="4">
        <v>21.2</v>
      </c>
      <c r="AJ100" s="4">
        <v>0.49</v>
      </c>
      <c r="AK100" s="4">
        <v>982</v>
      </c>
      <c r="AL100" s="4">
        <v>0</v>
      </c>
      <c r="AM100" s="4">
        <v>0</v>
      </c>
      <c r="AN100" s="4">
        <v>21</v>
      </c>
      <c r="AO100" s="4">
        <v>190</v>
      </c>
      <c r="AP100" s="4">
        <v>190</v>
      </c>
      <c r="AQ100" s="4">
        <v>1.3</v>
      </c>
      <c r="AR100" s="4">
        <v>195</v>
      </c>
      <c r="AS100" s="4" t="s">
        <v>155</v>
      </c>
      <c r="AT100" s="4">
        <v>2</v>
      </c>
      <c r="AU100" s="5">
        <v>0.73362268518518514</v>
      </c>
      <c r="AV100" s="4">
        <v>47.164278000000003</v>
      </c>
      <c r="AW100" s="4">
        <v>-88.488343</v>
      </c>
      <c r="AX100" s="4">
        <v>318</v>
      </c>
      <c r="AY100" s="4">
        <v>24.6</v>
      </c>
      <c r="AZ100" s="4">
        <v>12</v>
      </c>
      <c r="BA100" s="4">
        <v>11</v>
      </c>
      <c r="BB100" s="4" t="s">
        <v>424</v>
      </c>
      <c r="BC100" s="4">
        <v>1.399</v>
      </c>
      <c r="BD100" s="4">
        <v>1.0009999999999999</v>
      </c>
      <c r="BE100" s="4">
        <v>2.2000000000000002</v>
      </c>
      <c r="BF100" s="4">
        <v>14.063000000000001</v>
      </c>
      <c r="BG100" s="4">
        <v>15.96</v>
      </c>
      <c r="BH100" s="4">
        <v>1.1299999999999999</v>
      </c>
      <c r="BI100" s="4">
        <v>13.054</v>
      </c>
      <c r="BJ100" s="4">
        <v>3031.328</v>
      </c>
      <c r="BK100" s="4">
        <v>0.436</v>
      </c>
      <c r="BL100" s="4">
        <v>7.8140000000000001</v>
      </c>
      <c r="BM100" s="4">
        <v>0.26600000000000001</v>
      </c>
      <c r="BN100" s="4">
        <v>8.08</v>
      </c>
      <c r="BO100" s="4">
        <v>6.2370000000000001</v>
      </c>
      <c r="BP100" s="4">
        <v>0.21199999999999999</v>
      </c>
      <c r="BQ100" s="4">
        <v>6.4489999999999998</v>
      </c>
      <c r="BR100" s="4">
        <v>0.62239999999999995</v>
      </c>
      <c r="BU100" s="4">
        <v>0.61499999999999999</v>
      </c>
      <c r="BW100" s="4">
        <v>432.137</v>
      </c>
      <c r="BX100" s="4">
        <v>0.17672099999999999</v>
      </c>
      <c r="BY100" s="4">
        <v>-5</v>
      </c>
      <c r="BZ100" s="4">
        <v>0.87061100000000002</v>
      </c>
      <c r="CA100" s="4">
        <v>4.3186200000000001</v>
      </c>
      <c r="CB100" s="4">
        <v>17.586341999999998</v>
      </c>
      <c r="CC100" s="4">
        <f t="shared" si="14"/>
        <v>1.1409794040000001</v>
      </c>
      <c r="CE100" s="4">
        <f t="shared" si="15"/>
        <v>9779.0918343379199</v>
      </c>
      <c r="CF100" s="4">
        <f t="shared" si="16"/>
        <v>1.40653998504</v>
      </c>
      <c r="CG100" s="4">
        <f t="shared" si="17"/>
        <v>20.80453294386</v>
      </c>
      <c r="CH100" s="4">
        <f t="shared" si="18"/>
        <v>2.0078680887360001</v>
      </c>
    </row>
    <row r="101" spans="1:86">
      <c r="A101" s="2">
        <v>42439</v>
      </c>
      <c r="B101" s="32">
        <v>0.52572437500000002</v>
      </c>
      <c r="C101" s="4">
        <v>13.099</v>
      </c>
      <c r="D101" s="4">
        <v>3.0000000000000001E-3</v>
      </c>
      <c r="E101" s="4" t="s">
        <v>155</v>
      </c>
      <c r="F101" s="4">
        <v>30</v>
      </c>
      <c r="G101" s="4">
        <v>362.9</v>
      </c>
      <c r="H101" s="4">
        <v>11.1</v>
      </c>
      <c r="I101" s="4">
        <v>68.599999999999994</v>
      </c>
      <c r="K101" s="4">
        <v>2.41</v>
      </c>
      <c r="L101" s="4">
        <v>14</v>
      </c>
      <c r="M101" s="4">
        <v>0.88580000000000003</v>
      </c>
      <c r="N101" s="4">
        <v>11.6031</v>
      </c>
      <c r="O101" s="4">
        <v>2.7000000000000001E-3</v>
      </c>
      <c r="P101" s="4">
        <v>321.41609999999997</v>
      </c>
      <c r="Q101" s="4">
        <v>9.8321000000000005</v>
      </c>
      <c r="R101" s="4">
        <v>331.2</v>
      </c>
      <c r="S101" s="4">
        <v>256.54989999999998</v>
      </c>
      <c r="T101" s="4">
        <v>7.8479000000000001</v>
      </c>
      <c r="U101" s="4">
        <v>264.39999999999998</v>
      </c>
      <c r="V101" s="4">
        <v>68.624899999999997</v>
      </c>
      <c r="Y101" s="4">
        <v>12.047000000000001</v>
      </c>
      <c r="Z101" s="4">
        <v>0</v>
      </c>
      <c r="AA101" s="4">
        <v>2.1387999999999998</v>
      </c>
      <c r="AB101" s="4" t="s">
        <v>384</v>
      </c>
      <c r="AC101" s="4">
        <v>0</v>
      </c>
      <c r="AD101" s="4">
        <v>11.8</v>
      </c>
      <c r="AE101" s="4">
        <v>849</v>
      </c>
      <c r="AF101" s="4">
        <v>862</v>
      </c>
      <c r="AG101" s="4">
        <v>877</v>
      </c>
      <c r="AH101" s="4">
        <v>78</v>
      </c>
      <c r="AI101" s="4">
        <v>21.2</v>
      </c>
      <c r="AJ101" s="4">
        <v>0.49</v>
      </c>
      <c r="AK101" s="4">
        <v>982</v>
      </c>
      <c r="AL101" s="4">
        <v>0</v>
      </c>
      <c r="AM101" s="4">
        <v>0</v>
      </c>
      <c r="AN101" s="4">
        <v>21</v>
      </c>
      <c r="AO101" s="4">
        <v>190</v>
      </c>
      <c r="AP101" s="4">
        <v>190</v>
      </c>
      <c r="AQ101" s="4">
        <v>1.2</v>
      </c>
      <c r="AR101" s="4">
        <v>195</v>
      </c>
      <c r="AS101" s="4" t="s">
        <v>155</v>
      </c>
      <c r="AT101" s="4">
        <v>2</v>
      </c>
      <c r="AU101" s="5">
        <v>0.73363425925925929</v>
      </c>
      <c r="AV101" s="4">
        <v>47.16431</v>
      </c>
      <c r="AW101" s="4">
        <v>-88.488478000000001</v>
      </c>
      <c r="AX101" s="4">
        <v>317.8</v>
      </c>
      <c r="AY101" s="4">
        <v>23.8</v>
      </c>
      <c r="AZ101" s="4">
        <v>12</v>
      </c>
      <c r="BA101" s="4">
        <v>11</v>
      </c>
      <c r="BB101" s="4" t="s">
        <v>424</v>
      </c>
      <c r="BC101" s="4">
        <v>1.3009999999999999</v>
      </c>
      <c r="BD101" s="4">
        <v>1.099</v>
      </c>
      <c r="BE101" s="4">
        <v>2.2010000000000001</v>
      </c>
      <c r="BF101" s="4">
        <v>14.063000000000001</v>
      </c>
      <c r="BG101" s="4">
        <v>16.14</v>
      </c>
      <c r="BH101" s="4">
        <v>1.1499999999999999</v>
      </c>
      <c r="BI101" s="4">
        <v>12.895</v>
      </c>
      <c r="BJ101" s="4">
        <v>3031.5219999999999</v>
      </c>
      <c r="BK101" s="4">
        <v>0.442</v>
      </c>
      <c r="BL101" s="4">
        <v>8.7940000000000005</v>
      </c>
      <c r="BM101" s="4">
        <v>0.26900000000000002</v>
      </c>
      <c r="BN101" s="4">
        <v>9.0630000000000006</v>
      </c>
      <c r="BO101" s="4">
        <v>7.0190000000000001</v>
      </c>
      <c r="BP101" s="4">
        <v>0.215</v>
      </c>
      <c r="BQ101" s="4">
        <v>7.234</v>
      </c>
      <c r="BR101" s="4">
        <v>0.59289999999999998</v>
      </c>
      <c r="BU101" s="4">
        <v>0.624</v>
      </c>
      <c r="BW101" s="4">
        <v>406.31400000000002</v>
      </c>
      <c r="BX101" s="4">
        <v>0.16816900000000001</v>
      </c>
      <c r="BY101" s="4">
        <v>-5</v>
      </c>
      <c r="BZ101" s="4">
        <v>0.871</v>
      </c>
      <c r="CA101" s="4">
        <v>4.1096300000000001</v>
      </c>
      <c r="CB101" s="4">
        <v>17.594200000000001</v>
      </c>
      <c r="CC101" s="4">
        <f t="shared" si="14"/>
        <v>1.0857642460000001</v>
      </c>
      <c r="CE101" s="4">
        <f t="shared" si="15"/>
        <v>9306.4500163744196</v>
      </c>
      <c r="CF101" s="4">
        <f t="shared" si="16"/>
        <v>1.3568929756200001</v>
      </c>
      <c r="CG101" s="4">
        <f t="shared" si="17"/>
        <v>22.20761037474</v>
      </c>
      <c r="CH101" s="4">
        <f t="shared" si="18"/>
        <v>1.8201399213690002</v>
      </c>
    </row>
    <row r="102" spans="1:86">
      <c r="A102" s="2">
        <v>42439</v>
      </c>
      <c r="B102" s="32">
        <v>0.52573594907407406</v>
      </c>
      <c r="C102" s="4">
        <v>12.967000000000001</v>
      </c>
      <c r="D102" s="4">
        <v>3.0999999999999999E-3</v>
      </c>
      <c r="E102" s="4" t="s">
        <v>155</v>
      </c>
      <c r="F102" s="4">
        <v>30.973527000000001</v>
      </c>
      <c r="G102" s="4">
        <v>361.5</v>
      </c>
      <c r="H102" s="4">
        <v>11.2</v>
      </c>
      <c r="I102" s="4">
        <v>73.7</v>
      </c>
      <c r="K102" s="4">
        <v>2.17</v>
      </c>
      <c r="L102" s="4">
        <v>14</v>
      </c>
      <c r="M102" s="4">
        <v>0.88680000000000003</v>
      </c>
      <c r="N102" s="4">
        <v>11.498799999999999</v>
      </c>
      <c r="O102" s="4">
        <v>2.7000000000000001E-3</v>
      </c>
      <c r="P102" s="4">
        <v>320.60079999999999</v>
      </c>
      <c r="Q102" s="4">
        <v>9.92</v>
      </c>
      <c r="R102" s="4">
        <v>330.5</v>
      </c>
      <c r="S102" s="4">
        <v>255.8991</v>
      </c>
      <c r="T102" s="4">
        <v>7.9180000000000001</v>
      </c>
      <c r="U102" s="4">
        <v>263.8</v>
      </c>
      <c r="V102" s="4">
        <v>73.703199999999995</v>
      </c>
      <c r="Y102" s="4">
        <v>12.022</v>
      </c>
      <c r="Z102" s="4">
        <v>0</v>
      </c>
      <c r="AA102" s="4">
        <v>1.9254</v>
      </c>
      <c r="AB102" s="4" t="s">
        <v>384</v>
      </c>
      <c r="AC102" s="4">
        <v>0</v>
      </c>
      <c r="AD102" s="4">
        <v>11.8</v>
      </c>
      <c r="AE102" s="4">
        <v>849</v>
      </c>
      <c r="AF102" s="4">
        <v>862</v>
      </c>
      <c r="AG102" s="4">
        <v>877</v>
      </c>
      <c r="AH102" s="4">
        <v>78</v>
      </c>
      <c r="AI102" s="4">
        <v>21.2</v>
      </c>
      <c r="AJ102" s="4">
        <v>0.49</v>
      </c>
      <c r="AK102" s="4">
        <v>982</v>
      </c>
      <c r="AL102" s="4">
        <v>0</v>
      </c>
      <c r="AM102" s="4">
        <v>0</v>
      </c>
      <c r="AN102" s="4">
        <v>21</v>
      </c>
      <c r="AO102" s="4">
        <v>190</v>
      </c>
      <c r="AP102" s="4">
        <v>190</v>
      </c>
      <c r="AQ102" s="4">
        <v>1.1000000000000001</v>
      </c>
      <c r="AR102" s="4">
        <v>195</v>
      </c>
      <c r="AS102" s="4" t="s">
        <v>155</v>
      </c>
      <c r="AT102" s="4">
        <v>2</v>
      </c>
      <c r="AU102" s="5">
        <v>0.73365740740740737</v>
      </c>
      <c r="AV102" s="4">
        <v>47.164327</v>
      </c>
      <c r="AW102" s="4">
        <v>-88.488754</v>
      </c>
      <c r="AX102" s="4">
        <v>317.7</v>
      </c>
      <c r="AY102" s="4">
        <v>23.8</v>
      </c>
      <c r="AZ102" s="4">
        <v>12</v>
      </c>
      <c r="BA102" s="4">
        <v>11</v>
      </c>
      <c r="BB102" s="4" t="s">
        <v>424</v>
      </c>
      <c r="BC102" s="4">
        <v>1.4</v>
      </c>
      <c r="BD102" s="4">
        <v>1.002</v>
      </c>
      <c r="BE102" s="4">
        <v>2.3010000000000002</v>
      </c>
      <c r="BF102" s="4">
        <v>14.063000000000001</v>
      </c>
      <c r="BG102" s="4">
        <v>16.3</v>
      </c>
      <c r="BH102" s="4">
        <v>1.1599999999999999</v>
      </c>
      <c r="BI102" s="4">
        <v>12.766999999999999</v>
      </c>
      <c r="BJ102" s="4">
        <v>3031.4360000000001</v>
      </c>
      <c r="BK102" s="4">
        <v>0.46100000000000002</v>
      </c>
      <c r="BL102" s="4">
        <v>8.8510000000000009</v>
      </c>
      <c r="BM102" s="4">
        <v>0.27400000000000002</v>
      </c>
      <c r="BN102" s="4">
        <v>9.125</v>
      </c>
      <c r="BO102" s="4">
        <v>7.0650000000000004</v>
      </c>
      <c r="BP102" s="4">
        <v>0.219</v>
      </c>
      <c r="BQ102" s="4">
        <v>7.2830000000000004</v>
      </c>
      <c r="BR102" s="4">
        <v>0.64249999999999996</v>
      </c>
      <c r="BU102" s="4">
        <v>0.629</v>
      </c>
      <c r="BW102" s="4">
        <v>369.07499999999999</v>
      </c>
      <c r="BX102" s="4">
        <v>0.16</v>
      </c>
      <c r="BY102" s="4">
        <v>-5</v>
      </c>
      <c r="BZ102" s="4">
        <v>0.871</v>
      </c>
      <c r="CA102" s="4">
        <v>3.91</v>
      </c>
      <c r="CB102" s="4">
        <v>17.594200000000001</v>
      </c>
      <c r="CC102" s="4">
        <f t="shared" si="14"/>
        <v>1.0330220000000001</v>
      </c>
      <c r="CE102" s="4">
        <f t="shared" si="15"/>
        <v>8854.127325720001</v>
      </c>
      <c r="CF102" s="4">
        <f t="shared" si="16"/>
        <v>1.34647497</v>
      </c>
      <c r="CG102" s="4">
        <f t="shared" si="17"/>
        <v>21.271967910000004</v>
      </c>
      <c r="CH102" s="4">
        <f t="shared" si="18"/>
        <v>1.8765947250000001</v>
      </c>
    </row>
    <row r="103" spans="1:86">
      <c r="A103" s="2">
        <v>42439</v>
      </c>
      <c r="B103" s="32">
        <v>0.52574752314814821</v>
      </c>
      <c r="C103" s="4">
        <v>12.786</v>
      </c>
      <c r="D103" s="4">
        <v>4.0000000000000001E-3</v>
      </c>
      <c r="E103" s="4" t="s">
        <v>155</v>
      </c>
      <c r="F103" s="4">
        <v>39.513236999999997</v>
      </c>
      <c r="G103" s="4">
        <v>338.3</v>
      </c>
      <c r="H103" s="4">
        <v>11.1</v>
      </c>
      <c r="I103" s="4">
        <v>101.8</v>
      </c>
      <c r="K103" s="4">
        <v>2.1</v>
      </c>
      <c r="L103" s="4">
        <v>13</v>
      </c>
      <c r="M103" s="4">
        <v>0.88819999999999999</v>
      </c>
      <c r="N103" s="4">
        <v>11.356400000000001</v>
      </c>
      <c r="O103" s="4">
        <v>3.5000000000000001E-3</v>
      </c>
      <c r="P103" s="4">
        <v>300.47480000000002</v>
      </c>
      <c r="Q103" s="4">
        <v>9.8707999999999991</v>
      </c>
      <c r="R103" s="4">
        <v>310.3</v>
      </c>
      <c r="S103" s="4">
        <v>239.8349</v>
      </c>
      <c r="T103" s="4">
        <v>7.8787000000000003</v>
      </c>
      <c r="U103" s="4">
        <v>247.7</v>
      </c>
      <c r="V103" s="4">
        <v>101.8497</v>
      </c>
      <c r="Y103" s="4">
        <v>11.965999999999999</v>
      </c>
      <c r="Z103" s="4">
        <v>0</v>
      </c>
      <c r="AA103" s="4">
        <v>1.8652</v>
      </c>
      <c r="AB103" s="4" t="s">
        <v>384</v>
      </c>
      <c r="AC103" s="4">
        <v>0</v>
      </c>
      <c r="AD103" s="4">
        <v>11.8</v>
      </c>
      <c r="AE103" s="4">
        <v>848</v>
      </c>
      <c r="AF103" s="4">
        <v>862</v>
      </c>
      <c r="AG103" s="4">
        <v>876</v>
      </c>
      <c r="AH103" s="4">
        <v>78</v>
      </c>
      <c r="AI103" s="4">
        <v>21.2</v>
      </c>
      <c r="AJ103" s="4">
        <v>0.49</v>
      </c>
      <c r="AK103" s="4">
        <v>982</v>
      </c>
      <c r="AL103" s="4">
        <v>0</v>
      </c>
      <c r="AM103" s="4">
        <v>0</v>
      </c>
      <c r="AN103" s="4">
        <v>21</v>
      </c>
      <c r="AO103" s="4">
        <v>190.6</v>
      </c>
      <c r="AP103" s="4">
        <v>190.6</v>
      </c>
      <c r="AQ103" s="4">
        <v>1.1000000000000001</v>
      </c>
      <c r="AR103" s="4">
        <v>195</v>
      </c>
      <c r="AS103" s="4" t="s">
        <v>155</v>
      </c>
      <c r="AT103" s="4">
        <v>2</v>
      </c>
      <c r="AU103" s="5">
        <v>0.73366898148148152</v>
      </c>
      <c r="AV103" s="4">
        <v>47.164324999999998</v>
      </c>
      <c r="AW103" s="4">
        <v>-88.488900999999998</v>
      </c>
      <c r="AX103" s="4">
        <v>317.5</v>
      </c>
      <c r="AY103" s="4">
        <v>24.3</v>
      </c>
      <c r="AZ103" s="4">
        <v>12</v>
      </c>
      <c r="BA103" s="4">
        <v>11</v>
      </c>
      <c r="BB103" s="4" t="s">
        <v>424</v>
      </c>
      <c r="BC103" s="4">
        <v>1.395</v>
      </c>
      <c r="BD103" s="4">
        <v>1.2010000000000001</v>
      </c>
      <c r="BE103" s="4">
        <v>2.3959999999999999</v>
      </c>
      <c r="BF103" s="4">
        <v>14.063000000000001</v>
      </c>
      <c r="BG103" s="4">
        <v>16.510000000000002</v>
      </c>
      <c r="BH103" s="4">
        <v>1.17</v>
      </c>
      <c r="BI103" s="4">
        <v>12.590999999999999</v>
      </c>
      <c r="BJ103" s="4">
        <v>3030.5770000000002</v>
      </c>
      <c r="BK103" s="4">
        <v>0.59599999999999997</v>
      </c>
      <c r="BL103" s="4">
        <v>8.3970000000000002</v>
      </c>
      <c r="BM103" s="4">
        <v>0.27600000000000002</v>
      </c>
      <c r="BN103" s="4">
        <v>8.673</v>
      </c>
      <c r="BO103" s="4">
        <v>6.702</v>
      </c>
      <c r="BP103" s="4">
        <v>0.22</v>
      </c>
      <c r="BQ103" s="4">
        <v>6.923</v>
      </c>
      <c r="BR103" s="4">
        <v>0.89880000000000004</v>
      </c>
      <c r="BU103" s="4">
        <v>0.63400000000000001</v>
      </c>
      <c r="BW103" s="4">
        <v>361.90899999999999</v>
      </c>
      <c r="BX103" s="4">
        <v>0.153279</v>
      </c>
      <c r="BY103" s="4">
        <v>-5</v>
      </c>
      <c r="BZ103" s="4">
        <v>0.87222200000000005</v>
      </c>
      <c r="CA103" s="4">
        <v>3.7457560000000001</v>
      </c>
      <c r="CB103" s="4">
        <v>17.618884000000001</v>
      </c>
      <c r="CC103" s="4">
        <f t="shared" si="14"/>
        <v>0.98962873519999994</v>
      </c>
      <c r="CE103" s="4">
        <f t="shared" si="15"/>
        <v>8479.7960799653647</v>
      </c>
      <c r="CF103" s="4">
        <f t="shared" si="16"/>
        <v>1.6676555202719998</v>
      </c>
      <c r="CG103" s="4">
        <f t="shared" si="17"/>
        <v>19.371105984635999</v>
      </c>
      <c r="CH103" s="4">
        <f t="shared" si="18"/>
        <v>2.5149140631216</v>
      </c>
    </row>
    <row r="104" spans="1:86">
      <c r="A104" s="2">
        <v>42439</v>
      </c>
      <c r="B104" s="32">
        <v>0.52575909722222225</v>
      </c>
      <c r="C104" s="4">
        <v>12.762</v>
      </c>
      <c r="D104" s="4">
        <v>4.7999999999999996E-3</v>
      </c>
      <c r="E104" s="4" t="s">
        <v>155</v>
      </c>
      <c r="F104" s="4">
        <v>47.685411999999999</v>
      </c>
      <c r="G104" s="4">
        <v>327.9</v>
      </c>
      <c r="H104" s="4">
        <v>11.1</v>
      </c>
      <c r="I104" s="4">
        <v>100.6</v>
      </c>
      <c r="K104" s="4">
        <v>2.2000000000000002</v>
      </c>
      <c r="L104" s="4">
        <v>13</v>
      </c>
      <c r="M104" s="4">
        <v>0.88839999999999997</v>
      </c>
      <c r="N104" s="4">
        <v>11.3378</v>
      </c>
      <c r="O104" s="4">
        <v>4.1999999999999997E-3</v>
      </c>
      <c r="P104" s="4">
        <v>291.30770000000001</v>
      </c>
      <c r="Q104" s="4">
        <v>9.8612000000000002</v>
      </c>
      <c r="R104" s="4">
        <v>301.2</v>
      </c>
      <c r="S104" s="4">
        <v>232.51779999999999</v>
      </c>
      <c r="T104" s="4">
        <v>7.8711000000000002</v>
      </c>
      <c r="U104" s="4">
        <v>240.4</v>
      </c>
      <c r="V104" s="4">
        <v>100.607</v>
      </c>
      <c r="Y104" s="4">
        <v>11.914</v>
      </c>
      <c r="Z104" s="4">
        <v>0</v>
      </c>
      <c r="AA104" s="4">
        <v>1.9544999999999999</v>
      </c>
      <c r="AB104" s="4" t="s">
        <v>384</v>
      </c>
      <c r="AC104" s="4">
        <v>0</v>
      </c>
      <c r="AD104" s="4">
        <v>11.8</v>
      </c>
      <c r="AE104" s="4">
        <v>848</v>
      </c>
      <c r="AF104" s="4">
        <v>861</v>
      </c>
      <c r="AG104" s="4">
        <v>876</v>
      </c>
      <c r="AH104" s="4">
        <v>78</v>
      </c>
      <c r="AI104" s="4">
        <v>21.2</v>
      </c>
      <c r="AJ104" s="4">
        <v>0.49</v>
      </c>
      <c r="AK104" s="4">
        <v>982</v>
      </c>
      <c r="AL104" s="4">
        <v>0</v>
      </c>
      <c r="AM104" s="4">
        <v>0</v>
      </c>
      <c r="AN104" s="4">
        <v>21</v>
      </c>
      <c r="AO104" s="4">
        <v>190.4</v>
      </c>
      <c r="AP104" s="4">
        <v>190.4</v>
      </c>
      <c r="AQ104" s="4">
        <v>1.2</v>
      </c>
      <c r="AR104" s="4">
        <v>195</v>
      </c>
      <c r="AS104" s="4" t="s">
        <v>155</v>
      </c>
      <c r="AT104" s="4">
        <v>2</v>
      </c>
      <c r="AU104" s="5">
        <v>0.73368055555555556</v>
      </c>
      <c r="AV104" s="4">
        <v>47.164307000000001</v>
      </c>
      <c r="AW104" s="4">
        <v>-88.489040000000003</v>
      </c>
      <c r="AX104" s="4">
        <v>317.39999999999998</v>
      </c>
      <c r="AY104" s="4">
        <v>23.7</v>
      </c>
      <c r="AZ104" s="4">
        <v>12</v>
      </c>
      <c r="BA104" s="4">
        <v>11</v>
      </c>
      <c r="BB104" s="4" t="s">
        <v>424</v>
      </c>
      <c r="BC104" s="4">
        <v>0.9</v>
      </c>
      <c r="BD104" s="4">
        <v>1.3</v>
      </c>
      <c r="BE104" s="4">
        <v>2</v>
      </c>
      <c r="BF104" s="4">
        <v>14.063000000000001</v>
      </c>
      <c r="BG104" s="4">
        <v>16.54</v>
      </c>
      <c r="BH104" s="4">
        <v>1.18</v>
      </c>
      <c r="BI104" s="4">
        <v>12.561999999999999</v>
      </c>
      <c r="BJ104" s="4">
        <v>3030.4270000000001</v>
      </c>
      <c r="BK104" s="4">
        <v>0.72099999999999997</v>
      </c>
      <c r="BL104" s="4">
        <v>8.1539999999999999</v>
      </c>
      <c r="BM104" s="4">
        <v>0.27600000000000002</v>
      </c>
      <c r="BN104" s="4">
        <v>8.43</v>
      </c>
      <c r="BO104" s="4">
        <v>6.508</v>
      </c>
      <c r="BP104" s="4">
        <v>0.22</v>
      </c>
      <c r="BQ104" s="4">
        <v>6.7290000000000001</v>
      </c>
      <c r="BR104" s="4">
        <v>0.88919999999999999</v>
      </c>
      <c r="BU104" s="4">
        <v>0.63200000000000001</v>
      </c>
      <c r="BW104" s="4">
        <v>379.84399999999999</v>
      </c>
      <c r="BX104" s="4">
        <v>0.16916300000000001</v>
      </c>
      <c r="BY104" s="4">
        <v>-5</v>
      </c>
      <c r="BZ104" s="4">
        <v>0.87177800000000005</v>
      </c>
      <c r="CA104" s="4">
        <v>4.133921</v>
      </c>
      <c r="CB104" s="4">
        <v>17.609915999999998</v>
      </c>
      <c r="CC104" s="4">
        <f t="shared" si="14"/>
        <v>1.0921819282</v>
      </c>
      <c r="CE104" s="4">
        <f t="shared" si="15"/>
        <v>9358.0767232574508</v>
      </c>
      <c r="CF104" s="4">
        <f t="shared" si="16"/>
        <v>2.2264761096269998</v>
      </c>
      <c r="CG104" s="4">
        <f t="shared" si="17"/>
        <v>20.779414343523001</v>
      </c>
      <c r="CH104" s="4">
        <f t="shared" si="18"/>
        <v>2.7458842672404002</v>
      </c>
    </row>
    <row r="105" spans="1:86">
      <c r="A105" s="2">
        <v>42439</v>
      </c>
      <c r="B105" s="32">
        <v>0.52577067129629629</v>
      </c>
      <c r="C105" s="4">
        <v>12.85</v>
      </c>
      <c r="D105" s="4">
        <v>4.4000000000000003E-3</v>
      </c>
      <c r="E105" s="4" t="s">
        <v>155</v>
      </c>
      <c r="F105" s="4">
        <v>44.028357</v>
      </c>
      <c r="G105" s="4">
        <v>325.5</v>
      </c>
      <c r="H105" s="4">
        <v>11.1</v>
      </c>
      <c r="I105" s="4">
        <v>85.4</v>
      </c>
      <c r="K105" s="4">
        <v>2.39</v>
      </c>
      <c r="L105" s="4">
        <v>13</v>
      </c>
      <c r="M105" s="4">
        <v>0.88790000000000002</v>
      </c>
      <c r="N105" s="4">
        <v>11.4091</v>
      </c>
      <c r="O105" s="4">
        <v>3.8999999999999998E-3</v>
      </c>
      <c r="P105" s="4">
        <v>288.9674</v>
      </c>
      <c r="Q105" s="4">
        <v>9.8552999999999997</v>
      </c>
      <c r="R105" s="4">
        <v>298.8</v>
      </c>
      <c r="S105" s="4">
        <v>230.6498</v>
      </c>
      <c r="T105" s="4">
        <v>7.8663999999999996</v>
      </c>
      <c r="U105" s="4">
        <v>238.5</v>
      </c>
      <c r="V105" s="4">
        <v>85.412099999999995</v>
      </c>
      <c r="Y105" s="4">
        <v>11.981999999999999</v>
      </c>
      <c r="Z105" s="4">
        <v>0</v>
      </c>
      <c r="AA105" s="4">
        <v>2.1179999999999999</v>
      </c>
      <c r="AB105" s="4" t="s">
        <v>384</v>
      </c>
      <c r="AC105" s="4">
        <v>0</v>
      </c>
      <c r="AD105" s="4">
        <v>11.9</v>
      </c>
      <c r="AE105" s="4">
        <v>848</v>
      </c>
      <c r="AF105" s="4">
        <v>862</v>
      </c>
      <c r="AG105" s="4">
        <v>876</v>
      </c>
      <c r="AH105" s="4">
        <v>78</v>
      </c>
      <c r="AI105" s="4">
        <v>21.2</v>
      </c>
      <c r="AJ105" s="4">
        <v>0.49</v>
      </c>
      <c r="AK105" s="4">
        <v>982</v>
      </c>
      <c r="AL105" s="4">
        <v>0</v>
      </c>
      <c r="AM105" s="4">
        <v>0</v>
      </c>
      <c r="AN105" s="4">
        <v>21</v>
      </c>
      <c r="AO105" s="4">
        <v>190</v>
      </c>
      <c r="AP105" s="4">
        <v>190.6</v>
      </c>
      <c r="AQ105" s="4">
        <v>1.7</v>
      </c>
      <c r="AR105" s="4">
        <v>195</v>
      </c>
      <c r="AS105" s="4" t="s">
        <v>155</v>
      </c>
      <c r="AT105" s="4">
        <v>2</v>
      </c>
      <c r="AU105" s="5">
        <v>0.73368055555555556</v>
      </c>
      <c r="AV105" s="4">
        <v>47.164306000000003</v>
      </c>
      <c r="AW105" s="4">
        <v>-88.489042999999995</v>
      </c>
      <c r="AX105" s="4">
        <v>317.39999999999998</v>
      </c>
      <c r="AY105" s="4">
        <v>23.5</v>
      </c>
      <c r="AZ105" s="4">
        <v>12</v>
      </c>
      <c r="BA105" s="4">
        <v>11</v>
      </c>
      <c r="BB105" s="4" t="s">
        <v>424</v>
      </c>
      <c r="BC105" s="4">
        <v>0.90100000000000002</v>
      </c>
      <c r="BD105" s="4">
        <v>1.302</v>
      </c>
      <c r="BE105" s="4">
        <v>2.0009999999999999</v>
      </c>
      <c r="BF105" s="4">
        <v>14.063000000000001</v>
      </c>
      <c r="BG105" s="4">
        <v>16.43</v>
      </c>
      <c r="BH105" s="4">
        <v>1.17</v>
      </c>
      <c r="BI105" s="4">
        <v>12.629</v>
      </c>
      <c r="BJ105" s="4">
        <v>3030.8760000000002</v>
      </c>
      <c r="BK105" s="4">
        <v>0.66100000000000003</v>
      </c>
      <c r="BL105" s="4">
        <v>8.0389999999999997</v>
      </c>
      <c r="BM105" s="4">
        <v>0.27400000000000002</v>
      </c>
      <c r="BN105" s="4">
        <v>8.3130000000000006</v>
      </c>
      <c r="BO105" s="4">
        <v>6.4169999999999998</v>
      </c>
      <c r="BP105" s="4">
        <v>0.219</v>
      </c>
      <c r="BQ105" s="4">
        <v>6.6349999999999998</v>
      </c>
      <c r="BR105" s="4">
        <v>0.75029999999999997</v>
      </c>
      <c r="BU105" s="4">
        <v>0.63200000000000001</v>
      </c>
      <c r="BW105" s="4">
        <v>409.11500000000001</v>
      </c>
      <c r="BX105" s="4">
        <v>0.183222</v>
      </c>
      <c r="BY105" s="4">
        <v>-5</v>
      </c>
      <c r="BZ105" s="4">
        <v>0.87161100000000002</v>
      </c>
      <c r="CA105" s="4">
        <v>4.4774880000000001</v>
      </c>
      <c r="CB105" s="4">
        <v>17.606542000000001</v>
      </c>
      <c r="CC105" s="4">
        <f t="shared" si="14"/>
        <v>1.1829523296</v>
      </c>
      <c r="CE105" s="4">
        <f t="shared" si="15"/>
        <v>10137.321056857538</v>
      </c>
      <c r="CF105" s="4">
        <f t="shared" si="16"/>
        <v>2.2108358172960001</v>
      </c>
      <c r="CG105" s="4">
        <f t="shared" si="17"/>
        <v>22.19197526136</v>
      </c>
      <c r="CH105" s="4">
        <f t="shared" si="18"/>
        <v>2.5095160570608002</v>
      </c>
    </row>
    <row r="106" spans="1:86">
      <c r="A106" s="2">
        <v>42439</v>
      </c>
      <c r="B106" s="32">
        <v>0.52578224537037033</v>
      </c>
      <c r="C106" s="4">
        <v>12.875</v>
      </c>
      <c r="D106" s="4">
        <v>4.0000000000000001E-3</v>
      </c>
      <c r="E106" s="4" t="s">
        <v>155</v>
      </c>
      <c r="F106" s="4">
        <v>40</v>
      </c>
      <c r="G106" s="4">
        <v>478.4</v>
      </c>
      <c r="H106" s="4">
        <v>11</v>
      </c>
      <c r="I106" s="4">
        <v>66.7</v>
      </c>
      <c r="K106" s="4">
        <v>2.4</v>
      </c>
      <c r="L106" s="4">
        <v>14</v>
      </c>
      <c r="M106" s="4">
        <v>0.88770000000000004</v>
      </c>
      <c r="N106" s="4">
        <v>11.4292</v>
      </c>
      <c r="O106" s="4">
        <v>3.5999999999999999E-3</v>
      </c>
      <c r="P106" s="4">
        <v>424.64879999999999</v>
      </c>
      <c r="Q106" s="4">
        <v>9.7767999999999997</v>
      </c>
      <c r="R106" s="4">
        <v>434.4</v>
      </c>
      <c r="S106" s="4">
        <v>338.94880000000001</v>
      </c>
      <c r="T106" s="4">
        <v>7.8037000000000001</v>
      </c>
      <c r="U106" s="4">
        <v>346.8</v>
      </c>
      <c r="V106" s="4">
        <v>66.736699999999999</v>
      </c>
      <c r="Y106" s="4">
        <v>11.984</v>
      </c>
      <c r="Z106" s="4">
        <v>0</v>
      </c>
      <c r="AA106" s="4">
        <v>2.1305999999999998</v>
      </c>
      <c r="AB106" s="4" t="s">
        <v>384</v>
      </c>
      <c r="AC106" s="4">
        <v>0</v>
      </c>
      <c r="AD106" s="4">
        <v>11.8</v>
      </c>
      <c r="AE106" s="4">
        <v>847</v>
      </c>
      <c r="AF106" s="4">
        <v>861</v>
      </c>
      <c r="AG106" s="4">
        <v>876</v>
      </c>
      <c r="AH106" s="4">
        <v>78</v>
      </c>
      <c r="AI106" s="4">
        <v>21.2</v>
      </c>
      <c r="AJ106" s="4">
        <v>0.49</v>
      </c>
      <c r="AK106" s="4">
        <v>982</v>
      </c>
      <c r="AL106" s="4">
        <v>0</v>
      </c>
      <c r="AM106" s="4">
        <v>0</v>
      </c>
      <c r="AN106" s="4">
        <v>21</v>
      </c>
      <c r="AO106" s="4">
        <v>190</v>
      </c>
      <c r="AP106" s="4">
        <v>190.4</v>
      </c>
      <c r="AQ106" s="4">
        <v>1.8</v>
      </c>
      <c r="AR106" s="4">
        <v>195</v>
      </c>
      <c r="AS106" s="4" t="s">
        <v>155</v>
      </c>
      <c r="AT106" s="4">
        <v>2</v>
      </c>
      <c r="AU106" s="5">
        <v>0.73370370370370364</v>
      </c>
      <c r="AV106" s="4">
        <v>47.164247000000003</v>
      </c>
      <c r="AW106" s="4">
        <v>-88.489305999999999</v>
      </c>
      <c r="AX106" s="4">
        <v>317.10000000000002</v>
      </c>
      <c r="AY106" s="4">
        <v>23</v>
      </c>
      <c r="AZ106" s="4">
        <v>12</v>
      </c>
      <c r="BA106" s="4">
        <v>10</v>
      </c>
      <c r="BB106" s="4" t="s">
        <v>429</v>
      </c>
      <c r="BC106" s="4">
        <v>1</v>
      </c>
      <c r="BD106" s="4">
        <v>1.5</v>
      </c>
      <c r="BE106" s="4">
        <v>2.101</v>
      </c>
      <c r="BF106" s="4">
        <v>14.063000000000001</v>
      </c>
      <c r="BG106" s="4">
        <v>16.41</v>
      </c>
      <c r="BH106" s="4">
        <v>1.17</v>
      </c>
      <c r="BI106" s="4">
        <v>12.647</v>
      </c>
      <c r="BJ106" s="4">
        <v>3031.4549999999999</v>
      </c>
      <c r="BK106" s="4">
        <v>0.59899999999999998</v>
      </c>
      <c r="BL106" s="4">
        <v>11.795</v>
      </c>
      <c r="BM106" s="4">
        <v>0.27200000000000002</v>
      </c>
      <c r="BN106" s="4">
        <v>12.067</v>
      </c>
      <c r="BO106" s="4">
        <v>9.4149999999999991</v>
      </c>
      <c r="BP106" s="4">
        <v>0.217</v>
      </c>
      <c r="BQ106" s="4">
        <v>9.6310000000000002</v>
      </c>
      <c r="BR106" s="4">
        <v>0.58530000000000004</v>
      </c>
      <c r="BU106" s="4">
        <v>0.63100000000000001</v>
      </c>
      <c r="BW106" s="4">
        <v>410.89</v>
      </c>
      <c r="BX106" s="4">
        <v>0.231658</v>
      </c>
      <c r="BY106" s="4">
        <v>-5</v>
      </c>
      <c r="BZ106" s="4">
        <v>0.87261100000000003</v>
      </c>
      <c r="CA106" s="4">
        <v>5.6611419999999999</v>
      </c>
      <c r="CB106" s="4">
        <v>17.626742</v>
      </c>
      <c r="CC106" s="4">
        <f t="shared" si="14"/>
        <v>1.4956737164</v>
      </c>
      <c r="CE106" s="4">
        <f t="shared" si="15"/>
        <v>12819.638424542669</v>
      </c>
      <c r="CF106" s="4">
        <f t="shared" si="16"/>
        <v>2.5330949713259998</v>
      </c>
      <c r="CG106" s="4">
        <f t="shared" si="17"/>
        <v>40.728276575693997</v>
      </c>
      <c r="CH106" s="4">
        <f t="shared" si="18"/>
        <v>2.4751594102121999</v>
      </c>
    </row>
    <row r="107" spans="1:86">
      <c r="A107" s="2">
        <v>42439</v>
      </c>
      <c r="B107" s="32">
        <v>0.52579381944444448</v>
      </c>
      <c r="C107" s="4">
        <v>13.077999999999999</v>
      </c>
      <c r="D107" s="4">
        <v>3.7000000000000002E-3</v>
      </c>
      <c r="E107" s="4" t="s">
        <v>155</v>
      </c>
      <c r="F107" s="4">
        <v>36.964725000000001</v>
      </c>
      <c r="G107" s="4">
        <v>576.70000000000005</v>
      </c>
      <c r="H107" s="4">
        <v>10.9</v>
      </c>
      <c r="I107" s="4">
        <v>57.2</v>
      </c>
      <c r="K107" s="4">
        <v>2.4</v>
      </c>
      <c r="L107" s="4">
        <v>14</v>
      </c>
      <c r="M107" s="4">
        <v>0.8861</v>
      </c>
      <c r="N107" s="4">
        <v>11.588699999999999</v>
      </c>
      <c r="O107" s="4">
        <v>3.3E-3</v>
      </c>
      <c r="P107" s="4">
        <v>510.97059999999999</v>
      </c>
      <c r="Q107" s="4">
        <v>9.6700999999999997</v>
      </c>
      <c r="R107" s="4">
        <v>520.6</v>
      </c>
      <c r="S107" s="4">
        <v>407.84969999999998</v>
      </c>
      <c r="T107" s="4">
        <v>7.7186000000000003</v>
      </c>
      <c r="U107" s="4">
        <v>415.6</v>
      </c>
      <c r="V107" s="4">
        <v>57.2</v>
      </c>
      <c r="Y107" s="4">
        <v>12.016999999999999</v>
      </c>
      <c r="Z107" s="4">
        <v>0</v>
      </c>
      <c r="AA107" s="4">
        <v>2.1265999999999998</v>
      </c>
      <c r="AB107" s="4" t="s">
        <v>384</v>
      </c>
      <c r="AC107" s="4">
        <v>0</v>
      </c>
      <c r="AD107" s="4">
        <v>11.8</v>
      </c>
      <c r="AE107" s="4">
        <v>847</v>
      </c>
      <c r="AF107" s="4">
        <v>861</v>
      </c>
      <c r="AG107" s="4">
        <v>876</v>
      </c>
      <c r="AH107" s="4">
        <v>78</v>
      </c>
      <c r="AI107" s="4">
        <v>21.2</v>
      </c>
      <c r="AJ107" s="4">
        <v>0.49</v>
      </c>
      <c r="AK107" s="4">
        <v>982</v>
      </c>
      <c r="AL107" s="4">
        <v>0</v>
      </c>
      <c r="AM107" s="4">
        <v>0</v>
      </c>
      <c r="AN107" s="4">
        <v>21</v>
      </c>
      <c r="AO107" s="4">
        <v>190.6</v>
      </c>
      <c r="AP107" s="4">
        <v>190.6</v>
      </c>
      <c r="AQ107" s="4">
        <v>1.6</v>
      </c>
      <c r="AR107" s="4">
        <v>195</v>
      </c>
      <c r="AS107" s="4" t="s">
        <v>155</v>
      </c>
      <c r="AT107" s="4">
        <v>2</v>
      </c>
      <c r="AU107" s="5">
        <v>0.73371527777777779</v>
      </c>
      <c r="AV107" s="4">
        <v>47.164206999999998</v>
      </c>
      <c r="AW107" s="4">
        <v>-88.489433000000005</v>
      </c>
      <c r="AX107" s="4">
        <v>317</v>
      </c>
      <c r="AY107" s="4">
        <v>23.2</v>
      </c>
      <c r="AZ107" s="4">
        <v>12</v>
      </c>
      <c r="BA107" s="4">
        <v>9</v>
      </c>
      <c r="BB107" s="4" t="s">
        <v>429</v>
      </c>
      <c r="BC107" s="4">
        <v>1</v>
      </c>
      <c r="BD107" s="4">
        <v>1.5019979999999999</v>
      </c>
      <c r="BE107" s="4">
        <v>2.2009989999999999</v>
      </c>
      <c r="BF107" s="4">
        <v>14.063000000000001</v>
      </c>
      <c r="BG107" s="4">
        <v>16.170000000000002</v>
      </c>
      <c r="BH107" s="4">
        <v>1.1499999999999999</v>
      </c>
      <c r="BI107" s="4">
        <v>12.855</v>
      </c>
      <c r="BJ107" s="4">
        <v>3031.6689999999999</v>
      </c>
      <c r="BK107" s="4">
        <v>0.54500000000000004</v>
      </c>
      <c r="BL107" s="4">
        <v>13.997999999999999</v>
      </c>
      <c r="BM107" s="4">
        <v>0.26500000000000001</v>
      </c>
      <c r="BN107" s="4">
        <v>14.263</v>
      </c>
      <c r="BO107" s="4">
        <v>11.173</v>
      </c>
      <c r="BP107" s="4">
        <v>0.21099999999999999</v>
      </c>
      <c r="BQ107" s="4">
        <v>11.385</v>
      </c>
      <c r="BR107" s="4">
        <v>0.49480000000000002</v>
      </c>
      <c r="BU107" s="4">
        <v>0.624</v>
      </c>
      <c r="BW107" s="4">
        <v>404.51799999999997</v>
      </c>
      <c r="BX107" s="4">
        <v>0.25466800000000001</v>
      </c>
      <c r="BY107" s="4">
        <v>-5</v>
      </c>
      <c r="BZ107" s="4">
        <v>0.873</v>
      </c>
      <c r="CA107" s="4">
        <v>6.2234489999999996</v>
      </c>
      <c r="CB107" s="4">
        <v>17.634599999999999</v>
      </c>
      <c r="CC107" s="4">
        <f t="shared" si="14"/>
        <v>1.6442352257999999</v>
      </c>
      <c r="CE107" s="4">
        <f t="shared" si="15"/>
        <v>14093.975742566607</v>
      </c>
      <c r="CF107" s="4">
        <f t="shared" si="16"/>
        <v>2.5336594396350001</v>
      </c>
      <c r="CG107" s="4">
        <f t="shared" si="17"/>
        <v>52.927913248154994</v>
      </c>
      <c r="CH107" s="4">
        <f t="shared" si="18"/>
        <v>2.3002838362043998</v>
      </c>
    </row>
    <row r="108" spans="1:86">
      <c r="A108" s="2">
        <v>42439</v>
      </c>
      <c r="B108" s="32">
        <v>0.52580539351851852</v>
      </c>
      <c r="C108" s="4">
        <v>13.345000000000001</v>
      </c>
      <c r="D108" s="4">
        <v>2.7000000000000001E-3</v>
      </c>
      <c r="E108" s="4" t="s">
        <v>155</v>
      </c>
      <c r="F108" s="4">
        <v>27.5</v>
      </c>
      <c r="G108" s="4">
        <v>1021.5</v>
      </c>
      <c r="H108" s="4">
        <v>10.8</v>
      </c>
      <c r="I108" s="4">
        <v>65.900000000000006</v>
      </c>
      <c r="K108" s="4">
        <v>2.4</v>
      </c>
      <c r="L108" s="4">
        <v>14</v>
      </c>
      <c r="M108" s="4">
        <v>0.8841</v>
      </c>
      <c r="N108" s="4">
        <v>11.7979</v>
      </c>
      <c r="O108" s="4">
        <v>2.3999999999999998E-3</v>
      </c>
      <c r="P108" s="4">
        <v>903.10029999999995</v>
      </c>
      <c r="Q108" s="4">
        <v>9.548</v>
      </c>
      <c r="R108" s="4">
        <v>912.6</v>
      </c>
      <c r="S108" s="4">
        <v>720.84220000000005</v>
      </c>
      <c r="T108" s="4">
        <v>7.6211000000000002</v>
      </c>
      <c r="U108" s="4">
        <v>728.5</v>
      </c>
      <c r="V108" s="4">
        <v>65.878100000000003</v>
      </c>
      <c r="Y108" s="4">
        <v>12.023</v>
      </c>
      <c r="Z108" s="4">
        <v>0</v>
      </c>
      <c r="AA108" s="4">
        <v>2.1217999999999999</v>
      </c>
      <c r="AB108" s="4" t="s">
        <v>384</v>
      </c>
      <c r="AC108" s="4">
        <v>0</v>
      </c>
      <c r="AD108" s="4">
        <v>11.9</v>
      </c>
      <c r="AE108" s="4">
        <v>846</v>
      </c>
      <c r="AF108" s="4">
        <v>860</v>
      </c>
      <c r="AG108" s="4">
        <v>876</v>
      </c>
      <c r="AH108" s="4">
        <v>78</v>
      </c>
      <c r="AI108" s="4">
        <v>21.2</v>
      </c>
      <c r="AJ108" s="4">
        <v>0.49</v>
      </c>
      <c r="AK108" s="4">
        <v>982</v>
      </c>
      <c r="AL108" s="4">
        <v>0</v>
      </c>
      <c r="AM108" s="4">
        <v>0</v>
      </c>
      <c r="AN108" s="4">
        <v>21</v>
      </c>
      <c r="AO108" s="4">
        <v>191</v>
      </c>
      <c r="AP108" s="4">
        <v>190.4</v>
      </c>
      <c r="AQ108" s="4">
        <v>1.8</v>
      </c>
      <c r="AR108" s="4">
        <v>195</v>
      </c>
      <c r="AS108" s="4" t="s">
        <v>155</v>
      </c>
      <c r="AT108" s="4">
        <v>2</v>
      </c>
      <c r="AU108" s="5">
        <v>0.73371527777777779</v>
      </c>
      <c r="AV108" s="4">
        <v>47.164206</v>
      </c>
      <c r="AW108" s="4">
        <v>-88.489435</v>
      </c>
      <c r="AX108" s="4">
        <v>317</v>
      </c>
      <c r="AY108" s="4">
        <v>23.5</v>
      </c>
      <c r="AZ108" s="4">
        <v>12</v>
      </c>
      <c r="BA108" s="4">
        <v>9</v>
      </c>
      <c r="BB108" s="4" t="s">
        <v>430</v>
      </c>
      <c r="BC108" s="4">
        <v>0.99909899999999996</v>
      </c>
      <c r="BD108" s="4">
        <v>1.7</v>
      </c>
      <c r="BE108" s="4">
        <v>2.2972969999999999</v>
      </c>
      <c r="BF108" s="4">
        <v>14.063000000000001</v>
      </c>
      <c r="BG108" s="4">
        <v>15.86</v>
      </c>
      <c r="BH108" s="4">
        <v>1.1299999999999999</v>
      </c>
      <c r="BI108" s="4">
        <v>13.113</v>
      </c>
      <c r="BJ108" s="4">
        <v>3031.52</v>
      </c>
      <c r="BK108" s="4">
        <v>0.39800000000000002</v>
      </c>
      <c r="BL108" s="4">
        <v>24.300999999999998</v>
      </c>
      <c r="BM108" s="4">
        <v>0.25700000000000001</v>
      </c>
      <c r="BN108" s="4">
        <v>24.558</v>
      </c>
      <c r="BO108" s="4">
        <v>19.396999999999998</v>
      </c>
      <c r="BP108" s="4">
        <v>0.20499999999999999</v>
      </c>
      <c r="BQ108" s="4">
        <v>19.602</v>
      </c>
      <c r="BR108" s="4">
        <v>0.55979999999999996</v>
      </c>
      <c r="BU108" s="4">
        <v>0.61299999999999999</v>
      </c>
      <c r="BW108" s="4">
        <v>396.42099999999999</v>
      </c>
      <c r="BX108" s="4">
        <v>0.26894099999999999</v>
      </c>
      <c r="BY108" s="4">
        <v>-5</v>
      </c>
      <c r="BZ108" s="4">
        <v>0.87483299999999997</v>
      </c>
      <c r="CA108" s="4">
        <v>6.5722459999999998</v>
      </c>
      <c r="CB108" s="4">
        <v>17.671627000000001</v>
      </c>
      <c r="CC108" s="4">
        <f t="shared" si="14"/>
        <v>1.7363873931999998</v>
      </c>
      <c r="CE108" s="4">
        <f t="shared" si="15"/>
        <v>14883.149709858239</v>
      </c>
      <c r="CF108" s="4">
        <f t="shared" si="16"/>
        <v>1.9539681692759998</v>
      </c>
      <c r="CG108" s="4">
        <f t="shared" si="17"/>
        <v>96.235387070724002</v>
      </c>
      <c r="CH108" s="4">
        <f t="shared" si="18"/>
        <v>2.7483200531675998</v>
      </c>
    </row>
    <row r="109" spans="1:86">
      <c r="A109" s="2">
        <v>42439</v>
      </c>
      <c r="B109" s="32">
        <v>0.52581696759259267</v>
      </c>
      <c r="C109" s="4">
        <v>13.324</v>
      </c>
      <c r="D109" s="4">
        <v>1.1000000000000001E-3</v>
      </c>
      <c r="E109" s="4" t="s">
        <v>155</v>
      </c>
      <c r="F109" s="4">
        <v>10.943709</v>
      </c>
      <c r="G109" s="4">
        <v>1300.5999999999999</v>
      </c>
      <c r="H109" s="4">
        <v>10.9</v>
      </c>
      <c r="I109" s="4">
        <v>63.1</v>
      </c>
      <c r="K109" s="4">
        <v>2.13</v>
      </c>
      <c r="L109" s="4">
        <v>14</v>
      </c>
      <c r="M109" s="4">
        <v>0.88429999999999997</v>
      </c>
      <c r="N109" s="4">
        <v>11.7828</v>
      </c>
      <c r="O109" s="4">
        <v>1E-3</v>
      </c>
      <c r="P109" s="4">
        <v>1150.1021000000001</v>
      </c>
      <c r="Q109" s="4">
        <v>9.6388999999999996</v>
      </c>
      <c r="R109" s="4">
        <v>1159.7</v>
      </c>
      <c r="S109" s="4">
        <v>917.99570000000006</v>
      </c>
      <c r="T109" s="4">
        <v>7.6936</v>
      </c>
      <c r="U109" s="4">
        <v>925.7</v>
      </c>
      <c r="V109" s="4">
        <v>63.145299999999999</v>
      </c>
      <c r="Y109" s="4">
        <v>12.000999999999999</v>
      </c>
      <c r="Z109" s="4">
        <v>0</v>
      </c>
      <c r="AA109" s="4">
        <v>1.881</v>
      </c>
      <c r="AB109" s="4" t="s">
        <v>384</v>
      </c>
      <c r="AC109" s="4">
        <v>0</v>
      </c>
      <c r="AD109" s="4">
        <v>11.8</v>
      </c>
      <c r="AE109" s="4">
        <v>847</v>
      </c>
      <c r="AF109" s="4">
        <v>860</v>
      </c>
      <c r="AG109" s="4">
        <v>876</v>
      </c>
      <c r="AH109" s="4">
        <v>78</v>
      </c>
      <c r="AI109" s="4">
        <v>21.2</v>
      </c>
      <c r="AJ109" s="4">
        <v>0.49</v>
      </c>
      <c r="AK109" s="4">
        <v>982</v>
      </c>
      <c r="AL109" s="4">
        <v>0</v>
      </c>
      <c r="AM109" s="4">
        <v>0</v>
      </c>
      <c r="AN109" s="4">
        <v>21</v>
      </c>
      <c r="AO109" s="4">
        <v>191</v>
      </c>
      <c r="AP109" s="4">
        <v>190.6</v>
      </c>
      <c r="AQ109" s="4">
        <v>2</v>
      </c>
      <c r="AR109" s="4">
        <v>195</v>
      </c>
      <c r="AS109" s="4" t="s">
        <v>155</v>
      </c>
      <c r="AT109" s="4">
        <v>2</v>
      </c>
      <c r="AU109" s="5">
        <v>0.73373842592592586</v>
      </c>
      <c r="AV109" s="4">
        <v>47.164107999999999</v>
      </c>
      <c r="AW109" s="4">
        <v>-88.489687000000004</v>
      </c>
      <c r="AX109" s="4">
        <v>316.8</v>
      </c>
      <c r="AY109" s="4">
        <v>24.9</v>
      </c>
      <c r="AZ109" s="4">
        <v>12</v>
      </c>
      <c r="BA109" s="4">
        <v>10</v>
      </c>
      <c r="BB109" s="4" t="s">
        <v>430</v>
      </c>
      <c r="BC109" s="4">
        <v>0.90100000000000002</v>
      </c>
      <c r="BD109" s="4">
        <v>1.698</v>
      </c>
      <c r="BE109" s="4">
        <v>2</v>
      </c>
      <c r="BF109" s="4">
        <v>14.063000000000001</v>
      </c>
      <c r="BG109" s="4">
        <v>15.89</v>
      </c>
      <c r="BH109" s="4">
        <v>1.1299999999999999</v>
      </c>
      <c r="BI109" s="4">
        <v>13.083</v>
      </c>
      <c r="BJ109" s="4">
        <v>3031.9780000000001</v>
      </c>
      <c r="BK109" s="4">
        <v>0.158</v>
      </c>
      <c r="BL109" s="4">
        <v>30.992000000000001</v>
      </c>
      <c r="BM109" s="4">
        <v>0.26</v>
      </c>
      <c r="BN109" s="4">
        <v>31.251999999999999</v>
      </c>
      <c r="BO109" s="4">
        <v>24.736999999999998</v>
      </c>
      <c r="BP109" s="4">
        <v>0.20699999999999999</v>
      </c>
      <c r="BQ109" s="4">
        <v>24.945</v>
      </c>
      <c r="BR109" s="4">
        <v>0.5373</v>
      </c>
      <c r="BU109" s="4">
        <v>0.61299999999999999</v>
      </c>
      <c r="BW109" s="4">
        <v>351.93400000000003</v>
      </c>
      <c r="BX109" s="4">
        <v>0.25109100000000001</v>
      </c>
      <c r="BY109" s="4">
        <v>-5</v>
      </c>
      <c r="BZ109" s="4">
        <v>0.87416899999999997</v>
      </c>
      <c r="CA109" s="4">
        <v>6.1360340000000004</v>
      </c>
      <c r="CB109" s="4">
        <v>17.65821</v>
      </c>
      <c r="CC109" s="4">
        <f t="shared" si="14"/>
        <v>1.6211401828000001</v>
      </c>
      <c r="CE109" s="4">
        <f t="shared" si="15"/>
        <v>13897.427111153245</v>
      </c>
      <c r="CF109" s="4">
        <f t="shared" si="16"/>
        <v>0.72421154888400008</v>
      </c>
      <c r="CG109" s="4">
        <f t="shared" si="17"/>
        <v>114.33833599311001</v>
      </c>
      <c r="CH109" s="4">
        <f t="shared" si="18"/>
        <v>2.4627776279454001</v>
      </c>
    </row>
    <row r="110" spans="1:86">
      <c r="A110" s="2">
        <v>42439</v>
      </c>
      <c r="B110" s="32">
        <v>0.5258285416666667</v>
      </c>
      <c r="C110" s="4">
        <v>13.239000000000001</v>
      </c>
      <c r="D110" s="4">
        <v>1.8E-3</v>
      </c>
      <c r="E110" s="4" t="s">
        <v>155</v>
      </c>
      <c r="F110" s="4">
        <v>17.710547999999999</v>
      </c>
      <c r="G110" s="4">
        <v>1286.7</v>
      </c>
      <c r="H110" s="4">
        <v>10.8</v>
      </c>
      <c r="I110" s="4">
        <v>65.8</v>
      </c>
      <c r="K110" s="4">
        <v>1.77</v>
      </c>
      <c r="L110" s="4">
        <v>14</v>
      </c>
      <c r="M110" s="4">
        <v>0.88490000000000002</v>
      </c>
      <c r="N110" s="4">
        <v>11.7155</v>
      </c>
      <c r="O110" s="4">
        <v>1.6000000000000001E-3</v>
      </c>
      <c r="P110" s="4">
        <v>1138.6519000000001</v>
      </c>
      <c r="Q110" s="4">
        <v>9.5691000000000006</v>
      </c>
      <c r="R110" s="4">
        <v>1148.2</v>
      </c>
      <c r="S110" s="4">
        <v>908.85630000000003</v>
      </c>
      <c r="T110" s="4">
        <v>7.6379000000000001</v>
      </c>
      <c r="U110" s="4">
        <v>916.5</v>
      </c>
      <c r="V110" s="4">
        <v>65.767200000000003</v>
      </c>
      <c r="Y110" s="4">
        <v>11.946999999999999</v>
      </c>
      <c r="Z110" s="4">
        <v>0</v>
      </c>
      <c r="AA110" s="4">
        <v>1.5652999999999999</v>
      </c>
      <c r="AB110" s="4" t="s">
        <v>384</v>
      </c>
      <c r="AC110" s="4">
        <v>0</v>
      </c>
      <c r="AD110" s="4">
        <v>11.8</v>
      </c>
      <c r="AE110" s="4">
        <v>847</v>
      </c>
      <c r="AF110" s="4">
        <v>860</v>
      </c>
      <c r="AG110" s="4">
        <v>877</v>
      </c>
      <c r="AH110" s="4">
        <v>78</v>
      </c>
      <c r="AI110" s="4">
        <v>21.2</v>
      </c>
      <c r="AJ110" s="4">
        <v>0.49</v>
      </c>
      <c r="AK110" s="4">
        <v>982</v>
      </c>
      <c r="AL110" s="4">
        <v>0</v>
      </c>
      <c r="AM110" s="4">
        <v>0</v>
      </c>
      <c r="AN110" s="4">
        <v>21</v>
      </c>
      <c r="AO110" s="4">
        <v>190.4</v>
      </c>
      <c r="AP110" s="4">
        <v>190.4</v>
      </c>
      <c r="AQ110" s="4">
        <v>1.9</v>
      </c>
      <c r="AR110" s="4">
        <v>195</v>
      </c>
      <c r="AS110" s="4" t="s">
        <v>155</v>
      </c>
      <c r="AT110" s="4">
        <v>2</v>
      </c>
      <c r="AU110" s="5">
        <v>0.73373842592592586</v>
      </c>
      <c r="AV110" s="4">
        <v>47.164105999999997</v>
      </c>
      <c r="AW110" s="4">
        <v>-88.489689999999996</v>
      </c>
      <c r="AX110" s="4">
        <v>316.8</v>
      </c>
      <c r="AY110" s="4">
        <v>28.2</v>
      </c>
      <c r="AZ110" s="4">
        <v>12</v>
      </c>
      <c r="BA110" s="4">
        <v>10</v>
      </c>
      <c r="BB110" s="4" t="s">
        <v>431</v>
      </c>
      <c r="BC110" s="4">
        <v>1</v>
      </c>
      <c r="BD110" s="4">
        <v>1.4990000000000001</v>
      </c>
      <c r="BE110" s="4">
        <v>1.9970000000000001</v>
      </c>
      <c r="BF110" s="4">
        <v>14.063000000000001</v>
      </c>
      <c r="BG110" s="4">
        <v>15.99</v>
      </c>
      <c r="BH110" s="4">
        <v>1.1399999999999999</v>
      </c>
      <c r="BI110" s="4">
        <v>13.000999999999999</v>
      </c>
      <c r="BJ110" s="4">
        <v>3031.8029999999999</v>
      </c>
      <c r="BK110" s="4">
        <v>0.25800000000000001</v>
      </c>
      <c r="BL110" s="4">
        <v>30.858000000000001</v>
      </c>
      <c r="BM110" s="4">
        <v>0.25900000000000001</v>
      </c>
      <c r="BN110" s="4">
        <v>31.117000000000001</v>
      </c>
      <c r="BO110" s="4">
        <v>24.631</v>
      </c>
      <c r="BP110" s="4">
        <v>0.20699999999999999</v>
      </c>
      <c r="BQ110" s="4">
        <v>24.838000000000001</v>
      </c>
      <c r="BR110" s="4">
        <v>0.56279999999999997</v>
      </c>
      <c r="BU110" s="4">
        <v>0.61299999999999999</v>
      </c>
      <c r="BW110" s="4">
        <v>294.53399999999999</v>
      </c>
      <c r="BX110" s="4">
        <v>0.25276100000000001</v>
      </c>
      <c r="BY110" s="4">
        <v>-5</v>
      </c>
      <c r="BZ110" s="4">
        <v>0.87361100000000003</v>
      </c>
      <c r="CA110" s="4">
        <v>6.1768409999999996</v>
      </c>
      <c r="CB110" s="4">
        <v>17.646934000000002</v>
      </c>
      <c r="CC110" s="4">
        <f t="shared" si="14"/>
        <v>1.6319213921999998</v>
      </c>
      <c r="CE110" s="4">
        <f t="shared" si="15"/>
        <v>13989.04291051928</v>
      </c>
      <c r="CF110" s="4">
        <f t="shared" si="16"/>
        <v>1.190437858566</v>
      </c>
      <c r="CG110" s="4">
        <f t="shared" si="17"/>
        <v>114.605021438226</v>
      </c>
      <c r="CH110" s="4">
        <f t="shared" si="18"/>
        <v>2.5968156077555995</v>
      </c>
    </row>
    <row r="111" spans="1:86">
      <c r="A111" s="2">
        <v>42439</v>
      </c>
      <c r="B111" s="32">
        <v>0.52584011574074074</v>
      </c>
      <c r="C111" s="4">
        <v>13.125999999999999</v>
      </c>
      <c r="D111" s="4">
        <v>2E-3</v>
      </c>
      <c r="E111" s="4" t="s">
        <v>155</v>
      </c>
      <c r="F111" s="4">
        <v>20</v>
      </c>
      <c r="G111" s="4">
        <v>1233.7</v>
      </c>
      <c r="H111" s="4">
        <v>19.7</v>
      </c>
      <c r="I111" s="4">
        <v>68.8</v>
      </c>
      <c r="K111" s="4">
        <v>1.7</v>
      </c>
      <c r="L111" s="4">
        <v>14</v>
      </c>
      <c r="M111" s="4">
        <v>0.88580000000000003</v>
      </c>
      <c r="N111" s="4">
        <v>11.6273</v>
      </c>
      <c r="O111" s="4">
        <v>1.8E-3</v>
      </c>
      <c r="P111" s="4">
        <v>1092.8182999999999</v>
      </c>
      <c r="Q111" s="4">
        <v>17.45</v>
      </c>
      <c r="R111" s="4">
        <v>1110.3</v>
      </c>
      <c r="S111" s="4">
        <v>872.27260000000001</v>
      </c>
      <c r="T111" s="4">
        <v>13.9284</v>
      </c>
      <c r="U111" s="4">
        <v>886.2</v>
      </c>
      <c r="V111" s="4">
        <v>68.792699999999996</v>
      </c>
      <c r="Y111" s="4">
        <v>11.958</v>
      </c>
      <c r="Z111" s="4">
        <v>0</v>
      </c>
      <c r="AA111" s="4">
        <v>1.5058</v>
      </c>
      <c r="AB111" s="4" t="s">
        <v>384</v>
      </c>
      <c r="AC111" s="4">
        <v>0</v>
      </c>
      <c r="AD111" s="4">
        <v>11.8</v>
      </c>
      <c r="AE111" s="4">
        <v>848</v>
      </c>
      <c r="AF111" s="4">
        <v>859</v>
      </c>
      <c r="AG111" s="4">
        <v>876</v>
      </c>
      <c r="AH111" s="4">
        <v>78</v>
      </c>
      <c r="AI111" s="4">
        <v>21.2</v>
      </c>
      <c r="AJ111" s="4">
        <v>0.49</v>
      </c>
      <c r="AK111" s="4">
        <v>982</v>
      </c>
      <c r="AL111" s="4">
        <v>0</v>
      </c>
      <c r="AM111" s="4">
        <v>0</v>
      </c>
      <c r="AN111" s="4">
        <v>21</v>
      </c>
      <c r="AO111" s="4">
        <v>190</v>
      </c>
      <c r="AP111" s="4">
        <v>190</v>
      </c>
      <c r="AQ111" s="4">
        <v>1.8</v>
      </c>
      <c r="AR111" s="4">
        <v>195</v>
      </c>
      <c r="AS111" s="4" t="s">
        <v>155</v>
      </c>
      <c r="AT111" s="4">
        <v>2</v>
      </c>
      <c r="AU111" s="5">
        <v>0.73376157407407405</v>
      </c>
      <c r="AV111" s="4">
        <v>47.163952000000002</v>
      </c>
      <c r="AW111" s="4">
        <v>-88.489949999999993</v>
      </c>
      <c r="AX111" s="4">
        <v>316.39999999999998</v>
      </c>
      <c r="AY111" s="4">
        <v>28.9</v>
      </c>
      <c r="AZ111" s="4">
        <v>12</v>
      </c>
      <c r="BA111" s="4">
        <v>10</v>
      </c>
      <c r="BB111" s="4" t="s">
        <v>431</v>
      </c>
      <c r="BC111" s="4">
        <v>0.999</v>
      </c>
      <c r="BD111" s="4">
        <v>1.4</v>
      </c>
      <c r="BE111" s="4">
        <v>1.6990000000000001</v>
      </c>
      <c r="BF111" s="4">
        <v>14.063000000000001</v>
      </c>
      <c r="BG111" s="4">
        <v>16.11</v>
      </c>
      <c r="BH111" s="4">
        <v>1.1499999999999999</v>
      </c>
      <c r="BI111" s="4">
        <v>12.894</v>
      </c>
      <c r="BJ111" s="4">
        <v>3031.7330000000002</v>
      </c>
      <c r="BK111" s="4">
        <v>0.29399999999999998</v>
      </c>
      <c r="BL111" s="4">
        <v>29.84</v>
      </c>
      <c r="BM111" s="4">
        <v>0.47599999999999998</v>
      </c>
      <c r="BN111" s="4">
        <v>30.315999999999999</v>
      </c>
      <c r="BO111" s="4">
        <v>23.818000000000001</v>
      </c>
      <c r="BP111" s="4">
        <v>0.38</v>
      </c>
      <c r="BQ111" s="4">
        <v>24.198</v>
      </c>
      <c r="BR111" s="4">
        <v>0.59309999999999996</v>
      </c>
      <c r="BU111" s="4">
        <v>0.61899999999999999</v>
      </c>
      <c r="BW111" s="4">
        <v>285.49</v>
      </c>
      <c r="BX111" s="4">
        <v>0.243393</v>
      </c>
      <c r="BY111" s="4">
        <v>-5</v>
      </c>
      <c r="BZ111" s="4">
        <v>0.874</v>
      </c>
      <c r="CA111" s="4">
        <v>5.9479170000000003</v>
      </c>
      <c r="CB111" s="4">
        <v>17.654800000000002</v>
      </c>
      <c r="CC111" s="4">
        <f t="shared" si="14"/>
        <v>1.5714396714000001</v>
      </c>
      <c r="CE111" s="4">
        <f t="shared" si="15"/>
        <v>13470.274698870269</v>
      </c>
      <c r="CF111" s="4">
        <f t="shared" si="16"/>
        <v>1.306269635706</v>
      </c>
      <c r="CG111" s="4">
        <f t="shared" si="17"/>
        <v>107.513988587802</v>
      </c>
      <c r="CH111" s="4">
        <f t="shared" si="18"/>
        <v>2.6351990508069001</v>
      </c>
    </row>
    <row r="112" spans="1:86">
      <c r="A112" s="2">
        <v>42439</v>
      </c>
      <c r="B112" s="32">
        <v>0.52585168981481478</v>
      </c>
      <c r="C112" s="4">
        <v>12.923999999999999</v>
      </c>
      <c r="D112" s="4">
        <v>2.8999999999999998E-3</v>
      </c>
      <c r="E112" s="4" t="s">
        <v>155</v>
      </c>
      <c r="F112" s="4">
        <v>28.898526</v>
      </c>
      <c r="G112" s="4">
        <v>1206.5999999999999</v>
      </c>
      <c r="H112" s="4">
        <v>19.7</v>
      </c>
      <c r="I112" s="4">
        <v>62.6</v>
      </c>
      <c r="K112" s="4">
        <v>1.9</v>
      </c>
      <c r="L112" s="4">
        <v>13</v>
      </c>
      <c r="M112" s="4">
        <v>0.88719999999999999</v>
      </c>
      <c r="N112" s="4">
        <v>11.466799999999999</v>
      </c>
      <c r="O112" s="4">
        <v>2.5999999999999999E-3</v>
      </c>
      <c r="P112" s="4">
        <v>1070.538</v>
      </c>
      <c r="Q112" s="4">
        <v>17.4787</v>
      </c>
      <c r="R112" s="4">
        <v>1088</v>
      </c>
      <c r="S112" s="4">
        <v>854.48869999999999</v>
      </c>
      <c r="T112" s="4">
        <v>13.9512</v>
      </c>
      <c r="U112" s="4">
        <v>868.4</v>
      </c>
      <c r="V112" s="4">
        <v>62.624400000000001</v>
      </c>
      <c r="Y112" s="4">
        <v>11.907999999999999</v>
      </c>
      <c r="Z112" s="4">
        <v>0</v>
      </c>
      <c r="AA112" s="4">
        <v>1.6858</v>
      </c>
      <c r="AB112" s="4" t="s">
        <v>384</v>
      </c>
      <c r="AC112" s="4">
        <v>0</v>
      </c>
      <c r="AD112" s="4">
        <v>11.8</v>
      </c>
      <c r="AE112" s="4">
        <v>847</v>
      </c>
      <c r="AF112" s="4">
        <v>860</v>
      </c>
      <c r="AG112" s="4">
        <v>877</v>
      </c>
      <c r="AH112" s="4">
        <v>78</v>
      </c>
      <c r="AI112" s="4">
        <v>21.2</v>
      </c>
      <c r="AJ112" s="4">
        <v>0.49</v>
      </c>
      <c r="AK112" s="4">
        <v>982</v>
      </c>
      <c r="AL112" s="4">
        <v>0</v>
      </c>
      <c r="AM112" s="4">
        <v>0</v>
      </c>
      <c r="AN112" s="4">
        <v>21</v>
      </c>
      <c r="AO112" s="4">
        <v>190</v>
      </c>
      <c r="AP112" s="4">
        <v>190</v>
      </c>
      <c r="AQ112" s="4">
        <v>1.4</v>
      </c>
      <c r="AR112" s="4">
        <v>195</v>
      </c>
      <c r="AS112" s="4" t="s">
        <v>155</v>
      </c>
      <c r="AT112" s="4">
        <v>2</v>
      </c>
      <c r="AU112" s="5">
        <v>0.7337731481481482</v>
      </c>
      <c r="AV112" s="4">
        <v>47.163879000000001</v>
      </c>
      <c r="AW112" s="4">
        <v>-88.490101999999993</v>
      </c>
      <c r="AX112" s="4">
        <v>316.10000000000002</v>
      </c>
      <c r="AY112" s="4">
        <v>29.8</v>
      </c>
      <c r="AZ112" s="4">
        <v>12</v>
      </c>
      <c r="BA112" s="4">
        <v>11</v>
      </c>
      <c r="BB112" s="4" t="s">
        <v>431</v>
      </c>
      <c r="BC112" s="4">
        <v>0.90100000000000002</v>
      </c>
      <c r="BD112" s="4">
        <v>1.3959999999999999</v>
      </c>
      <c r="BE112" s="4">
        <v>1.601</v>
      </c>
      <c r="BF112" s="4">
        <v>14.063000000000001</v>
      </c>
      <c r="BG112" s="4">
        <v>16.350000000000001</v>
      </c>
      <c r="BH112" s="4">
        <v>1.1599999999999999</v>
      </c>
      <c r="BI112" s="4">
        <v>12.709</v>
      </c>
      <c r="BJ112" s="4">
        <v>3031.8</v>
      </c>
      <c r="BK112" s="4">
        <v>0.43099999999999999</v>
      </c>
      <c r="BL112" s="4">
        <v>29.640999999999998</v>
      </c>
      <c r="BM112" s="4">
        <v>0.48399999999999999</v>
      </c>
      <c r="BN112" s="4">
        <v>30.125</v>
      </c>
      <c r="BO112" s="4">
        <v>23.658999999999999</v>
      </c>
      <c r="BP112" s="4">
        <v>0.38600000000000001</v>
      </c>
      <c r="BQ112" s="4">
        <v>24.045999999999999</v>
      </c>
      <c r="BR112" s="4">
        <v>0.54749999999999999</v>
      </c>
      <c r="BU112" s="4">
        <v>0.625</v>
      </c>
      <c r="BW112" s="4">
        <v>324.08100000000002</v>
      </c>
      <c r="BX112" s="4">
        <v>0.26382699999999998</v>
      </c>
      <c r="BY112" s="4">
        <v>-5</v>
      </c>
      <c r="BZ112" s="4">
        <v>0.87277800000000005</v>
      </c>
      <c r="CA112" s="4">
        <v>6.447273</v>
      </c>
      <c r="CB112" s="4">
        <v>17.630116000000001</v>
      </c>
      <c r="CC112" s="4">
        <f t="shared" si="14"/>
        <v>1.7033695266</v>
      </c>
      <c r="CE112" s="4">
        <f t="shared" si="15"/>
        <v>14601.491184205801</v>
      </c>
      <c r="CF112" s="4">
        <f t="shared" si="16"/>
        <v>2.0757446732610001</v>
      </c>
      <c r="CG112" s="4">
        <f t="shared" si="17"/>
        <v>115.80825153882598</v>
      </c>
      <c r="CH112" s="4">
        <f t="shared" si="18"/>
        <v>2.6368218297224999</v>
      </c>
    </row>
    <row r="113" spans="1:86">
      <c r="A113" s="2">
        <v>42439</v>
      </c>
      <c r="B113" s="32">
        <v>0.52586326388888882</v>
      </c>
      <c r="C113" s="4">
        <v>13.223000000000001</v>
      </c>
      <c r="D113" s="4">
        <v>3.3999999999999998E-3</v>
      </c>
      <c r="E113" s="4" t="s">
        <v>155</v>
      </c>
      <c r="F113" s="4">
        <v>34.226143</v>
      </c>
      <c r="G113" s="4">
        <v>1206.5</v>
      </c>
      <c r="H113" s="4">
        <v>19.7</v>
      </c>
      <c r="I113" s="4">
        <v>65.2</v>
      </c>
      <c r="K113" s="4">
        <v>2.0699999999999998</v>
      </c>
      <c r="L113" s="4">
        <v>13</v>
      </c>
      <c r="M113" s="4">
        <v>0.88490000000000002</v>
      </c>
      <c r="N113" s="4">
        <v>11.700900000000001</v>
      </c>
      <c r="O113" s="4">
        <v>3.0000000000000001E-3</v>
      </c>
      <c r="P113" s="4">
        <v>1067.5994000000001</v>
      </c>
      <c r="Q113" s="4">
        <v>17.432400000000001</v>
      </c>
      <c r="R113" s="4">
        <v>1085</v>
      </c>
      <c r="S113" s="4">
        <v>852.14319999999998</v>
      </c>
      <c r="T113" s="4">
        <v>13.914300000000001</v>
      </c>
      <c r="U113" s="4">
        <v>866.1</v>
      </c>
      <c r="V113" s="4">
        <v>65.2</v>
      </c>
      <c r="Y113" s="4">
        <v>11.858000000000001</v>
      </c>
      <c r="Z113" s="4">
        <v>0</v>
      </c>
      <c r="AA113" s="4">
        <v>1.8341000000000001</v>
      </c>
      <c r="AB113" s="4" t="s">
        <v>384</v>
      </c>
      <c r="AC113" s="4">
        <v>0</v>
      </c>
      <c r="AD113" s="4">
        <v>11.9</v>
      </c>
      <c r="AE113" s="4">
        <v>847</v>
      </c>
      <c r="AF113" s="4">
        <v>861</v>
      </c>
      <c r="AG113" s="4">
        <v>876</v>
      </c>
      <c r="AH113" s="4">
        <v>78</v>
      </c>
      <c r="AI113" s="4">
        <v>21.2</v>
      </c>
      <c r="AJ113" s="4">
        <v>0.49</v>
      </c>
      <c r="AK113" s="4">
        <v>982</v>
      </c>
      <c r="AL113" s="4">
        <v>0</v>
      </c>
      <c r="AM113" s="4">
        <v>0</v>
      </c>
      <c r="AN113" s="4">
        <v>21</v>
      </c>
      <c r="AO113" s="4">
        <v>190</v>
      </c>
      <c r="AP113" s="4">
        <v>190</v>
      </c>
      <c r="AQ113" s="4">
        <v>1.4</v>
      </c>
      <c r="AR113" s="4">
        <v>195</v>
      </c>
      <c r="AS113" s="4" t="s">
        <v>155</v>
      </c>
      <c r="AT113" s="4">
        <v>2</v>
      </c>
      <c r="AU113" s="5">
        <v>0.73378472222222213</v>
      </c>
      <c r="AV113" s="4">
        <v>47.163815999999997</v>
      </c>
      <c r="AW113" s="4">
        <v>-88.490267000000003</v>
      </c>
      <c r="AX113" s="4">
        <v>316.10000000000002</v>
      </c>
      <c r="AY113" s="4">
        <v>30.5</v>
      </c>
      <c r="AZ113" s="4">
        <v>12</v>
      </c>
      <c r="BA113" s="4">
        <v>11</v>
      </c>
      <c r="BB113" s="4" t="s">
        <v>424</v>
      </c>
      <c r="BC113" s="4">
        <v>1</v>
      </c>
      <c r="BD113" s="4">
        <v>1</v>
      </c>
      <c r="BE113" s="4">
        <v>1.7</v>
      </c>
      <c r="BF113" s="4">
        <v>14.063000000000001</v>
      </c>
      <c r="BG113" s="4">
        <v>16</v>
      </c>
      <c r="BH113" s="4">
        <v>1.1399999999999999</v>
      </c>
      <c r="BI113" s="4">
        <v>13.007999999999999</v>
      </c>
      <c r="BJ113" s="4">
        <v>3031.4479999999999</v>
      </c>
      <c r="BK113" s="4">
        <v>0.499</v>
      </c>
      <c r="BL113" s="4">
        <v>28.965</v>
      </c>
      <c r="BM113" s="4">
        <v>0.47299999999999998</v>
      </c>
      <c r="BN113" s="4">
        <v>29.437999999999999</v>
      </c>
      <c r="BO113" s="4">
        <v>23.12</v>
      </c>
      <c r="BP113" s="4">
        <v>0.378</v>
      </c>
      <c r="BQ113" s="4">
        <v>23.497</v>
      </c>
      <c r="BR113" s="4">
        <v>0.55859999999999999</v>
      </c>
      <c r="BU113" s="4">
        <v>0.61</v>
      </c>
      <c r="BW113" s="4">
        <v>345.5</v>
      </c>
      <c r="BX113" s="4">
        <v>0.26522600000000002</v>
      </c>
      <c r="BY113" s="4">
        <v>-5</v>
      </c>
      <c r="BZ113" s="4">
        <v>0.87322200000000005</v>
      </c>
      <c r="CA113" s="4">
        <v>6.4814600000000002</v>
      </c>
      <c r="CB113" s="4">
        <v>17.639084</v>
      </c>
      <c r="CC113" s="4">
        <f t="shared" si="14"/>
        <v>1.712401732</v>
      </c>
      <c r="CE113" s="4">
        <f t="shared" si="15"/>
        <v>14677.212088697761</v>
      </c>
      <c r="CF113" s="4">
        <f t="shared" si="16"/>
        <v>2.4159836593800001</v>
      </c>
      <c r="CG113" s="4">
        <f t="shared" si="17"/>
        <v>113.76426461813999</v>
      </c>
      <c r="CH113" s="4">
        <f t="shared" si="18"/>
        <v>2.7045460363319997</v>
      </c>
    </row>
    <row r="114" spans="1:86">
      <c r="A114" s="2">
        <v>42439</v>
      </c>
      <c r="B114" s="32">
        <v>0.52587483796296297</v>
      </c>
      <c r="C114" s="4">
        <v>13.012</v>
      </c>
      <c r="D114" s="4">
        <v>2.0999999999999999E-3</v>
      </c>
      <c r="E114" s="4" t="s">
        <v>155</v>
      </c>
      <c r="F114" s="4">
        <v>20.965812</v>
      </c>
      <c r="G114" s="4">
        <v>1211.3</v>
      </c>
      <c r="H114" s="4">
        <v>28.8</v>
      </c>
      <c r="I114" s="4">
        <v>57.1</v>
      </c>
      <c r="K114" s="4">
        <v>2.2000000000000002</v>
      </c>
      <c r="L114" s="4">
        <v>13</v>
      </c>
      <c r="M114" s="4">
        <v>0.88649999999999995</v>
      </c>
      <c r="N114" s="4">
        <v>11.535500000000001</v>
      </c>
      <c r="O114" s="4">
        <v>1.9E-3</v>
      </c>
      <c r="P114" s="4">
        <v>1073.8459</v>
      </c>
      <c r="Q114" s="4">
        <v>25.543700000000001</v>
      </c>
      <c r="R114" s="4">
        <v>1099.4000000000001</v>
      </c>
      <c r="S114" s="4">
        <v>857.12900000000002</v>
      </c>
      <c r="T114" s="4">
        <v>20.3887</v>
      </c>
      <c r="U114" s="4">
        <v>877.5</v>
      </c>
      <c r="V114" s="4">
        <v>57.128399999999999</v>
      </c>
      <c r="Y114" s="4">
        <v>11.797000000000001</v>
      </c>
      <c r="Z114" s="4">
        <v>0</v>
      </c>
      <c r="AA114" s="4">
        <v>1.9502999999999999</v>
      </c>
      <c r="AB114" s="4" t="s">
        <v>384</v>
      </c>
      <c r="AC114" s="4">
        <v>0</v>
      </c>
      <c r="AD114" s="4">
        <v>11.8</v>
      </c>
      <c r="AE114" s="4">
        <v>847</v>
      </c>
      <c r="AF114" s="4">
        <v>860</v>
      </c>
      <c r="AG114" s="4">
        <v>877</v>
      </c>
      <c r="AH114" s="4">
        <v>78</v>
      </c>
      <c r="AI114" s="4">
        <v>21.2</v>
      </c>
      <c r="AJ114" s="4">
        <v>0.49</v>
      </c>
      <c r="AK114" s="4">
        <v>982</v>
      </c>
      <c r="AL114" s="4">
        <v>0</v>
      </c>
      <c r="AM114" s="4">
        <v>0</v>
      </c>
      <c r="AN114" s="4">
        <v>21</v>
      </c>
      <c r="AO114" s="4">
        <v>190</v>
      </c>
      <c r="AP114" s="4">
        <v>190</v>
      </c>
      <c r="AQ114" s="4">
        <v>1.3</v>
      </c>
      <c r="AR114" s="4">
        <v>195</v>
      </c>
      <c r="AS114" s="4" t="s">
        <v>155</v>
      </c>
      <c r="AT114" s="4">
        <v>2</v>
      </c>
      <c r="AU114" s="5">
        <v>0.73379629629629628</v>
      </c>
      <c r="AV114" s="4">
        <v>47.163761999999998</v>
      </c>
      <c r="AW114" s="4">
        <v>-88.490435000000005</v>
      </c>
      <c r="AX114" s="4">
        <v>316</v>
      </c>
      <c r="AY114" s="4">
        <v>30.8</v>
      </c>
      <c r="AZ114" s="4">
        <v>12</v>
      </c>
      <c r="BA114" s="4">
        <v>11</v>
      </c>
      <c r="BB114" s="4" t="s">
        <v>424</v>
      </c>
      <c r="BC114" s="4">
        <v>0.999</v>
      </c>
      <c r="BD114" s="4">
        <v>1</v>
      </c>
      <c r="BE114" s="4">
        <v>1.7</v>
      </c>
      <c r="BF114" s="4">
        <v>14.063000000000001</v>
      </c>
      <c r="BG114" s="4">
        <v>16.25</v>
      </c>
      <c r="BH114" s="4">
        <v>1.1599999999999999</v>
      </c>
      <c r="BI114" s="4">
        <v>12.801</v>
      </c>
      <c r="BJ114" s="4">
        <v>3032.0819999999999</v>
      </c>
      <c r="BK114" s="4">
        <v>0.311</v>
      </c>
      <c r="BL114" s="4">
        <v>29.559000000000001</v>
      </c>
      <c r="BM114" s="4">
        <v>0.70299999999999996</v>
      </c>
      <c r="BN114" s="4">
        <v>30.262</v>
      </c>
      <c r="BO114" s="4">
        <v>23.593</v>
      </c>
      <c r="BP114" s="4">
        <v>0.56100000000000005</v>
      </c>
      <c r="BQ114" s="4">
        <v>24.155000000000001</v>
      </c>
      <c r="BR114" s="4">
        <v>0.4965</v>
      </c>
      <c r="BU114" s="4">
        <v>0.61499999999999999</v>
      </c>
      <c r="BW114" s="4">
        <v>372.74700000000001</v>
      </c>
      <c r="BX114" s="4">
        <v>0.248334</v>
      </c>
      <c r="BY114" s="4">
        <v>-5</v>
      </c>
      <c r="BZ114" s="4">
        <v>0.87277800000000005</v>
      </c>
      <c r="CA114" s="4">
        <v>6.0686619999999998</v>
      </c>
      <c r="CB114" s="4">
        <v>17.630116000000001</v>
      </c>
      <c r="CC114" s="4">
        <f t="shared" si="14"/>
        <v>1.6033405003999999</v>
      </c>
      <c r="CE114" s="4">
        <f t="shared" si="15"/>
        <v>13745.308568270146</v>
      </c>
      <c r="CF114" s="4">
        <f t="shared" si="16"/>
        <v>1.409853349854</v>
      </c>
      <c r="CG114" s="4">
        <f t="shared" si="17"/>
        <v>109.50163236566999</v>
      </c>
      <c r="CH114" s="4">
        <f t="shared" si="18"/>
        <v>2.250778740201</v>
      </c>
    </row>
    <row r="115" spans="1:86">
      <c r="A115" s="2">
        <v>42439</v>
      </c>
      <c r="B115" s="32">
        <v>0.52588641203703701</v>
      </c>
      <c r="C115" s="4">
        <v>12.95</v>
      </c>
      <c r="D115" s="4">
        <v>3.0000000000000001E-3</v>
      </c>
      <c r="E115" s="4" t="s">
        <v>155</v>
      </c>
      <c r="F115" s="4">
        <v>29.512820999999999</v>
      </c>
      <c r="G115" s="4">
        <v>1028.4000000000001</v>
      </c>
      <c r="H115" s="4">
        <v>27.6</v>
      </c>
      <c r="I115" s="4">
        <v>59.1</v>
      </c>
      <c r="K115" s="4">
        <v>2.1</v>
      </c>
      <c r="L115" s="4">
        <v>13</v>
      </c>
      <c r="M115" s="4">
        <v>0.88700000000000001</v>
      </c>
      <c r="N115" s="4">
        <v>11.486599999999999</v>
      </c>
      <c r="O115" s="4">
        <v>2.5999999999999999E-3</v>
      </c>
      <c r="P115" s="4">
        <v>912.20749999999998</v>
      </c>
      <c r="Q115" s="4">
        <v>24.481000000000002</v>
      </c>
      <c r="R115" s="4">
        <v>936.7</v>
      </c>
      <c r="S115" s="4">
        <v>728.11149999999998</v>
      </c>
      <c r="T115" s="4">
        <v>19.540400000000002</v>
      </c>
      <c r="U115" s="4">
        <v>747.7</v>
      </c>
      <c r="V115" s="4">
        <v>59.078099999999999</v>
      </c>
      <c r="Y115" s="4">
        <v>11.682</v>
      </c>
      <c r="Z115" s="4">
        <v>0</v>
      </c>
      <c r="AA115" s="4">
        <v>1.8627</v>
      </c>
      <c r="AB115" s="4" t="s">
        <v>384</v>
      </c>
      <c r="AC115" s="4">
        <v>0</v>
      </c>
      <c r="AD115" s="4">
        <v>11.8</v>
      </c>
      <c r="AE115" s="4">
        <v>847</v>
      </c>
      <c r="AF115" s="4">
        <v>860</v>
      </c>
      <c r="AG115" s="4">
        <v>876</v>
      </c>
      <c r="AH115" s="4">
        <v>78</v>
      </c>
      <c r="AI115" s="4">
        <v>21.2</v>
      </c>
      <c r="AJ115" s="4">
        <v>0.49</v>
      </c>
      <c r="AK115" s="4">
        <v>982</v>
      </c>
      <c r="AL115" s="4">
        <v>0</v>
      </c>
      <c r="AM115" s="4">
        <v>0</v>
      </c>
      <c r="AN115" s="4">
        <v>21</v>
      </c>
      <c r="AO115" s="4">
        <v>190.6</v>
      </c>
      <c r="AP115" s="4">
        <v>190.6</v>
      </c>
      <c r="AQ115" s="4">
        <v>1.3</v>
      </c>
      <c r="AR115" s="4">
        <v>195</v>
      </c>
      <c r="AS115" s="4" t="s">
        <v>155</v>
      </c>
      <c r="AT115" s="4">
        <v>2</v>
      </c>
      <c r="AU115" s="5">
        <v>0.73380787037037043</v>
      </c>
      <c r="AV115" s="4">
        <v>47.163724999999999</v>
      </c>
      <c r="AW115" s="4">
        <v>-88.490622000000002</v>
      </c>
      <c r="AX115" s="4">
        <v>316</v>
      </c>
      <c r="AY115" s="4">
        <v>31.6</v>
      </c>
      <c r="AZ115" s="4">
        <v>12</v>
      </c>
      <c r="BA115" s="4">
        <v>11</v>
      </c>
      <c r="BB115" s="4" t="s">
        <v>424</v>
      </c>
      <c r="BC115" s="4">
        <v>0.90100000000000002</v>
      </c>
      <c r="BD115" s="4">
        <v>1</v>
      </c>
      <c r="BE115" s="4">
        <v>1.7</v>
      </c>
      <c r="BF115" s="4">
        <v>14.063000000000001</v>
      </c>
      <c r="BG115" s="4">
        <v>16.32</v>
      </c>
      <c r="BH115" s="4">
        <v>1.1599999999999999</v>
      </c>
      <c r="BI115" s="4">
        <v>12.741</v>
      </c>
      <c r="BJ115" s="4">
        <v>3031.866</v>
      </c>
      <c r="BK115" s="4">
        <v>0.44</v>
      </c>
      <c r="BL115" s="4">
        <v>25.215</v>
      </c>
      <c r="BM115" s="4">
        <v>0.67700000000000005</v>
      </c>
      <c r="BN115" s="4">
        <v>25.890999999999998</v>
      </c>
      <c r="BO115" s="4">
        <v>20.126000000000001</v>
      </c>
      <c r="BP115" s="4">
        <v>0.54</v>
      </c>
      <c r="BQ115" s="4">
        <v>20.666</v>
      </c>
      <c r="BR115" s="4">
        <v>0.51559999999999995</v>
      </c>
      <c r="BU115" s="4">
        <v>0.61199999999999999</v>
      </c>
      <c r="BW115" s="4">
        <v>357.48500000000001</v>
      </c>
      <c r="BX115" s="4">
        <v>0.23377999999999999</v>
      </c>
      <c r="BY115" s="4">
        <v>-5</v>
      </c>
      <c r="BZ115" s="4">
        <v>0.87261100000000003</v>
      </c>
      <c r="CA115" s="4">
        <v>5.7129989999999999</v>
      </c>
      <c r="CB115" s="4">
        <v>17.626742</v>
      </c>
      <c r="CC115" s="4">
        <f t="shared" si="14"/>
        <v>1.5093743358</v>
      </c>
      <c r="CE115" s="4">
        <f t="shared" si="15"/>
        <v>12938.822427322097</v>
      </c>
      <c r="CF115" s="4">
        <f t="shared" si="16"/>
        <v>1.8777485113200001</v>
      </c>
      <c r="CG115" s="4">
        <f t="shared" si="17"/>
        <v>88.194433488498007</v>
      </c>
      <c r="CH115" s="4">
        <f t="shared" si="18"/>
        <v>2.2003798464467996</v>
      </c>
    </row>
    <row r="116" spans="1:86">
      <c r="A116" s="2">
        <v>42439</v>
      </c>
      <c r="B116" s="32">
        <v>0.52589798611111116</v>
      </c>
      <c r="C116" s="4">
        <v>12.99</v>
      </c>
      <c r="D116" s="4">
        <v>3.0000000000000001E-3</v>
      </c>
      <c r="E116" s="4" t="s">
        <v>155</v>
      </c>
      <c r="F116" s="4">
        <v>30</v>
      </c>
      <c r="G116" s="4">
        <v>1049</v>
      </c>
      <c r="H116" s="4">
        <v>27.8</v>
      </c>
      <c r="I116" s="4">
        <v>63.5</v>
      </c>
      <c r="K116" s="4">
        <v>2.14</v>
      </c>
      <c r="L116" s="4">
        <v>13</v>
      </c>
      <c r="M116" s="4">
        <v>0.88680000000000003</v>
      </c>
      <c r="N116" s="4">
        <v>11.519399999999999</v>
      </c>
      <c r="O116" s="4">
        <v>2.7000000000000001E-3</v>
      </c>
      <c r="P116" s="4">
        <v>930.22850000000005</v>
      </c>
      <c r="Q116" s="4">
        <v>24.6401</v>
      </c>
      <c r="R116" s="4">
        <v>954.9</v>
      </c>
      <c r="S116" s="4">
        <v>742.49549999999999</v>
      </c>
      <c r="T116" s="4">
        <v>19.667300000000001</v>
      </c>
      <c r="U116" s="4">
        <v>762.2</v>
      </c>
      <c r="V116" s="4">
        <v>63.513300000000001</v>
      </c>
      <c r="Y116" s="4">
        <v>11.63</v>
      </c>
      <c r="Z116" s="4">
        <v>0</v>
      </c>
      <c r="AA116" s="4">
        <v>1.8948</v>
      </c>
      <c r="AB116" s="4" t="s">
        <v>384</v>
      </c>
      <c r="AC116" s="4">
        <v>0</v>
      </c>
      <c r="AD116" s="4">
        <v>11.8</v>
      </c>
      <c r="AE116" s="4">
        <v>847</v>
      </c>
      <c r="AF116" s="4">
        <v>860</v>
      </c>
      <c r="AG116" s="4">
        <v>876</v>
      </c>
      <c r="AH116" s="4">
        <v>78</v>
      </c>
      <c r="AI116" s="4">
        <v>21.2</v>
      </c>
      <c r="AJ116" s="4">
        <v>0.49</v>
      </c>
      <c r="AK116" s="4">
        <v>982</v>
      </c>
      <c r="AL116" s="4">
        <v>0</v>
      </c>
      <c r="AM116" s="4">
        <v>0</v>
      </c>
      <c r="AN116" s="4">
        <v>21</v>
      </c>
      <c r="AO116" s="4">
        <v>190.4</v>
      </c>
      <c r="AP116" s="4">
        <v>191</v>
      </c>
      <c r="AQ116" s="4">
        <v>1.7</v>
      </c>
      <c r="AR116" s="4">
        <v>195</v>
      </c>
      <c r="AS116" s="4" t="s">
        <v>155</v>
      </c>
      <c r="AT116" s="4">
        <v>2</v>
      </c>
      <c r="AU116" s="5">
        <v>0.73380787037037043</v>
      </c>
      <c r="AV116" s="4">
        <v>47.163724000000002</v>
      </c>
      <c r="AW116" s="4">
        <v>-88.490626000000006</v>
      </c>
      <c r="AX116" s="4">
        <v>316</v>
      </c>
      <c r="AY116" s="4">
        <v>31.4</v>
      </c>
      <c r="AZ116" s="4">
        <v>12</v>
      </c>
      <c r="BA116" s="4">
        <v>11</v>
      </c>
      <c r="BB116" s="4" t="s">
        <v>424</v>
      </c>
      <c r="BC116" s="4">
        <v>1.0009999999999999</v>
      </c>
      <c r="BD116" s="4">
        <v>1</v>
      </c>
      <c r="BE116" s="4">
        <v>1.7010000000000001</v>
      </c>
      <c r="BF116" s="4">
        <v>14.063000000000001</v>
      </c>
      <c r="BG116" s="4">
        <v>16.27</v>
      </c>
      <c r="BH116" s="4">
        <v>1.1599999999999999</v>
      </c>
      <c r="BI116" s="4">
        <v>12.763</v>
      </c>
      <c r="BJ116" s="4">
        <v>3031.7139999999999</v>
      </c>
      <c r="BK116" s="4">
        <v>0.44600000000000001</v>
      </c>
      <c r="BL116" s="4">
        <v>25.638000000000002</v>
      </c>
      <c r="BM116" s="4">
        <v>0.67900000000000005</v>
      </c>
      <c r="BN116" s="4">
        <v>26.317</v>
      </c>
      <c r="BO116" s="4">
        <v>20.463999999999999</v>
      </c>
      <c r="BP116" s="4">
        <v>0.54200000000000004</v>
      </c>
      <c r="BQ116" s="4">
        <v>21.006</v>
      </c>
      <c r="BR116" s="4">
        <v>0.55269999999999997</v>
      </c>
      <c r="BU116" s="4">
        <v>0.60699999999999998</v>
      </c>
      <c r="BW116" s="4">
        <v>362.584</v>
      </c>
      <c r="BX116" s="4">
        <v>0.23638700000000001</v>
      </c>
      <c r="BY116" s="4">
        <v>-5</v>
      </c>
      <c r="BZ116" s="4">
        <v>0.87238899999999997</v>
      </c>
      <c r="CA116" s="4">
        <v>5.776707</v>
      </c>
      <c r="CB116" s="4">
        <v>17.622257999999999</v>
      </c>
      <c r="CC116" s="4">
        <f t="shared" si="14"/>
        <v>1.5262059894</v>
      </c>
      <c r="CE116" s="4">
        <f t="shared" si="15"/>
        <v>13082.452643891105</v>
      </c>
      <c r="CF116" s="4">
        <f t="shared" si="16"/>
        <v>1.9245792575340002</v>
      </c>
      <c r="CG116" s="4">
        <f t="shared" si="17"/>
        <v>90.645093909773991</v>
      </c>
      <c r="CH116" s="4">
        <f t="shared" si="18"/>
        <v>2.3850111112982999</v>
      </c>
    </row>
    <row r="117" spans="1:86">
      <c r="A117" s="2">
        <v>42439</v>
      </c>
      <c r="B117" s="32">
        <v>0.5259095601851852</v>
      </c>
      <c r="C117" s="4">
        <v>13.023</v>
      </c>
      <c r="D117" s="4">
        <v>3.0000000000000001E-3</v>
      </c>
      <c r="E117" s="4" t="s">
        <v>155</v>
      </c>
      <c r="F117" s="4">
        <v>30</v>
      </c>
      <c r="G117" s="4">
        <v>1151.4000000000001</v>
      </c>
      <c r="H117" s="4">
        <v>27.8</v>
      </c>
      <c r="I117" s="4">
        <v>58.9</v>
      </c>
      <c r="K117" s="4">
        <v>2.2999999999999998</v>
      </c>
      <c r="L117" s="4">
        <v>13</v>
      </c>
      <c r="M117" s="4">
        <v>0.88649999999999995</v>
      </c>
      <c r="N117" s="4">
        <v>11.545500000000001</v>
      </c>
      <c r="O117" s="4">
        <v>2.7000000000000001E-3</v>
      </c>
      <c r="P117" s="4">
        <v>1020.7967</v>
      </c>
      <c r="Q117" s="4">
        <v>24.645800000000001</v>
      </c>
      <c r="R117" s="4">
        <v>1045.4000000000001</v>
      </c>
      <c r="S117" s="4">
        <v>814.78589999999997</v>
      </c>
      <c r="T117" s="4">
        <v>19.671900000000001</v>
      </c>
      <c r="U117" s="4">
        <v>834.5</v>
      </c>
      <c r="V117" s="4">
        <v>58.923400000000001</v>
      </c>
      <c r="Y117" s="4">
        <v>11.7</v>
      </c>
      <c r="Z117" s="4">
        <v>0</v>
      </c>
      <c r="AA117" s="4">
        <v>2.0390000000000001</v>
      </c>
      <c r="AB117" s="4" t="s">
        <v>384</v>
      </c>
      <c r="AC117" s="4">
        <v>0</v>
      </c>
      <c r="AD117" s="4">
        <v>11.8</v>
      </c>
      <c r="AE117" s="4">
        <v>847</v>
      </c>
      <c r="AF117" s="4">
        <v>861</v>
      </c>
      <c r="AG117" s="4">
        <v>875</v>
      </c>
      <c r="AH117" s="4">
        <v>78</v>
      </c>
      <c r="AI117" s="4">
        <v>21.2</v>
      </c>
      <c r="AJ117" s="4">
        <v>0.49</v>
      </c>
      <c r="AK117" s="4">
        <v>982</v>
      </c>
      <c r="AL117" s="4">
        <v>0</v>
      </c>
      <c r="AM117" s="4">
        <v>0</v>
      </c>
      <c r="AN117" s="4">
        <v>21</v>
      </c>
      <c r="AO117" s="4">
        <v>190</v>
      </c>
      <c r="AP117" s="4">
        <v>190.4</v>
      </c>
      <c r="AQ117" s="4">
        <v>1.7</v>
      </c>
      <c r="AR117" s="4">
        <v>195</v>
      </c>
      <c r="AS117" s="4" t="s">
        <v>155</v>
      </c>
      <c r="AT117" s="4">
        <v>2</v>
      </c>
      <c r="AU117" s="5">
        <v>0.73383101851851851</v>
      </c>
      <c r="AV117" s="4">
        <v>47.163668000000001</v>
      </c>
      <c r="AW117" s="4">
        <v>-88.490983999999997</v>
      </c>
      <c r="AX117" s="4">
        <v>315.89999999999998</v>
      </c>
      <c r="AY117" s="4">
        <v>31</v>
      </c>
      <c r="AZ117" s="4">
        <v>12</v>
      </c>
      <c r="BA117" s="4">
        <v>11</v>
      </c>
      <c r="BB117" s="4" t="s">
        <v>424</v>
      </c>
      <c r="BC117" s="4">
        <v>1.1000000000000001</v>
      </c>
      <c r="BD117" s="4">
        <v>1</v>
      </c>
      <c r="BE117" s="4">
        <v>1.8</v>
      </c>
      <c r="BF117" s="4">
        <v>14.063000000000001</v>
      </c>
      <c r="BG117" s="4">
        <v>16.23</v>
      </c>
      <c r="BH117" s="4">
        <v>1.1499999999999999</v>
      </c>
      <c r="BI117" s="4">
        <v>12.798</v>
      </c>
      <c r="BJ117" s="4">
        <v>3031.8159999999998</v>
      </c>
      <c r="BK117" s="4">
        <v>0.44500000000000001</v>
      </c>
      <c r="BL117" s="4">
        <v>28.071000000000002</v>
      </c>
      <c r="BM117" s="4">
        <v>0.67800000000000005</v>
      </c>
      <c r="BN117" s="4">
        <v>28.748999999999999</v>
      </c>
      <c r="BO117" s="4">
        <v>22.405999999999999</v>
      </c>
      <c r="BP117" s="4">
        <v>0.54100000000000004</v>
      </c>
      <c r="BQ117" s="4">
        <v>22.946999999999999</v>
      </c>
      <c r="BR117" s="4">
        <v>0.51170000000000004</v>
      </c>
      <c r="BU117" s="4">
        <v>0.61</v>
      </c>
      <c r="BW117" s="4">
        <v>389.32600000000002</v>
      </c>
      <c r="BX117" s="4">
        <v>0.23811199999999999</v>
      </c>
      <c r="BY117" s="4">
        <v>-5</v>
      </c>
      <c r="BZ117" s="4">
        <v>0.87138899999999997</v>
      </c>
      <c r="CA117" s="4">
        <v>5.8188610000000001</v>
      </c>
      <c r="CB117" s="4">
        <v>17.602058</v>
      </c>
      <c r="CC117" s="4">
        <f t="shared" si="14"/>
        <v>1.5373430762</v>
      </c>
      <c r="CE117" s="4">
        <f t="shared" si="15"/>
        <v>13178.36176353727</v>
      </c>
      <c r="CF117" s="4">
        <f t="shared" si="16"/>
        <v>1.9342766793150001</v>
      </c>
      <c r="CG117" s="4">
        <f t="shared" si="17"/>
        <v>99.743476315148996</v>
      </c>
      <c r="CH117" s="4">
        <f t="shared" si="18"/>
        <v>2.2242008467539005</v>
      </c>
    </row>
    <row r="118" spans="1:86">
      <c r="A118" s="2">
        <v>42439</v>
      </c>
      <c r="B118" s="32">
        <v>0.52592113425925924</v>
      </c>
      <c r="C118" s="4">
        <v>12.965</v>
      </c>
      <c r="D118" s="4">
        <v>3.0000000000000001E-3</v>
      </c>
      <c r="E118" s="4" t="s">
        <v>155</v>
      </c>
      <c r="F118" s="4">
        <v>30</v>
      </c>
      <c r="G118" s="4">
        <v>1131.2</v>
      </c>
      <c r="H118" s="4">
        <v>32.6</v>
      </c>
      <c r="I118" s="4">
        <v>62.6</v>
      </c>
      <c r="K118" s="4">
        <v>2.17</v>
      </c>
      <c r="L118" s="4">
        <v>13</v>
      </c>
      <c r="M118" s="4">
        <v>0.8871</v>
      </c>
      <c r="N118" s="4">
        <v>11.500400000000001</v>
      </c>
      <c r="O118" s="4">
        <v>2.7000000000000001E-3</v>
      </c>
      <c r="P118" s="4">
        <v>1003.4761</v>
      </c>
      <c r="Q118" s="4">
        <v>28.898</v>
      </c>
      <c r="R118" s="4">
        <v>1032.4000000000001</v>
      </c>
      <c r="S118" s="4">
        <v>800.96079999999995</v>
      </c>
      <c r="T118" s="4">
        <v>23.065999999999999</v>
      </c>
      <c r="U118" s="4">
        <v>824</v>
      </c>
      <c r="V118" s="4">
        <v>62.584600000000002</v>
      </c>
      <c r="Y118" s="4">
        <v>11.64</v>
      </c>
      <c r="Z118" s="4">
        <v>0</v>
      </c>
      <c r="AA118" s="4">
        <v>1.9249000000000001</v>
      </c>
      <c r="AB118" s="4" t="s">
        <v>384</v>
      </c>
      <c r="AC118" s="4">
        <v>0</v>
      </c>
      <c r="AD118" s="4">
        <v>11.8</v>
      </c>
      <c r="AE118" s="4">
        <v>847</v>
      </c>
      <c r="AF118" s="4">
        <v>861</v>
      </c>
      <c r="AG118" s="4">
        <v>875</v>
      </c>
      <c r="AH118" s="4">
        <v>78</v>
      </c>
      <c r="AI118" s="4">
        <v>21.2</v>
      </c>
      <c r="AJ118" s="4">
        <v>0.49</v>
      </c>
      <c r="AK118" s="4">
        <v>982</v>
      </c>
      <c r="AL118" s="4">
        <v>0</v>
      </c>
      <c r="AM118" s="4">
        <v>0</v>
      </c>
      <c r="AN118" s="4">
        <v>21</v>
      </c>
      <c r="AO118" s="4">
        <v>190</v>
      </c>
      <c r="AP118" s="4">
        <v>190</v>
      </c>
      <c r="AQ118" s="4">
        <v>1.9</v>
      </c>
      <c r="AR118" s="4">
        <v>195</v>
      </c>
      <c r="AS118" s="4" t="s">
        <v>155</v>
      </c>
      <c r="AT118" s="4">
        <v>2</v>
      </c>
      <c r="AU118" s="5">
        <v>0.73384259259259255</v>
      </c>
      <c r="AV118" s="4">
        <v>47.163634999999999</v>
      </c>
      <c r="AW118" s="4">
        <v>-88.491162000000003</v>
      </c>
      <c r="AX118" s="4">
        <v>316</v>
      </c>
      <c r="AY118" s="4">
        <v>31</v>
      </c>
      <c r="AZ118" s="4">
        <v>12</v>
      </c>
      <c r="BA118" s="4">
        <v>11</v>
      </c>
      <c r="BB118" s="4" t="s">
        <v>424</v>
      </c>
      <c r="BC118" s="4">
        <v>1.101</v>
      </c>
      <c r="BD118" s="4">
        <v>1.002</v>
      </c>
      <c r="BE118" s="4">
        <v>1.8009999999999999</v>
      </c>
      <c r="BF118" s="4">
        <v>14.063000000000001</v>
      </c>
      <c r="BG118" s="4">
        <v>16.3</v>
      </c>
      <c r="BH118" s="4">
        <v>1.1599999999999999</v>
      </c>
      <c r="BI118" s="4">
        <v>12.731</v>
      </c>
      <c r="BJ118" s="4">
        <v>3031.752</v>
      </c>
      <c r="BK118" s="4">
        <v>0.44700000000000001</v>
      </c>
      <c r="BL118" s="4">
        <v>27.702999999999999</v>
      </c>
      <c r="BM118" s="4">
        <v>0.79800000000000004</v>
      </c>
      <c r="BN118" s="4">
        <v>28.501000000000001</v>
      </c>
      <c r="BO118" s="4">
        <v>22.111999999999998</v>
      </c>
      <c r="BP118" s="4">
        <v>0.63700000000000001</v>
      </c>
      <c r="BQ118" s="4">
        <v>22.748999999999999</v>
      </c>
      <c r="BR118" s="4">
        <v>0.54559999999999997</v>
      </c>
      <c r="BU118" s="4">
        <v>0.60899999999999999</v>
      </c>
      <c r="BW118" s="4">
        <v>368.964</v>
      </c>
      <c r="BX118" s="4">
        <v>0.28265800000000002</v>
      </c>
      <c r="BY118" s="4">
        <v>-5</v>
      </c>
      <c r="BZ118" s="4">
        <v>0.87283299999999997</v>
      </c>
      <c r="CA118" s="4">
        <v>6.9074540000000004</v>
      </c>
      <c r="CB118" s="4">
        <v>17.631226999999999</v>
      </c>
      <c r="CC118" s="4">
        <f t="shared" si="14"/>
        <v>1.8249493468</v>
      </c>
      <c r="CE118" s="4">
        <f t="shared" si="15"/>
        <v>15643.440547117776</v>
      </c>
      <c r="CF118" s="4">
        <f t="shared" si="16"/>
        <v>2.3064610576860001</v>
      </c>
      <c r="CG118" s="4">
        <f t="shared" si="17"/>
        <v>117.38184027136201</v>
      </c>
      <c r="CH118" s="4">
        <f t="shared" si="18"/>
        <v>2.8152240560927999</v>
      </c>
    </row>
    <row r="119" spans="1:86">
      <c r="A119" s="2">
        <v>42439</v>
      </c>
      <c r="B119" s="32">
        <v>0.52593270833333328</v>
      </c>
      <c r="C119" s="4">
        <v>12.835000000000001</v>
      </c>
      <c r="D119" s="4">
        <v>3.3E-3</v>
      </c>
      <c r="E119" s="4" t="s">
        <v>155</v>
      </c>
      <c r="F119" s="4">
        <v>32.901929000000003</v>
      </c>
      <c r="G119" s="4">
        <v>1159.5</v>
      </c>
      <c r="H119" s="4">
        <v>33.4</v>
      </c>
      <c r="I119" s="4">
        <v>60.7</v>
      </c>
      <c r="K119" s="4">
        <v>2.1</v>
      </c>
      <c r="L119" s="4">
        <v>13</v>
      </c>
      <c r="M119" s="4">
        <v>0.8881</v>
      </c>
      <c r="N119" s="4">
        <v>11.398199999999999</v>
      </c>
      <c r="O119" s="4">
        <v>2.8999999999999998E-3</v>
      </c>
      <c r="P119" s="4">
        <v>1029.6627000000001</v>
      </c>
      <c r="Q119" s="4">
        <v>29.647200000000002</v>
      </c>
      <c r="R119" s="4">
        <v>1059.3</v>
      </c>
      <c r="S119" s="4">
        <v>821.86260000000004</v>
      </c>
      <c r="T119" s="4">
        <v>23.664000000000001</v>
      </c>
      <c r="U119" s="4">
        <v>845.5</v>
      </c>
      <c r="V119" s="4">
        <v>60.661099999999998</v>
      </c>
      <c r="Y119" s="4">
        <v>11.58</v>
      </c>
      <c r="Z119" s="4">
        <v>0</v>
      </c>
      <c r="AA119" s="4">
        <v>1.8649</v>
      </c>
      <c r="AB119" s="4" t="s">
        <v>384</v>
      </c>
      <c r="AC119" s="4">
        <v>0</v>
      </c>
      <c r="AD119" s="4">
        <v>11.8</v>
      </c>
      <c r="AE119" s="4">
        <v>847</v>
      </c>
      <c r="AF119" s="4">
        <v>861</v>
      </c>
      <c r="AG119" s="4">
        <v>874</v>
      </c>
      <c r="AH119" s="4">
        <v>78</v>
      </c>
      <c r="AI119" s="4">
        <v>21.2</v>
      </c>
      <c r="AJ119" s="4">
        <v>0.49</v>
      </c>
      <c r="AK119" s="4">
        <v>982</v>
      </c>
      <c r="AL119" s="4">
        <v>0</v>
      </c>
      <c r="AM119" s="4">
        <v>0</v>
      </c>
      <c r="AN119" s="4">
        <v>21</v>
      </c>
      <c r="AO119" s="4">
        <v>190</v>
      </c>
      <c r="AP119" s="4">
        <v>190</v>
      </c>
      <c r="AQ119" s="4">
        <v>1.8</v>
      </c>
      <c r="AR119" s="4">
        <v>195</v>
      </c>
      <c r="AS119" s="4" t="s">
        <v>155</v>
      </c>
      <c r="AT119" s="4">
        <v>2</v>
      </c>
      <c r="AU119" s="5">
        <v>0.7338541666666667</v>
      </c>
      <c r="AV119" s="4">
        <v>47.163587</v>
      </c>
      <c r="AW119" s="4">
        <v>-88.491337000000001</v>
      </c>
      <c r="AX119" s="4">
        <v>315.60000000000002</v>
      </c>
      <c r="AY119" s="4">
        <v>31.1</v>
      </c>
      <c r="AZ119" s="4">
        <v>12</v>
      </c>
      <c r="BA119" s="4">
        <v>11</v>
      </c>
      <c r="BB119" s="4" t="s">
        <v>424</v>
      </c>
      <c r="BC119" s="4">
        <v>1.2</v>
      </c>
      <c r="BD119" s="4">
        <v>1.2</v>
      </c>
      <c r="BE119" s="4">
        <v>1.9</v>
      </c>
      <c r="BF119" s="4">
        <v>14.063000000000001</v>
      </c>
      <c r="BG119" s="4">
        <v>16.46</v>
      </c>
      <c r="BH119" s="4">
        <v>1.17</v>
      </c>
      <c r="BI119" s="4">
        <v>12.605</v>
      </c>
      <c r="BJ119" s="4">
        <v>3031.8069999999998</v>
      </c>
      <c r="BK119" s="4">
        <v>0.495</v>
      </c>
      <c r="BL119" s="4">
        <v>28.681000000000001</v>
      </c>
      <c r="BM119" s="4">
        <v>0.82599999999999996</v>
      </c>
      <c r="BN119" s="4">
        <v>29.507000000000001</v>
      </c>
      <c r="BO119" s="4">
        <v>22.893000000000001</v>
      </c>
      <c r="BP119" s="4">
        <v>0.65900000000000003</v>
      </c>
      <c r="BQ119" s="4">
        <v>23.552</v>
      </c>
      <c r="BR119" s="4">
        <v>0.53349999999999997</v>
      </c>
      <c r="BU119" s="4">
        <v>0.61099999999999999</v>
      </c>
      <c r="BW119" s="4">
        <v>360.68299999999999</v>
      </c>
      <c r="BX119" s="4">
        <v>0.28917100000000001</v>
      </c>
      <c r="BY119" s="4">
        <v>-5</v>
      </c>
      <c r="BZ119" s="4">
        <v>0.87216700000000003</v>
      </c>
      <c r="CA119" s="4">
        <v>7.0666159999999998</v>
      </c>
      <c r="CB119" s="4">
        <v>17.617773</v>
      </c>
      <c r="CC119" s="4">
        <f t="shared" si="14"/>
        <v>1.8669999471999998</v>
      </c>
      <c r="CE119" s="4">
        <f t="shared" si="15"/>
        <v>16004.188043768663</v>
      </c>
      <c r="CF119" s="4">
        <f t="shared" si="16"/>
        <v>2.6129872652399997</v>
      </c>
      <c r="CG119" s="4">
        <f t="shared" si="17"/>
        <v>124.32540620390401</v>
      </c>
      <c r="CH119" s="4">
        <f t="shared" si="18"/>
        <v>2.8162196080920001</v>
      </c>
    </row>
    <row r="120" spans="1:86">
      <c r="A120" s="2">
        <v>42439</v>
      </c>
      <c r="B120" s="32">
        <v>0.52594428240740743</v>
      </c>
      <c r="C120" s="4">
        <v>12.637</v>
      </c>
      <c r="D120" s="4">
        <v>4.1000000000000003E-3</v>
      </c>
      <c r="E120" s="4" t="s">
        <v>155</v>
      </c>
      <c r="F120" s="4">
        <v>40.996592999999997</v>
      </c>
      <c r="G120" s="4">
        <v>1340.9</v>
      </c>
      <c r="H120" s="4">
        <v>45</v>
      </c>
      <c r="I120" s="4">
        <v>62.3</v>
      </c>
      <c r="K120" s="4">
        <v>2.2999999999999998</v>
      </c>
      <c r="L120" s="4">
        <v>13</v>
      </c>
      <c r="M120" s="4">
        <v>0.88949999999999996</v>
      </c>
      <c r="N120" s="4">
        <v>11.241099999999999</v>
      </c>
      <c r="O120" s="4">
        <v>3.5999999999999999E-3</v>
      </c>
      <c r="P120" s="4">
        <v>1192.7237</v>
      </c>
      <c r="Q120" s="4">
        <v>40.035299999999999</v>
      </c>
      <c r="R120" s="4">
        <v>1232.8</v>
      </c>
      <c r="S120" s="4">
        <v>952.01559999999995</v>
      </c>
      <c r="T120" s="4">
        <v>31.9556</v>
      </c>
      <c r="U120" s="4">
        <v>984</v>
      </c>
      <c r="V120" s="4">
        <v>62.313899999999997</v>
      </c>
      <c r="Y120" s="4">
        <v>11.564</v>
      </c>
      <c r="Z120" s="4">
        <v>0</v>
      </c>
      <c r="AA120" s="4">
        <v>2.0459000000000001</v>
      </c>
      <c r="AB120" s="4" t="s">
        <v>384</v>
      </c>
      <c r="AC120" s="4">
        <v>0</v>
      </c>
      <c r="AD120" s="4">
        <v>11.8</v>
      </c>
      <c r="AE120" s="4">
        <v>846</v>
      </c>
      <c r="AF120" s="4">
        <v>862</v>
      </c>
      <c r="AG120" s="4">
        <v>873</v>
      </c>
      <c r="AH120" s="4">
        <v>78</v>
      </c>
      <c r="AI120" s="4">
        <v>21.2</v>
      </c>
      <c r="AJ120" s="4">
        <v>0.49</v>
      </c>
      <c r="AK120" s="4">
        <v>982</v>
      </c>
      <c r="AL120" s="4">
        <v>0</v>
      </c>
      <c r="AM120" s="4">
        <v>0</v>
      </c>
      <c r="AN120" s="4">
        <v>21</v>
      </c>
      <c r="AO120" s="4">
        <v>190</v>
      </c>
      <c r="AP120" s="4">
        <v>190</v>
      </c>
      <c r="AQ120" s="4">
        <v>1.5</v>
      </c>
      <c r="AR120" s="4">
        <v>195</v>
      </c>
      <c r="AS120" s="4" t="s">
        <v>155</v>
      </c>
      <c r="AT120" s="4">
        <v>2</v>
      </c>
      <c r="AU120" s="5">
        <v>0.73386574074074085</v>
      </c>
      <c r="AV120" s="4">
        <v>47.163519999999998</v>
      </c>
      <c r="AW120" s="4">
        <v>-88.491495</v>
      </c>
      <c r="AX120" s="4">
        <v>315.39999999999998</v>
      </c>
      <c r="AY120" s="4">
        <v>31</v>
      </c>
      <c r="AZ120" s="4">
        <v>12</v>
      </c>
      <c r="BA120" s="4">
        <v>11</v>
      </c>
      <c r="BB120" s="4" t="s">
        <v>424</v>
      </c>
      <c r="BC120" s="4">
        <v>1.2010000000000001</v>
      </c>
      <c r="BD120" s="4">
        <v>1.198</v>
      </c>
      <c r="BE120" s="4">
        <v>1.9</v>
      </c>
      <c r="BF120" s="4">
        <v>14.063000000000001</v>
      </c>
      <c r="BG120" s="4">
        <v>16.7</v>
      </c>
      <c r="BH120" s="4">
        <v>1.19</v>
      </c>
      <c r="BI120" s="4">
        <v>12.422000000000001</v>
      </c>
      <c r="BJ120" s="4">
        <v>3031.681</v>
      </c>
      <c r="BK120" s="4">
        <v>0.626</v>
      </c>
      <c r="BL120" s="4">
        <v>33.686</v>
      </c>
      <c r="BM120" s="4">
        <v>1.131</v>
      </c>
      <c r="BN120" s="4">
        <v>34.817</v>
      </c>
      <c r="BO120" s="4">
        <v>26.888000000000002</v>
      </c>
      <c r="BP120" s="4">
        <v>0.90300000000000002</v>
      </c>
      <c r="BQ120" s="4">
        <v>27.79</v>
      </c>
      <c r="BR120" s="4">
        <v>0.55569999999999997</v>
      </c>
      <c r="BU120" s="4">
        <v>0.61899999999999999</v>
      </c>
      <c r="BW120" s="4">
        <v>401.19</v>
      </c>
      <c r="BX120" s="4">
        <v>0.27583299999999999</v>
      </c>
      <c r="BY120" s="4">
        <v>-5</v>
      </c>
      <c r="BZ120" s="4">
        <v>0.87161100000000002</v>
      </c>
      <c r="CA120" s="4">
        <v>6.7406689999999996</v>
      </c>
      <c r="CB120" s="4">
        <v>17.606542000000001</v>
      </c>
      <c r="CC120" s="4">
        <f t="shared" si="14"/>
        <v>1.7808847497999998</v>
      </c>
      <c r="CE120" s="4">
        <f t="shared" si="15"/>
        <v>15265.361926537982</v>
      </c>
      <c r="CF120" s="4">
        <f t="shared" si="16"/>
        <v>3.1520851191179999</v>
      </c>
      <c r="CG120" s="4">
        <f t="shared" si="17"/>
        <v>139.93042405796999</v>
      </c>
      <c r="CH120" s="4">
        <f t="shared" si="18"/>
        <v>2.7981049531850997</v>
      </c>
    </row>
    <row r="121" spans="1:86">
      <c r="A121" s="2">
        <v>42439</v>
      </c>
      <c r="B121" s="32">
        <v>0.52595585648148147</v>
      </c>
      <c r="C121" s="4">
        <v>12.763</v>
      </c>
      <c r="D121" s="4">
        <v>5.0000000000000001E-3</v>
      </c>
      <c r="E121" s="4" t="s">
        <v>155</v>
      </c>
      <c r="F121" s="4">
        <v>49.514479999999999</v>
      </c>
      <c r="G121" s="4">
        <v>1558.2</v>
      </c>
      <c r="H121" s="4">
        <v>46.5</v>
      </c>
      <c r="I121" s="4">
        <v>59.8</v>
      </c>
      <c r="K121" s="4">
        <v>2.4900000000000002</v>
      </c>
      <c r="L121" s="4">
        <v>13</v>
      </c>
      <c r="M121" s="4">
        <v>0.88849999999999996</v>
      </c>
      <c r="N121" s="4">
        <v>11.34</v>
      </c>
      <c r="O121" s="4">
        <v>4.4000000000000003E-3</v>
      </c>
      <c r="P121" s="4">
        <v>1384.5143</v>
      </c>
      <c r="Q121" s="4">
        <v>41.3048</v>
      </c>
      <c r="R121" s="4">
        <v>1425.8</v>
      </c>
      <c r="S121" s="4">
        <v>1105.1003000000001</v>
      </c>
      <c r="T121" s="4">
        <v>32.968899999999998</v>
      </c>
      <c r="U121" s="4">
        <v>1138.0999999999999</v>
      </c>
      <c r="V121" s="4">
        <v>59.789499999999997</v>
      </c>
      <c r="Y121" s="4">
        <v>11.577</v>
      </c>
      <c r="Z121" s="4">
        <v>0</v>
      </c>
      <c r="AA121" s="4">
        <v>2.2090999999999998</v>
      </c>
      <c r="AB121" s="4" t="s">
        <v>384</v>
      </c>
      <c r="AC121" s="4">
        <v>0</v>
      </c>
      <c r="AD121" s="4">
        <v>11.8</v>
      </c>
      <c r="AE121" s="4">
        <v>845</v>
      </c>
      <c r="AF121" s="4">
        <v>862</v>
      </c>
      <c r="AG121" s="4">
        <v>874</v>
      </c>
      <c r="AH121" s="4">
        <v>78</v>
      </c>
      <c r="AI121" s="4">
        <v>21.2</v>
      </c>
      <c r="AJ121" s="4">
        <v>0.49</v>
      </c>
      <c r="AK121" s="4">
        <v>982</v>
      </c>
      <c r="AL121" s="4">
        <v>0</v>
      </c>
      <c r="AM121" s="4">
        <v>0</v>
      </c>
      <c r="AN121" s="4">
        <v>21</v>
      </c>
      <c r="AO121" s="4">
        <v>190</v>
      </c>
      <c r="AP121" s="4">
        <v>190</v>
      </c>
      <c r="AQ121" s="4">
        <v>1.5</v>
      </c>
      <c r="AR121" s="4">
        <v>195</v>
      </c>
      <c r="AS121" s="4" t="s">
        <v>155</v>
      </c>
      <c r="AT121" s="4">
        <v>2</v>
      </c>
      <c r="AU121" s="5">
        <v>0.73386574074074085</v>
      </c>
      <c r="AV121" s="4">
        <v>47.163518000000003</v>
      </c>
      <c r="AW121" s="4">
        <v>-88.491498000000007</v>
      </c>
      <c r="AX121" s="4">
        <v>315.39999999999998</v>
      </c>
      <c r="AY121" s="4">
        <v>31.4</v>
      </c>
      <c r="AZ121" s="4">
        <v>12</v>
      </c>
      <c r="BA121" s="4">
        <v>11</v>
      </c>
      <c r="BB121" s="4" t="s">
        <v>424</v>
      </c>
      <c r="BC121" s="4">
        <v>1.302</v>
      </c>
      <c r="BD121" s="4">
        <v>1</v>
      </c>
      <c r="BE121" s="4">
        <v>1.9019999999999999</v>
      </c>
      <c r="BF121" s="4">
        <v>14.063000000000001</v>
      </c>
      <c r="BG121" s="4">
        <v>16.54</v>
      </c>
      <c r="BH121" s="4">
        <v>1.18</v>
      </c>
      <c r="BI121" s="4">
        <v>12.545999999999999</v>
      </c>
      <c r="BJ121" s="4">
        <v>3031.4760000000001</v>
      </c>
      <c r="BK121" s="4">
        <v>0.749</v>
      </c>
      <c r="BL121" s="4">
        <v>38.759</v>
      </c>
      <c r="BM121" s="4">
        <v>1.1559999999999999</v>
      </c>
      <c r="BN121" s="4">
        <v>39.915999999999997</v>
      </c>
      <c r="BO121" s="4">
        <v>30.937000000000001</v>
      </c>
      <c r="BP121" s="4">
        <v>0.92300000000000004</v>
      </c>
      <c r="BQ121" s="4">
        <v>31.86</v>
      </c>
      <c r="BR121" s="4">
        <v>0.52849999999999997</v>
      </c>
      <c r="BU121" s="4">
        <v>0.61399999999999999</v>
      </c>
      <c r="BW121" s="4">
        <v>429.40300000000002</v>
      </c>
      <c r="BX121" s="4">
        <v>0.25928099999999998</v>
      </c>
      <c r="BY121" s="4">
        <v>-5</v>
      </c>
      <c r="BZ121" s="4">
        <v>0.87077800000000005</v>
      </c>
      <c r="CA121" s="4">
        <v>6.3361799999999997</v>
      </c>
      <c r="CB121" s="4">
        <v>17.589715999999999</v>
      </c>
      <c r="CC121" s="4">
        <f t="shared" si="14"/>
        <v>1.6740187559999999</v>
      </c>
      <c r="CE121" s="4">
        <f t="shared" si="15"/>
        <v>14348.359268454959</v>
      </c>
      <c r="CF121" s="4">
        <f t="shared" si="16"/>
        <v>3.5451117185399998</v>
      </c>
      <c r="CG121" s="4">
        <f t="shared" si="17"/>
        <v>150.79740901560001</v>
      </c>
      <c r="CH121" s="4">
        <f t="shared" si="18"/>
        <v>2.5014573341099995</v>
      </c>
    </row>
    <row r="122" spans="1:86">
      <c r="A122" s="2">
        <v>42439</v>
      </c>
      <c r="B122" s="32">
        <v>0.52596743055555562</v>
      </c>
      <c r="C122" s="4">
        <v>12.88</v>
      </c>
      <c r="D122" s="4">
        <v>4.1999999999999997E-3</v>
      </c>
      <c r="E122" s="4" t="s">
        <v>155</v>
      </c>
      <c r="F122" s="4">
        <v>42.295752</v>
      </c>
      <c r="G122" s="4">
        <v>1685.2</v>
      </c>
      <c r="H122" s="4">
        <v>55.4</v>
      </c>
      <c r="I122" s="4">
        <v>58.6</v>
      </c>
      <c r="K122" s="4">
        <v>2.64</v>
      </c>
      <c r="L122" s="4">
        <v>13</v>
      </c>
      <c r="M122" s="4">
        <v>0.88770000000000004</v>
      </c>
      <c r="N122" s="4">
        <v>11.4335</v>
      </c>
      <c r="O122" s="4">
        <v>3.8E-3</v>
      </c>
      <c r="P122" s="4">
        <v>1495.9294</v>
      </c>
      <c r="Q122" s="4">
        <v>49.178400000000003</v>
      </c>
      <c r="R122" s="4">
        <v>1545.1</v>
      </c>
      <c r="S122" s="4">
        <v>1194.0301999999999</v>
      </c>
      <c r="T122" s="4">
        <v>39.253500000000003</v>
      </c>
      <c r="U122" s="4">
        <v>1233.3</v>
      </c>
      <c r="V122" s="4">
        <v>58.610100000000003</v>
      </c>
      <c r="Y122" s="4">
        <v>11.629</v>
      </c>
      <c r="Z122" s="4">
        <v>0</v>
      </c>
      <c r="AA122" s="4">
        <v>2.3403</v>
      </c>
      <c r="AB122" s="4" t="s">
        <v>384</v>
      </c>
      <c r="AC122" s="4">
        <v>0</v>
      </c>
      <c r="AD122" s="4">
        <v>11.7</v>
      </c>
      <c r="AE122" s="4">
        <v>846</v>
      </c>
      <c r="AF122" s="4">
        <v>862</v>
      </c>
      <c r="AG122" s="4">
        <v>873</v>
      </c>
      <c r="AH122" s="4">
        <v>78</v>
      </c>
      <c r="AI122" s="4">
        <v>21.2</v>
      </c>
      <c r="AJ122" s="4">
        <v>0.49</v>
      </c>
      <c r="AK122" s="4">
        <v>982</v>
      </c>
      <c r="AL122" s="4">
        <v>0</v>
      </c>
      <c r="AM122" s="4">
        <v>0</v>
      </c>
      <c r="AN122" s="4">
        <v>21</v>
      </c>
      <c r="AO122" s="4">
        <v>190</v>
      </c>
      <c r="AP122" s="4">
        <v>190</v>
      </c>
      <c r="AQ122" s="4">
        <v>1.8</v>
      </c>
      <c r="AR122" s="4">
        <v>195</v>
      </c>
      <c r="AS122" s="4" t="s">
        <v>155</v>
      </c>
      <c r="AT122" s="4">
        <v>2</v>
      </c>
      <c r="AU122" s="5">
        <v>0.73388888888888892</v>
      </c>
      <c r="AV122" s="4">
        <v>47.163333999999999</v>
      </c>
      <c r="AW122" s="4">
        <v>-88.491778999999994</v>
      </c>
      <c r="AX122" s="4">
        <v>315.2</v>
      </c>
      <c r="AY122" s="4">
        <v>33.1</v>
      </c>
      <c r="AZ122" s="4">
        <v>12</v>
      </c>
      <c r="BA122" s="4">
        <v>11</v>
      </c>
      <c r="BB122" s="4" t="s">
        <v>424</v>
      </c>
      <c r="BC122" s="4">
        <v>1.4950000000000001</v>
      </c>
      <c r="BD122" s="4">
        <v>1</v>
      </c>
      <c r="BE122" s="4">
        <v>2.0950000000000002</v>
      </c>
      <c r="BF122" s="4">
        <v>14.063000000000001</v>
      </c>
      <c r="BG122" s="4">
        <v>16.399999999999999</v>
      </c>
      <c r="BH122" s="4">
        <v>1.17</v>
      </c>
      <c r="BI122" s="4">
        <v>12.651</v>
      </c>
      <c r="BJ122" s="4">
        <v>3031.614</v>
      </c>
      <c r="BK122" s="4">
        <v>0.63400000000000001</v>
      </c>
      <c r="BL122" s="4">
        <v>41.537999999999997</v>
      </c>
      <c r="BM122" s="4">
        <v>1.3660000000000001</v>
      </c>
      <c r="BN122" s="4">
        <v>42.902999999999999</v>
      </c>
      <c r="BO122" s="4">
        <v>33.155000000000001</v>
      </c>
      <c r="BP122" s="4">
        <v>1.0900000000000001</v>
      </c>
      <c r="BQ122" s="4">
        <v>34.244999999999997</v>
      </c>
      <c r="BR122" s="4">
        <v>0.51390000000000002</v>
      </c>
      <c r="BU122" s="4">
        <v>0.61199999999999999</v>
      </c>
      <c r="BW122" s="4">
        <v>451.20299999999997</v>
      </c>
      <c r="BX122" s="4">
        <v>0.26205299999999998</v>
      </c>
      <c r="BY122" s="4">
        <v>-5</v>
      </c>
      <c r="BZ122" s="4">
        <v>0.86816700000000002</v>
      </c>
      <c r="CA122" s="4">
        <v>6.4039200000000003</v>
      </c>
      <c r="CB122" s="4">
        <v>17.536973</v>
      </c>
      <c r="CC122" s="4">
        <f t="shared" si="14"/>
        <v>1.6919156639999999</v>
      </c>
      <c r="CE122" s="4">
        <f t="shared" si="15"/>
        <v>14502.41750457936</v>
      </c>
      <c r="CF122" s="4">
        <f t="shared" si="16"/>
        <v>3.0328837041600001</v>
      </c>
      <c r="CG122" s="4">
        <f t="shared" si="17"/>
        <v>163.81877357879998</v>
      </c>
      <c r="CH122" s="4">
        <f t="shared" si="18"/>
        <v>2.4583579425360003</v>
      </c>
    </row>
    <row r="123" spans="1:86">
      <c r="A123" s="2">
        <v>42439</v>
      </c>
      <c r="B123" s="32">
        <v>0.52597900462962965</v>
      </c>
      <c r="C123" s="4">
        <v>13.045</v>
      </c>
      <c r="D123" s="4">
        <v>7.6E-3</v>
      </c>
      <c r="E123" s="4" t="s">
        <v>155</v>
      </c>
      <c r="F123" s="4">
        <v>75.800830000000005</v>
      </c>
      <c r="G123" s="4">
        <v>1882.6</v>
      </c>
      <c r="H123" s="4">
        <v>51.1</v>
      </c>
      <c r="I123" s="4">
        <v>66.400000000000006</v>
      </c>
      <c r="K123" s="4">
        <v>2.61</v>
      </c>
      <c r="L123" s="4">
        <v>13</v>
      </c>
      <c r="M123" s="4">
        <v>0.88639999999999997</v>
      </c>
      <c r="N123" s="4">
        <v>11.5626</v>
      </c>
      <c r="O123" s="4">
        <v>6.7000000000000002E-3</v>
      </c>
      <c r="P123" s="4">
        <v>1668.7374</v>
      </c>
      <c r="Q123" s="4">
        <v>45.335599999999999</v>
      </c>
      <c r="R123" s="4">
        <v>1714.1</v>
      </c>
      <c r="S123" s="4">
        <v>1331.9631999999999</v>
      </c>
      <c r="T123" s="4">
        <v>36.186300000000003</v>
      </c>
      <c r="U123" s="4">
        <v>1368.1</v>
      </c>
      <c r="V123" s="4">
        <v>66.427199999999999</v>
      </c>
      <c r="Y123" s="4">
        <v>11.612</v>
      </c>
      <c r="Z123" s="4">
        <v>0</v>
      </c>
      <c r="AA123" s="4">
        <v>2.3130999999999999</v>
      </c>
      <c r="AB123" s="4" t="s">
        <v>384</v>
      </c>
      <c r="AC123" s="4">
        <v>0</v>
      </c>
      <c r="AD123" s="4">
        <v>11.8</v>
      </c>
      <c r="AE123" s="4">
        <v>845</v>
      </c>
      <c r="AF123" s="4">
        <v>861</v>
      </c>
      <c r="AG123" s="4">
        <v>873</v>
      </c>
      <c r="AH123" s="4">
        <v>78</v>
      </c>
      <c r="AI123" s="4">
        <v>21.2</v>
      </c>
      <c r="AJ123" s="4">
        <v>0.49</v>
      </c>
      <c r="AK123" s="4">
        <v>982</v>
      </c>
      <c r="AL123" s="4">
        <v>0</v>
      </c>
      <c r="AM123" s="4">
        <v>0</v>
      </c>
      <c r="AN123" s="4">
        <v>21</v>
      </c>
      <c r="AO123" s="4">
        <v>190</v>
      </c>
      <c r="AP123" s="4">
        <v>190.6</v>
      </c>
      <c r="AQ123" s="4">
        <v>1.8</v>
      </c>
      <c r="AR123" s="4">
        <v>195</v>
      </c>
      <c r="AS123" s="4" t="s">
        <v>155</v>
      </c>
      <c r="AT123" s="4">
        <v>2</v>
      </c>
      <c r="AU123" s="5">
        <v>0.73390046296296296</v>
      </c>
      <c r="AV123" s="4">
        <v>47.163218999999998</v>
      </c>
      <c r="AW123" s="4">
        <v>-88.491893000000005</v>
      </c>
      <c r="AX123" s="4">
        <v>315.10000000000002</v>
      </c>
      <c r="AY123" s="4">
        <v>34.1</v>
      </c>
      <c r="AZ123" s="4">
        <v>12</v>
      </c>
      <c r="BA123" s="4">
        <v>11</v>
      </c>
      <c r="BB123" s="4" t="s">
        <v>424</v>
      </c>
      <c r="BC123" s="4">
        <v>0.99900100000000003</v>
      </c>
      <c r="BD123" s="4">
        <v>1.000999</v>
      </c>
      <c r="BE123" s="4">
        <v>1.6</v>
      </c>
      <c r="BF123" s="4">
        <v>14.063000000000001</v>
      </c>
      <c r="BG123" s="4">
        <v>16.2</v>
      </c>
      <c r="BH123" s="4">
        <v>1.1499999999999999</v>
      </c>
      <c r="BI123" s="4">
        <v>12.818</v>
      </c>
      <c r="BJ123" s="4">
        <v>3030.54</v>
      </c>
      <c r="BK123" s="4">
        <v>1.121</v>
      </c>
      <c r="BL123" s="4">
        <v>45.802999999999997</v>
      </c>
      <c r="BM123" s="4">
        <v>1.244</v>
      </c>
      <c r="BN123" s="4">
        <v>47.046999999999997</v>
      </c>
      <c r="BO123" s="4">
        <v>36.558999999999997</v>
      </c>
      <c r="BP123" s="4">
        <v>0.99299999999999999</v>
      </c>
      <c r="BQ123" s="4">
        <v>37.552</v>
      </c>
      <c r="BR123" s="4">
        <v>0.57569999999999999</v>
      </c>
      <c r="BU123" s="4">
        <v>0.60399999999999998</v>
      </c>
      <c r="BW123" s="4">
        <v>440.81200000000001</v>
      </c>
      <c r="BX123" s="4">
        <v>0.29788399999999998</v>
      </c>
      <c r="BY123" s="4">
        <v>-5</v>
      </c>
      <c r="BZ123" s="4">
        <v>0.86944399999999999</v>
      </c>
      <c r="CA123" s="4">
        <v>7.279541</v>
      </c>
      <c r="CB123" s="4">
        <v>17.562768999999999</v>
      </c>
      <c r="CC123" s="4">
        <f t="shared" si="14"/>
        <v>1.9232547322</v>
      </c>
      <c r="CE123" s="4">
        <f t="shared" si="15"/>
        <v>16479.522316058577</v>
      </c>
      <c r="CF123" s="4">
        <f t="shared" si="16"/>
        <v>6.0957929993669993</v>
      </c>
      <c r="CG123" s="4">
        <f t="shared" si="17"/>
        <v>204.20090875310399</v>
      </c>
      <c r="CH123" s="4">
        <f t="shared" si="18"/>
        <v>3.1305513200139004</v>
      </c>
    </row>
    <row r="124" spans="1:86">
      <c r="A124" s="2">
        <v>42439</v>
      </c>
      <c r="B124" s="32">
        <v>0.52599057870370369</v>
      </c>
      <c r="C124" s="4">
        <v>13.477</v>
      </c>
      <c r="D124" s="4">
        <v>8.6999999999999994E-3</v>
      </c>
      <c r="E124" s="4" t="s">
        <v>155</v>
      </c>
      <c r="F124" s="4">
        <v>86.965342000000007</v>
      </c>
      <c r="G124" s="4">
        <v>2062.1999999999998</v>
      </c>
      <c r="H124" s="4">
        <v>50.3</v>
      </c>
      <c r="I124" s="4">
        <v>65.7</v>
      </c>
      <c r="K124" s="4">
        <v>2.4700000000000002</v>
      </c>
      <c r="L124" s="4">
        <v>13</v>
      </c>
      <c r="M124" s="4">
        <v>0.88290000000000002</v>
      </c>
      <c r="N124" s="4">
        <v>11.8994</v>
      </c>
      <c r="O124" s="4">
        <v>7.7000000000000002E-3</v>
      </c>
      <c r="P124" s="4">
        <v>1820.7393</v>
      </c>
      <c r="Q124" s="4">
        <v>44.422199999999997</v>
      </c>
      <c r="R124" s="4">
        <v>1865.2</v>
      </c>
      <c r="S124" s="4">
        <v>1453.2891</v>
      </c>
      <c r="T124" s="4">
        <v>35.4572</v>
      </c>
      <c r="U124" s="4">
        <v>1488.7</v>
      </c>
      <c r="V124" s="4">
        <v>65.736099999999993</v>
      </c>
      <c r="Y124" s="4">
        <v>11.709</v>
      </c>
      <c r="Z124" s="4">
        <v>0</v>
      </c>
      <c r="AA124" s="4">
        <v>2.1779000000000002</v>
      </c>
      <c r="AB124" s="4" t="s">
        <v>384</v>
      </c>
      <c r="AC124" s="4">
        <v>0</v>
      </c>
      <c r="AD124" s="4">
        <v>11.7</v>
      </c>
      <c r="AE124" s="4">
        <v>845</v>
      </c>
      <c r="AF124" s="4">
        <v>862</v>
      </c>
      <c r="AG124" s="4">
        <v>872</v>
      </c>
      <c r="AH124" s="4">
        <v>78</v>
      </c>
      <c r="AI124" s="4">
        <v>21.2</v>
      </c>
      <c r="AJ124" s="4">
        <v>0.49</v>
      </c>
      <c r="AK124" s="4">
        <v>982</v>
      </c>
      <c r="AL124" s="4">
        <v>0</v>
      </c>
      <c r="AM124" s="4">
        <v>0</v>
      </c>
      <c r="AN124" s="4">
        <v>21</v>
      </c>
      <c r="AO124" s="4">
        <v>190</v>
      </c>
      <c r="AP124" s="4">
        <v>191</v>
      </c>
      <c r="AQ124" s="4">
        <v>1.6</v>
      </c>
      <c r="AR124" s="4">
        <v>195</v>
      </c>
      <c r="AS124" s="4" t="s">
        <v>155</v>
      </c>
      <c r="AT124" s="4">
        <v>2</v>
      </c>
      <c r="AU124" s="5">
        <v>0.733912037037037</v>
      </c>
      <c r="AV124" s="4">
        <v>47.163074000000002</v>
      </c>
      <c r="AW124" s="4">
        <v>-88.491938000000005</v>
      </c>
      <c r="AX124" s="4">
        <v>314.89999999999998</v>
      </c>
      <c r="AY124" s="4">
        <v>34.299999999999997</v>
      </c>
      <c r="AZ124" s="4">
        <v>12</v>
      </c>
      <c r="BA124" s="4">
        <v>11</v>
      </c>
      <c r="BB124" s="4" t="s">
        <v>424</v>
      </c>
      <c r="BC124" s="4">
        <v>0.90090099999999995</v>
      </c>
      <c r="BD124" s="4">
        <v>1.1000000000000001</v>
      </c>
      <c r="BE124" s="4">
        <v>1.6</v>
      </c>
      <c r="BF124" s="4">
        <v>14.063000000000001</v>
      </c>
      <c r="BG124" s="4">
        <v>15.71</v>
      </c>
      <c r="BH124" s="4">
        <v>1.1200000000000001</v>
      </c>
      <c r="BI124" s="4">
        <v>13.260999999999999</v>
      </c>
      <c r="BJ124" s="4">
        <v>3030.116</v>
      </c>
      <c r="BK124" s="4">
        <v>1.244</v>
      </c>
      <c r="BL124" s="4">
        <v>48.552999999999997</v>
      </c>
      <c r="BM124" s="4">
        <v>1.1850000000000001</v>
      </c>
      <c r="BN124" s="4">
        <v>49.738</v>
      </c>
      <c r="BO124" s="4">
        <v>38.753999999999998</v>
      </c>
      <c r="BP124" s="4">
        <v>0.94599999999999995</v>
      </c>
      <c r="BQ124" s="4">
        <v>39.700000000000003</v>
      </c>
      <c r="BR124" s="4">
        <v>0.55349999999999999</v>
      </c>
      <c r="BU124" s="4">
        <v>0.59199999999999997</v>
      </c>
      <c r="BW124" s="4">
        <v>403.25200000000001</v>
      </c>
      <c r="BX124" s="4">
        <v>0.33944000000000002</v>
      </c>
      <c r="BY124" s="4">
        <v>-5</v>
      </c>
      <c r="BZ124" s="4">
        <v>0.86916700000000002</v>
      </c>
      <c r="CA124" s="4">
        <v>8.2950649999999992</v>
      </c>
      <c r="CB124" s="4">
        <v>17.557172999999999</v>
      </c>
      <c r="CC124" s="4">
        <f t="shared" si="14"/>
        <v>2.1915561729999999</v>
      </c>
      <c r="CE124" s="4">
        <f t="shared" si="15"/>
        <v>18775.851855622375</v>
      </c>
      <c r="CF124" s="4">
        <f t="shared" si="16"/>
        <v>7.7083384624199986</v>
      </c>
      <c r="CG124" s="4">
        <f t="shared" si="17"/>
        <v>245.9976181335</v>
      </c>
      <c r="CH124" s="4">
        <f t="shared" si="18"/>
        <v>3.4297149026925</v>
      </c>
    </row>
    <row r="125" spans="1:86">
      <c r="A125" s="2">
        <v>42439</v>
      </c>
      <c r="B125" s="32">
        <v>0.52600215277777773</v>
      </c>
      <c r="C125" s="4">
        <v>13.805999999999999</v>
      </c>
      <c r="D125" s="4">
        <v>8.3999999999999995E-3</v>
      </c>
      <c r="E125" s="4" t="s">
        <v>155</v>
      </c>
      <c r="F125" s="4">
        <v>83.599013999999997</v>
      </c>
      <c r="G125" s="4">
        <v>2178.3000000000002</v>
      </c>
      <c r="H125" s="4">
        <v>50.2</v>
      </c>
      <c r="I125" s="4">
        <v>70.400000000000006</v>
      </c>
      <c r="K125" s="4">
        <v>2.02</v>
      </c>
      <c r="L125" s="4">
        <v>13</v>
      </c>
      <c r="M125" s="4">
        <v>0.88019999999999998</v>
      </c>
      <c r="N125" s="4">
        <v>12.152799999999999</v>
      </c>
      <c r="O125" s="4">
        <v>7.4000000000000003E-3</v>
      </c>
      <c r="P125" s="4">
        <v>1917.4257</v>
      </c>
      <c r="Q125" s="4">
        <v>44.2</v>
      </c>
      <c r="R125" s="4">
        <v>1961.6</v>
      </c>
      <c r="S125" s="4">
        <v>1530.4628</v>
      </c>
      <c r="T125" s="4">
        <v>35.279899999999998</v>
      </c>
      <c r="U125" s="4">
        <v>1565.7</v>
      </c>
      <c r="V125" s="4">
        <v>70.381799999999998</v>
      </c>
      <c r="Y125" s="4">
        <v>11.760999999999999</v>
      </c>
      <c r="Z125" s="4">
        <v>0</v>
      </c>
      <c r="AA125" s="4">
        <v>1.7803</v>
      </c>
      <c r="AB125" s="4" t="s">
        <v>384</v>
      </c>
      <c r="AC125" s="4">
        <v>0</v>
      </c>
      <c r="AD125" s="4">
        <v>11.8</v>
      </c>
      <c r="AE125" s="4">
        <v>846</v>
      </c>
      <c r="AF125" s="4">
        <v>861</v>
      </c>
      <c r="AG125" s="4">
        <v>873</v>
      </c>
      <c r="AH125" s="4">
        <v>78</v>
      </c>
      <c r="AI125" s="4">
        <v>21.2</v>
      </c>
      <c r="AJ125" s="4">
        <v>0.49</v>
      </c>
      <c r="AK125" s="4">
        <v>982</v>
      </c>
      <c r="AL125" s="4">
        <v>0</v>
      </c>
      <c r="AM125" s="4">
        <v>0</v>
      </c>
      <c r="AN125" s="4">
        <v>21</v>
      </c>
      <c r="AO125" s="4">
        <v>190</v>
      </c>
      <c r="AP125" s="4">
        <v>191</v>
      </c>
      <c r="AQ125" s="4">
        <v>1.3</v>
      </c>
      <c r="AR125" s="4">
        <v>195</v>
      </c>
      <c r="AS125" s="4" t="s">
        <v>155</v>
      </c>
      <c r="AT125" s="4">
        <v>2</v>
      </c>
      <c r="AU125" s="5">
        <v>0.73392361111111104</v>
      </c>
      <c r="AV125" s="4">
        <v>47.162916000000003</v>
      </c>
      <c r="AW125" s="4">
        <v>-88.491955000000004</v>
      </c>
      <c r="AX125" s="4">
        <v>314.7</v>
      </c>
      <c r="AY125" s="4">
        <v>35.700000000000003</v>
      </c>
      <c r="AZ125" s="4">
        <v>12</v>
      </c>
      <c r="BA125" s="4">
        <v>11</v>
      </c>
      <c r="BB125" s="4" t="s">
        <v>424</v>
      </c>
      <c r="BC125" s="4">
        <v>1.0029999999999999</v>
      </c>
      <c r="BD125" s="4">
        <v>1.099</v>
      </c>
      <c r="BE125" s="4">
        <v>1.603</v>
      </c>
      <c r="BF125" s="4">
        <v>14.063000000000001</v>
      </c>
      <c r="BG125" s="4">
        <v>15.36</v>
      </c>
      <c r="BH125" s="4">
        <v>1.0900000000000001</v>
      </c>
      <c r="BI125" s="4">
        <v>13.605</v>
      </c>
      <c r="BJ125" s="4">
        <v>3029.944</v>
      </c>
      <c r="BK125" s="4">
        <v>1.1679999999999999</v>
      </c>
      <c r="BL125" s="4">
        <v>50.063000000000002</v>
      </c>
      <c r="BM125" s="4">
        <v>1.1539999999999999</v>
      </c>
      <c r="BN125" s="4">
        <v>51.216999999999999</v>
      </c>
      <c r="BO125" s="4">
        <v>39.959000000000003</v>
      </c>
      <c r="BP125" s="4">
        <v>0.92100000000000004</v>
      </c>
      <c r="BQ125" s="4">
        <v>40.881</v>
      </c>
      <c r="BR125" s="4">
        <v>0.58030000000000004</v>
      </c>
      <c r="BU125" s="4">
        <v>0.58199999999999996</v>
      </c>
      <c r="BW125" s="4">
        <v>322.73899999999998</v>
      </c>
      <c r="BX125" s="4">
        <v>0.41121200000000002</v>
      </c>
      <c r="BY125" s="4">
        <v>-5</v>
      </c>
      <c r="BZ125" s="4">
        <v>0.86799999999999999</v>
      </c>
      <c r="CA125" s="4">
        <v>10.048994</v>
      </c>
      <c r="CB125" s="4">
        <v>17.5336</v>
      </c>
      <c r="CC125" s="4">
        <f t="shared" si="14"/>
        <v>2.6549442148</v>
      </c>
      <c r="CE125" s="4">
        <f t="shared" si="15"/>
        <v>22744.573140022992</v>
      </c>
      <c r="CF125" s="4">
        <f t="shared" si="16"/>
        <v>8.7677070690240004</v>
      </c>
      <c r="CG125" s="4">
        <f t="shared" si="17"/>
        <v>306.87725401435802</v>
      </c>
      <c r="CH125" s="4">
        <f t="shared" si="18"/>
        <v>4.3560791199954005</v>
      </c>
    </row>
    <row r="126" spans="1:86">
      <c r="A126" s="2">
        <v>42439</v>
      </c>
      <c r="B126" s="32">
        <v>0.52601372685185188</v>
      </c>
      <c r="C126" s="4">
        <v>14.058999999999999</v>
      </c>
      <c r="D126" s="4">
        <v>1.12E-2</v>
      </c>
      <c r="E126" s="4" t="s">
        <v>155</v>
      </c>
      <c r="F126" s="4">
        <v>112.062663</v>
      </c>
      <c r="G126" s="4">
        <v>2327.3000000000002</v>
      </c>
      <c r="H126" s="4">
        <v>38.299999999999997</v>
      </c>
      <c r="I126" s="4">
        <v>73.3</v>
      </c>
      <c r="K126" s="4">
        <v>1.74</v>
      </c>
      <c r="L126" s="4">
        <v>13</v>
      </c>
      <c r="M126" s="4">
        <v>0.87819999999999998</v>
      </c>
      <c r="N126" s="4">
        <v>12.347099999999999</v>
      </c>
      <c r="O126" s="4">
        <v>9.7999999999999997E-3</v>
      </c>
      <c r="P126" s="4">
        <v>2043.9337</v>
      </c>
      <c r="Q126" s="4">
        <v>33.636899999999997</v>
      </c>
      <c r="R126" s="4">
        <v>2077.6</v>
      </c>
      <c r="S126" s="4">
        <v>1631.4398000000001</v>
      </c>
      <c r="T126" s="4">
        <v>26.848500000000001</v>
      </c>
      <c r="U126" s="4">
        <v>1658.3</v>
      </c>
      <c r="V126" s="4">
        <v>73.327699999999993</v>
      </c>
      <c r="Y126" s="4">
        <v>11.807</v>
      </c>
      <c r="Z126" s="4">
        <v>0</v>
      </c>
      <c r="AA126" s="4">
        <v>1.5307999999999999</v>
      </c>
      <c r="AB126" s="4" t="s">
        <v>384</v>
      </c>
      <c r="AC126" s="4">
        <v>0</v>
      </c>
      <c r="AD126" s="4">
        <v>11.8</v>
      </c>
      <c r="AE126" s="4">
        <v>845</v>
      </c>
      <c r="AF126" s="4">
        <v>860</v>
      </c>
      <c r="AG126" s="4">
        <v>872</v>
      </c>
      <c r="AH126" s="4">
        <v>78</v>
      </c>
      <c r="AI126" s="4">
        <v>21.2</v>
      </c>
      <c r="AJ126" s="4">
        <v>0.49</v>
      </c>
      <c r="AK126" s="4">
        <v>982</v>
      </c>
      <c r="AL126" s="4">
        <v>0</v>
      </c>
      <c r="AM126" s="4">
        <v>0</v>
      </c>
      <c r="AN126" s="4">
        <v>21</v>
      </c>
      <c r="AO126" s="4">
        <v>190</v>
      </c>
      <c r="AP126" s="4">
        <v>190.4</v>
      </c>
      <c r="AQ126" s="4">
        <v>1.2</v>
      </c>
      <c r="AR126" s="4">
        <v>195</v>
      </c>
      <c r="AS126" s="4" t="s">
        <v>155</v>
      </c>
      <c r="AT126" s="4">
        <v>2</v>
      </c>
      <c r="AU126" s="5">
        <v>0.73393518518518519</v>
      </c>
      <c r="AV126" s="4">
        <v>47.162751</v>
      </c>
      <c r="AW126" s="4">
        <v>-88.491928000000001</v>
      </c>
      <c r="AX126" s="4">
        <v>314.60000000000002</v>
      </c>
      <c r="AY126" s="4">
        <v>37.6</v>
      </c>
      <c r="AZ126" s="4">
        <v>12</v>
      </c>
      <c r="BA126" s="4">
        <v>11</v>
      </c>
      <c r="BB126" s="4" t="s">
        <v>424</v>
      </c>
      <c r="BC126" s="4">
        <v>1.302</v>
      </c>
      <c r="BD126" s="4">
        <v>1</v>
      </c>
      <c r="BE126" s="4">
        <v>1.901</v>
      </c>
      <c r="BF126" s="4">
        <v>14.063000000000001</v>
      </c>
      <c r="BG126" s="4">
        <v>15.1</v>
      </c>
      <c r="BH126" s="4">
        <v>1.07</v>
      </c>
      <c r="BI126" s="4">
        <v>13.863</v>
      </c>
      <c r="BJ126" s="4">
        <v>3029.1610000000001</v>
      </c>
      <c r="BK126" s="4">
        <v>1.5369999999999999</v>
      </c>
      <c r="BL126" s="4">
        <v>52.512</v>
      </c>
      <c r="BM126" s="4">
        <v>0.86399999999999999</v>
      </c>
      <c r="BN126" s="4">
        <v>53.377000000000002</v>
      </c>
      <c r="BO126" s="4">
        <v>41.914999999999999</v>
      </c>
      <c r="BP126" s="4">
        <v>0.69</v>
      </c>
      <c r="BQ126" s="4">
        <v>42.603999999999999</v>
      </c>
      <c r="BR126" s="4">
        <v>0.59489999999999998</v>
      </c>
      <c r="BU126" s="4">
        <v>0.57499999999999996</v>
      </c>
      <c r="BW126" s="4">
        <v>273.06900000000002</v>
      </c>
      <c r="BX126" s="4">
        <v>0.431114</v>
      </c>
      <c r="BY126" s="4">
        <v>-5</v>
      </c>
      <c r="BZ126" s="4">
        <v>0.86799999999999999</v>
      </c>
      <c r="CA126" s="4">
        <v>10.535348000000001</v>
      </c>
      <c r="CB126" s="4">
        <v>17.5336</v>
      </c>
      <c r="CC126" s="4">
        <f t="shared" si="14"/>
        <v>2.7834389416</v>
      </c>
      <c r="CE126" s="4">
        <f t="shared" si="15"/>
        <v>23839.209166421919</v>
      </c>
      <c r="CF126" s="4">
        <f t="shared" si="16"/>
        <v>12.096043917372</v>
      </c>
      <c r="CG126" s="4">
        <f t="shared" si="17"/>
        <v>335.289430745424</v>
      </c>
      <c r="CH126" s="4">
        <f t="shared" si="18"/>
        <v>4.6818064583244006</v>
      </c>
    </row>
    <row r="127" spans="1:86">
      <c r="A127" s="2">
        <v>42439</v>
      </c>
      <c r="B127" s="32">
        <v>0.52602530092592592</v>
      </c>
      <c r="C127" s="4">
        <v>14.07</v>
      </c>
      <c r="D127" s="4">
        <v>4.1999999999999997E-3</v>
      </c>
      <c r="E127" s="4" t="s">
        <v>155</v>
      </c>
      <c r="F127" s="4">
        <v>42.436902000000003</v>
      </c>
      <c r="G127" s="4">
        <v>2133</v>
      </c>
      <c r="H127" s="4">
        <v>33.6</v>
      </c>
      <c r="I127" s="4">
        <v>60.6</v>
      </c>
      <c r="K127" s="4">
        <v>1.22</v>
      </c>
      <c r="L127" s="4">
        <v>13</v>
      </c>
      <c r="M127" s="4">
        <v>0.87809999999999999</v>
      </c>
      <c r="N127" s="4">
        <v>12.3558</v>
      </c>
      <c r="O127" s="4">
        <v>3.7000000000000002E-3</v>
      </c>
      <c r="P127" s="4">
        <v>1873.0392999999999</v>
      </c>
      <c r="Q127" s="4">
        <v>29.463699999999999</v>
      </c>
      <c r="R127" s="4">
        <v>1902.5</v>
      </c>
      <c r="S127" s="4">
        <v>1495.0342000000001</v>
      </c>
      <c r="T127" s="4">
        <v>23.517499999999998</v>
      </c>
      <c r="U127" s="4">
        <v>1518.6</v>
      </c>
      <c r="V127" s="4">
        <v>60.616999999999997</v>
      </c>
      <c r="Y127" s="4">
        <v>11.805</v>
      </c>
      <c r="Z127" s="4">
        <v>0</v>
      </c>
      <c r="AA127" s="4">
        <v>1.0697000000000001</v>
      </c>
      <c r="AB127" s="4" t="s">
        <v>384</v>
      </c>
      <c r="AC127" s="4">
        <v>0</v>
      </c>
      <c r="AD127" s="4">
        <v>11.7</v>
      </c>
      <c r="AE127" s="4">
        <v>845</v>
      </c>
      <c r="AF127" s="4">
        <v>859</v>
      </c>
      <c r="AG127" s="4">
        <v>872</v>
      </c>
      <c r="AH127" s="4">
        <v>78</v>
      </c>
      <c r="AI127" s="4">
        <v>21.2</v>
      </c>
      <c r="AJ127" s="4">
        <v>0.49</v>
      </c>
      <c r="AK127" s="4">
        <v>982</v>
      </c>
      <c r="AL127" s="4">
        <v>0</v>
      </c>
      <c r="AM127" s="4">
        <v>0</v>
      </c>
      <c r="AN127" s="4">
        <v>21</v>
      </c>
      <c r="AO127" s="4">
        <v>190</v>
      </c>
      <c r="AP127" s="4">
        <v>190</v>
      </c>
      <c r="AQ127" s="4">
        <v>0.9</v>
      </c>
      <c r="AR127" s="4">
        <v>195</v>
      </c>
      <c r="AS127" s="4" t="s">
        <v>155</v>
      </c>
      <c r="AT127" s="4">
        <v>2</v>
      </c>
      <c r="AU127" s="5">
        <v>0.73394675925925934</v>
      </c>
      <c r="AV127" s="4">
        <v>47.162588</v>
      </c>
      <c r="AW127" s="4">
        <v>-88.491888000000003</v>
      </c>
      <c r="AX127" s="4">
        <v>314.5</v>
      </c>
      <c r="AY127" s="4">
        <v>38.9</v>
      </c>
      <c r="AZ127" s="4">
        <v>12</v>
      </c>
      <c r="BA127" s="4">
        <v>11</v>
      </c>
      <c r="BB127" s="4" t="s">
        <v>424</v>
      </c>
      <c r="BC127" s="4">
        <v>1.502</v>
      </c>
      <c r="BD127" s="4">
        <v>1</v>
      </c>
      <c r="BE127" s="4">
        <v>2.0019999999999998</v>
      </c>
      <c r="BF127" s="4">
        <v>14.063000000000001</v>
      </c>
      <c r="BG127" s="4">
        <v>15.1</v>
      </c>
      <c r="BH127" s="4">
        <v>1.07</v>
      </c>
      <c r="BI127" s="4">
        <v>13.877000000000001</v>
      </c>
      <c r="BJ127" s="4">
        <v>3030.973</v>
      </c>
      <c r="BK127" s="4">
        <v>0.58199999999999996</v>
      </c>
      <c r="BL127" s="4">
        <v>48.116</v>
      </c>
      <c r="BM127" s="4">
        <v>0.75700000000000001</v>
      </c>
      <c r="BN127" s="4">
        <v>48.872999999999998</v>
      </c>
      <c r="BO127" s="4">
        <v>38.405999999999999</v>
      </c>
      <c r="BP127" s="4">
        <v>0.60399999999999998</v>
      </c>
      <c r="BQ127" s="4">
        <v>39.01</v>
      </c>
      <c r="BR127" s="4">
        <v>0.49170000000000003</v>
      </c>
      <c r="BU127" s="4">
        <v>0.57499999999999996</v>
      </c>
      <c r="BW127" s="4">
        <v>190.79499999999999</v>
      </c>
      <c r="BX127" s="4">
        <v>0.44605099999999998</v>
      </c>
      <c r="BY127" s="4">
        <v>-5</v>
      </c>
      <c r="BZ127" s="4">
        <v>0.86616700000000002</v>
      </c>
      <c r="CA127" s="4">
        <v>10.900371</v>
      </c>
      <c r="CB127" s="4">
        <v>17.496573000000001</v>
      </c>
      <c r="CC127" s="4">
        <f t="shared" si="14"/>
        <v>2.8798780181999999</v>
      </c>
      <c r="CE127" s="4">
        <f t="shared" si="15"/>
        <v>24679.931452664299</v>
      </c>
      <c r="CF127" s="4">
        <f t="shared" si="16"/>
        <v>4.7389798937339993</v>
      </c>
      <c r="CG127" s="4">
        <f t="shared" si="17"/>
        <v>317.64193411436997</v>
      </c>
      <c r="CH127" s="4">
        <f t="shared" si="18"/>
        <v>4.0037051782629005</v>
      </c>
    </row>
    <row r="128" spans="1:86">
      <c r="A128" s="2">
        <v>42439</v>
      </c>
      <c r="B128" s="32">
        <v>0.52603687500000007</v>
      </c>
      <c r="C128" s="4">
        <v>14.034000000000001</v>
      </c>
      <c r="D128" s="4">
        <v>4.7999999999999996E-3</v>
      </c>
      <c r="E128" s="4" t="s">
        <v>155</v>
      </c>
      <c r="F128" s="4">
        <v>47.713828999999997</v>
      </c>
      <c r="G128" s="4">
        <v>2182</v>
      </c>
      <c r="H128" s="4">
        <v>33.4</v>
      </c>
      <c r="I128" s="4">
        <v>69.5</v>
      </c>
      <c r="K128" s="4">
        <v>0.9</v>
      </c>
      <c r="L128" s="4">
        <v>13</v>
      </c>
      <c r="M128" s="4">
        <v>0.87839999999999996</v>
      </c>
      <c r="N128" s="4">
        <v>12.327999999999999</v>
      </c>
      <c r="O128" s="4">
        <v>4.1999999999999997E-3</v>
      </c>
      <c r="P128" s="4">
        <v>1916.7103</v>
      </c>
      <c r="Q128" s="4">
        <v>29.338799999999999</v>
      </c>
      <c r="R128" s="4">
        <v>1946</v>
      </c>
      <c r="S128" s="4">
        <v>1529.8918000000001</v>
      </c>
      <c r="T128" s="4">
        <v>23.417899999999999</v>
      </c>
      <c r="U128" s="4">
        <v>1553.3</v>
      </c>
      <c r="V128" s="4">
        <v>69.490600000000001</v>
      </c>
      <c r="Y128" s="4">
        <v>11.683</v>
      </c>
      <c r="Z128" s="4">
        <v>0</v>
      </c>
      <c r="AA128" s="4">
        <v>0.79059999999999997</v>
      </c>
      <c r="AB128" s="4" t="s">
        <v>384</v>
      </c>
      <c r="AC128" s="4">
        <v>0</v>
      </c>
      <c r="AD128" s="4">
        <v>11.8</v>
      </c>
      <c r="AE128" s="4">
        <v>844</v>
      </c>
      <c r="AF128" s="4">
        <v>858</v>
      </c>
      <c r="AG128" s="4">
        <v>871</v>
      </c>
      <c r="AH128" s="4">
        <v>78</v>
      </c>
      <c r="AI128" s="4">
        <v>21.2</v>
      </c>
      <c r="AJ128" s="4">
        <v>0.49</v>
      </c>
      <c r="AK128" s="4">
        <v>982</v>
      </c>
      <c r="AL128" s="4">
        <v>0</v>
      </c>
      <c r="AM128" s="4">
        <v>0</v>
      </c>
      <c r="AN128" s="4">
        <v>21</v>
      </c>
      <c r="AO128" s="4">
        <v>190</v>
      </c>
      <c r="AP128" s="4">
        <v>190.6</v>
      </c>
      <c r="AQ128" s="4">
        <v>0.9</v>
      </c>
      <c r="AR128" s="4">
        <v>195</v>
      </c>
      <c r="AS128" s="4" t="s">
        <v>155</v>
      </c>
      <c r="AT128" s="4">
        <v>2</v>
      </c>
      <c r="AU128" s="5">
        <v>0.73394675925925934</v>
      </c>
      <c r="AV128" s="4">
        <v>47.162585</v>
      </c>
      <c r="AW128" s="4">
        <v>-88.491887000000006</v>
      </c>
      <c r="AX128" s="4">
        <v>314.5</v>
      </c>
      <c r="AY128" s="4">
        <v>41.1</v>
      </c>
      <c r="AZ128" s="4">
        <v>12</v>
      </c>
      <c r="BA128" s="4">
        <v>11</v>
      </c>
      <c r="BB128" s="4" t="s">
        <v>424</v>
      </c>
      <c r="BC128" s="4">
        <v>1.7</v>
      </c>
      <c r="BD128" s="4">
        <v>1.002</v>
      </c>
      <c r="BE128" s="4">
        <v>2.2010000000000001</v>
      </c>
      <c r="BF128" s="4">
        <v>14.063000000000001</v>
      </c>
      <c r="BG128" s="4">
        <v>15.13</v>
      </c>
      <c r="BH128" s="4">
        <v>1.08</v>
      </c>
      <c r="BI128" s="4">
        <v>13.842000000000001</v>
      </c>
      <c r="BJ128" s="4">
        <v>3030.6559999999999</v>
      </c>
      <c r="BK128" s="4">
        <v>0.65600000000000003</v>
      </c>
      <c r="BL128" s="4">
        <v>49.344000000000001</v>
      </c>
      <c r="BM128" s="4">
        <v>0.755</v>
      </c>
      <c r="BN128" s="4">
        <v>50.1</v>
      </c>
      <c r="BO128" s="4">
        <v>39.386000000000003</v>
      </c>
      <c r="BP128" s="4">
        <v>0.60299999999999998</v>
      </c>
      <c r="BQ128" s="4">
        <v>39.988999999999997</v>
      </c>
      <c r="BR128" s="4">
        <v>0.56489999999999996</v>
      </c>
      <c r="BU128" s="4">
        <v>0.56999999999999995</v>
      </c>
      <c r="BW128" s="4">
        <v>141.31299999999999</v>
      </c>
      <c r="BX128" s="4">
        <v>0.48519499999999999</v>
      </c>
      <c r="BY128" s="4">
        <v>-5</v>
      </c>
      <c r="BZ128" s="4">
        <v>0.86622100000000002</v>
      </c>
      <c r="CA128" s="4">
        <v>11.856947999999999</v>
      </c>
      <c r="CB128" s="4">
        <v>17.49766</v>
      </c>
      <c r="CC128" s="4">
        <f t="shared" si="14"/>
        <v>3.1326056615999995</v>
      </c>
      <c r="CE128" s="4">
        <f t="shared" si="15"/>
        <v>26842.94495662233</v>
      </c>
      <c r="CF128" s="4">
        <f t="shared" si="16"/>
        <v>5.8102839423359995</v>
      </c>
      <c r="CG128" s="4">
        <f t="shared" si="17"/>
        <v>354.18817769828394</v>
      </c>
      <c r="CH128" s="4">
        <f t="shared" si="18"/>
        <v>5.0033984741243991</v>
      </c>
    </row>
    <row r="129" spans="1:86">
      <c r="A129" s="2">
        <v>42439</v>
      </c>
      <c r="B129" s="32">
        <v>0.52604844907407411</v>
      </c>
      <c r="C129" s="4">
        <v>13.964</v>
      </c>
      <c r="D129" s="4">
        <v>5.0000000000000001E-3</v>
      </c>
      <c r="E129" s="4" t="s">
        <v>155</v>
      </c>
      <c r="F129" s="4">
        <v>50</v>
      </c>
      <c r="G129" s="4">
        <v>2453.1999999999998</v>
      </c>
      <c r="H129" s="4">
        <v>33.4</v>
      </c>
      <c r="I129" s="4">
        <v>68.5</v>
      </c>
      <c r="K129" s="4">
        <v>0.9</v>
      </c>
      <c r="L129" s="4">
        <v>13</v>
      </c>
      <c r="M129" s="4">
        <v>0.87890000000000001</v>
      </c>
      <c r="N129" s="4">
        <v>12.273</v>
      </c>
      <c r="O129" s="4">
        <v>4.4000000000000003E-3</v>
      </c>
      <c r="P129" s="4">
        <v>2156.2042999999999</v>
      </c>
      <c r="Q129" s="4">
        <v>29.356100000000001</v>
      </c>
      <c r="R129" s="4">
        <v>2185.6</v>
      </c>
      <c r="S129" s="4">
        <v>1721.0526</v>
      </c>
      <c r="T129" s="4">
        <v>23.431699999999999</v>
      </c>
      <c r="U129" s="4">
        <v>1744.5</v>
      </c>
      <c r="V129" s="4">
        <v>68.488900000000001</v>
      </c>
      <c r="Y129" s="4">
        <v>11.69</v>
      </c>
      <c r="Z129" s="4">
        <v>0</v>
      </c>
      <c r="AA129" s="4">
        <v>0.79100000000000004</v>
      </c>
      <c r="AB129" s="4" t="s">
        <v>384</v>
      </c>
      <c r="AC129" s="4">
        <v>0</v>
      </c>
      <c r="AD129" s="4">
        <v>11.7</v>
      </c>
      <c r="AE129" s="4">
        <v>843</v>
      </c>
      <c r="AF129" s="4">
        <v>858</v>
      </c>
      <c r="AG129" s="4">
        <v>870</v>
      </c>
      <c r="AH129" s="4">
        <v>78</v>
      </c>
      <c r="AI129" s="4">
        <v>21.2</v>
      </c>
      <c r="AJ129" s="4">
        <v>0.49</v>
      </c>
      <c r="AK129" s="4">
        <v>982</v>
      </c>
      <c r="AL129" s="4">
        <v>0</v>
      </c>
      <c r="AM129" s="4">
        <v>0</v>
      </c>
      <c r="AN129" s="4">
        <v>21</v>
      </c>
      <c r="AO129" s="4">
        <v>190</v>
      </c>
      <c r="AP129" s="4">
        <v>190.4</v>
      </c>
      <c r="AQ129" s="4">
        <v>0.9</v>
      </c>
      <c r="AR129" s="4">
        <v>195</v>
      </c>
      <c r="AS129" s="4" t="s">
        <v>155</v>
      </c>
      <c r="AT129" s="4">
        <v>2</v>
      </c>
      <c r="AU129" s="5">
        <v>0.73396990740740742</v>
      </c>
      <c r="AV129" s="4">
        <v>47.162236</v>
      </c>
      <c r="AW129" s="4">
        <v>-88.491743999999997</v>
      </c>
      <c r="AX129" s="4">
        <v>314.5</v>
      </c>
      <c r="AY129" s="4">
        <v>43.2</v>
      </c>
      <c r="AZ129" s="4">
        <v>12</v>
      </c>
      <c r="BA129" s="4">
        <v>11</v>
      </c>
      <c r="BB129" s="4" t="s">
        <v>424</v>
      </c>
      <c r="BC129" s="4">
        <v>1.6970000000000001</v>
      </c>
      <c r="BD129" s="4">
        <v>1.2</v>
      </c>
      <c r="BE129" s="4">
        <v>2.2970000000000002</v>
      </c>
      <c r="BF129" s="4">
        <v>14.063000000000001</v>
      </c>
      <c r="BG129" s="4">
        <v>15.2</v>
      </c>
      <c r="BH129" s="4">
        <v>1.08</v>
      </c>
      <c r="BI129" s="4">
        <v>13.775</v>
      </c>
      <c r="BJ129" s="4">
        <v>3030.6619999999998</v>
      </c>
      <c r="BK129" s="4">
        <v>0.69099999999999995</v>
      </c>
      <c r="BL129" s="4">
        <v>55.759</v>
      </c>
      <c r="BM129" s="4">
        <v>0.75900000000000001</v>
      </c>
      <c r="BN129" s="4">
        <v>56.518000000000001</v>
      </c>
      <c r="BO129" s="4">
        <v>44.506</v>
      </c>
      <c r="BP129" s="4">
        <v>0.60599999999999998</v>
      </c>
      <c r="BQ129" s="4">
        <v>45.112000000000002</v>
      </c>
      <c r="BR129" s="4">
        <v>0.55920000000000003</v>
      </c>
      <c r="BU129" s="4">
        <v>0.57299999999999995</v>
      </c>
      <c r="BW129" s="4">
        <v>142.03</v>
      </c>
      <c r="BX129" s="4">
        <v>0.47679700000000003</v>
      </c>
      <c r="BY129" s="4">
        <v>-5</v>
      </c>
      <c r="BZ129" s="4">
        <v>0.86577899999999997</v>
      </c>
      <c r="CA129" s="4">
        <v>11.651721999999999</v>
      </c>
      <c r="CB129" s="4">
        <v>17.488731000000001</v>
      </c>
      <c r="CC129" s="4">
        <f t="shared" si="14"/>
        <v>3.0783849523999995</v>
      </c>
      <c r="CE129" s="4">
        <f t="shared" si="15"/>
        <v>26378.386031673104</v>
      </c>
      <c r="CF129" s="4">
        <f t="shared" si="16"/>
        <v>6.0143509067939993</v>
      </c>
      <c r="CG129" s="4">
        <f t="shared" si="17"/>
        <v>392.64746469940803</v>
      </c>
      <c r="CH129" s="4">
        <f t="shared" si="18"/>
        <v>4.8671852779728004</v>
      </c>
    </row>
    <row r="130" spans="1:86">
      <c r="A130" s="2">
        <v>42439</v>
      </c>
      <c r="B130" s="32">
        <v>0.52606002314814815</v>
      </c>
      <c r="C130" s="4">
        <v>13.680999999999999</v>
      </c>
      <c r="D130" s="4">
        <v>5.0000000000000001E-3</v>
      </c>
      <c r="E130" s="4" t="s">
        <v>155</v>
      </c>
      <c r="F130" s="4">
        <v>50</v>
      </c>
      <c r="G130" s="4">
        <v>2602.5</v>
      </c>
      <c r="H130" s="4">
        <v>33.4</v>
      </c>
      <c r="I130" s="4">
        <v>59.6</v>
      </c>
      <c r="K130" s="4">
        <v>0.8</v>
      </c>
      <c r="L130" s="4">
        <v>13</v>
      </c>
      <c r="M130" s="4">
        <v>0.88109999999999999</v>
      </c>
      <c r="N130" s="4">
        <v>12.0548</v>
      </c>
      <c r="O130" s="4">
        <v>4.4000000000000003E-3</v>
      </c>
      <c r="P130" s="4">
        <v>2293.1266999999998</v>
      </c>
      <c r="Q130" s="4">
        <v>29.429099999999998</v>
      </c>
      <c r="R130" s="4">
        <v>2322.6</v>
      </c>
      <c r="S130" s="4">
        <v>1830.3422</v>
      </c>
      <c r="T130" s="4">
        <v>23.489899999999999</v>
      </c>
      <c r="U130" s="4">
        <v>1853.8</v>
      </c>
      <c r="V130" s="4">
        <v>59.634</v>
      </c>
      <c r="Y130" s="4">
        <v>11.651</v>
      </c>
      <c r="Z130" s="4">
        <v>0</v>
      </c>
      <c r="AA130" s="4">
        <v>0.70489999999999997</v>
      </c>
      <c r="AB130" s="4" t="s">
        <v>384</v>
      </c>
      <c r="AC130" s="4">
        <v>0</v>
      </c>
      <c r="AD130" s="4">
        <v>11.8</v>
      </c>
      <c r="AE130" s="4">
        <v>843</v>
      </c>
      <c r="AF130" s="4">
        <v>858</v>
      </c>
      <c r="AG130" s="4">
        <v>871</v>
      </c>
      <c r="AH130" s="4">
        <v>78</v>
      </c>
      <c r="AI130" s="4">
        <v>21.2</v>
      </c>
      <c r="AJ130" s="4">
        <v>0.49</v>
      </c>
      <c r="AK130" s="4">
        <v>982</v>
      </c>
      <c r="AL130" s="4">
        <v>0</v>
      </c>
      <c r="AM130" s="4">
        <v>0</v>
      </c>
      <c r="AN130" s="4">
        <v>21</v>
      </c>
      <c r="AO130" s="4">
        <v>190</v>
      </c>
      <c r="AP130" s="4">
        <v>190</v>
      </c>
      <c r="AQ130" s="4">
        <v>0.8</v>
      </c>
      <c r="AR130" s="4">
        <v>195</v>
      </c>
      <c r="AS130" s="4" t="s">
        <v>155</v>
      </c>
      <c r="AT130" s="4">
        <v>2</v>
      </c>
      <c r="AU130" s="5">
        <v>0.73398148148148146</v>
      </c>
      <c r="AV130" s="4">
        <v>47.162058000000002</v>
      </c>
      <c r="AW130" s="4">
        <v>-88.491652000000002</v>
      </c>
      <c r="AX130" s="4">
        <v>314.10000000000002</v>
      </c>
      <c r="AY130" s="4">
        <v>44.8</v>
      </c>
      <c r="AZ130" s="4">
        <v>12</v>
      </c>
      <c r="BA130" s="4">
        <v>11</v>
      </c>
      <c r="BB130" s="4" t="s">
        <v>424</v>
      </c>
      <c r="BC130" s="4">
        <v>1.4019999999999999</v>
      </c>
      <c r="BD130" s="4">
        <v>1.202</v>
      </c>
      <c r="BE130" s="4">
        <v>2.0019999999999998</v>
      </c>
      <c r="BF130" s="4">
        <v>14.063000000000001</v>
      </c>
      <c r="BG130" s="4">
        <v>15.5</v>
      </c>
      <c r="BH130" s="4">
        <v>1.1000000000000001</v>
      </c>
      <c r="BI130" s="4">
        <v>13.493</v>
      </c>
      <c r="BJ130" s="4">
        <v>3031.011</v>
      </c>
      <c r="BK130" s="4">
        <v>0.70499999999999996</v>
      </c>
      <c r="BL130" s="4">
        <v>60.38</v>
      </c>
      <c r="BM130" s="4">
        <v>0.77500000000000002</v>
      </c>
      <c r="BN130" s="4">
        <v>61.155000000000001</v>
      </c>
      <c r="BO130" s="4">
        <v>48.194000000000003</v>
      </c>
      <c r="BP130" s="4">
        <v>0.61899999999999999</v>
      </c>
      <c r="BQ130" s="4">
        <v>48.813000000000002</v>
      </c>
      <c r="BR130" s="4">
        <v>0.49580000000000002</v>
      </c>
      <c r="BU130" s="4">
        <v>0.58099999999999996</v>
      </c>
      <c r="BW130" s="4">
        <v>128.86799999999999</v>
      </c>
      <c r="BX130" s="4">
        <v>0.41250900000000001</v>
      </c>
      <c r="BY130" s="4">
        <v>-5</v>
      </c>
      <c r="BZ130" s="4">
        <v>0.86499999999999999</v>
      </c>
      <c r="CA130" s="4">
        <v>10.080689</v>
      </c>
      <c r="CB130" s="4">
        <v>17.472999999999999</v>
      </c>
      <c r="CC130" s="4">
        <f t="shared" si="14"/>
        <v>2.6633180338</v>
      </c>
      <c r="CE130" s="4">
        <f t="shared" si="15"/>
        <v>22824.345397194513</v>
      </c>
      <c r="CF130" s="4">
        <f t="shared" si="16"/>
        <v>5.3088436515149997</v>
      </c>
      <c r="CG130" s="4">
        <f t="shared" si="17"/>
        <v>367.57529810127897</v>
      </c>
      <c r="CH130" s="4">
        <f t="shared" si="18"/>
        <v>3.7335101878313997</v>
      </c>
    </row>
    <row r="131" spans="1:86">
      <c r="A131" s="2">
        <v>42439</v>
      </c>
      <c r="B131" s="32">
        <v>0.52607159722222219</v>
      </c>
      <c r="C131" s="4">
        <v>13.065</v>
      </c>
      <c r="D131" s="4">
        <v>5.5999999999999999E-3</v>
      </c>
      <c r="E131" s="4" t="s">
        <v>155</v>
      </c>
      <c r="F131" s="4">
        <v>55.609755999999997</v>
      </c>
      <c r="G131" s="4">
        <v>2535.3000000000002</v>
      </c>
      <c r="H131" s="4">
        <v>30.1</v>
      </c>
      <c r="I131" s="4">
        <v>42.9</v>
      </c>
      <c r="K131" s="4">
        <v>0.8</v>
      </c>
      <c r="L131" s="4">
        <v>13</v>
      </c>
      <c r="M131" s="4">
        <v>0.88590000000000002</v>
      </c>
      <c r="N131" s="4">
        <v>11.5749</v>
      </c>
      <c r="O131" s="4">
        <v>4.8999999999999998E-3</v>
      </c>
      <c r="P131" s="4">
        <v>2246.1316000000002</v>
      </c>
      <c r="Q131" s="4">
        <v>26.668199999999999</v>
      </c>
      <c r="R131" s="4">
        <v>2272.8000000000002</v>
      </c>
      <c r="S131" s="4">
        <v>1792.8313000000001</v>
      </c>
      <c r="T131" s="4">
        <v>21.286200000000001</v>
      </c>
      <c r="U131" s="4">
        <v>1814.1</v>
      </c>
      <c r="V131" s="4">
        <v>42.945900000000002</v>
      </c>
      <c r="Y131" s="4">
        <v>11.536</v>
      </c>
      <c r="Z131" s="4">
        <v>0</v>
      </c>
      <c r="AA131" s="4">
        <v>0.70879999999999999</v>
      </c>
      <c r="AB131" s="4" t="s">
        <v>384</v>
      </c>
      <c r="AC131" s="4">
        <v>0</v>
      </c>
      <c r="AD131" s="4">
        <v>11.8</v>
      </c>
      <c r="AE131" s="4">
        <v>843</v>
      </c>
      <c r="AF131" s="4">
        <v>858</v>
      </c>
      <c r="AG131" s="4">
        <v>871</v>
      </c>
      <c r="AH131" s="4">
        <v>78</v>
      </c>
      <c r="AI131" s="4">
        <v>21.2</v>
      </c>
      <c r="AJ131" s="4">
        <v>0.49</v>
      </c>
      <c r="AK131" s="4">
        <v>982</v>
      </c>
      <c r="AL131" s="4">
        <v>0</v>
      </c>
      <c r="AM131" s="4">
        <v>0</v>
      </c>
      <c r="AN131" s="4">
        <v>21</v>
      </c>
      <c r="AO131" s="4">
        <v>190</v>
      </c>
      <c r="AP131" s="4">
        <v>190</v>
      </c>
      <c r="AQ131" s="4">
        <v>0.8</v>
      </c>
      <c r="AR131" s="4">
        <v>195</v>
      </c>
      <c r="AS131" s="4" t="s">
        <v>155</v>
      </c>
      <c r="AT131" s="4">
        <v>2</v>
      </c>
      <c r="AU131" s="5">
        <v>0.73399305555555561</v>
      </c>
      <c r="AV131" s="4">
        <v>47.161875999999999</v>
      </c>
      <c r="AW131" s="4">
        <v>-88.491546</v>
      </c>
      <c r="AX131" s="4">
        <v>313.8</v>
      </c>
      <c r="AY131" s="4">
        <v>46.4</v>
      </c>
      <c r="AZ131" s="4">
        <v>12</v>
      </c>
      <c r="BA131" s="4">
        <v>11</v>
      </c>
      <c r="BB131" s="4" t="s">
        <v>424</v>
      </c>
      <c r="BC131" s="4">
        <v>1.599</v>
      </c>
      <c r="BD131" s="4">
        <v>1.4</v>
      </c>
      <c r="BE131" s="4">
        <v>2.1989999999999998</v>
      </c>
      <c r="BF131" s="4">
        <v>14.063000000000001</v>
      </c>
      <c r="BG131" s="4">
        <v>16.18</v>
      </c>
      <c r="BH131" s="4">
        <v>1.1499999999999999</v>
      </c>
      <c r="BI131" s="4">
        <v>12.875</v>
      </c>
      <c r="BJ131" s="4">
        <v>3031.62</v>
      </c>
      <c r="BK131" s="4">
        <v>0.82099999999999995</v>
      </c>
      <c r="BL131" s="4">
        <v>61.606999999999999</v>
      </c>
      <c r="BM131" s="4">
        <v>0.73099999999999998</v>
      </c>
      <c r="BN131" s="4">
        <v>62.338000000000001</v>
      </c>
      <c r="BO131" s="4">
        <v>49.173999999999999</v>
      </c>
      <c r="BP131" s="4">
        <v>0.58399999999999996</v>
      </c>
      <c r="BQ131" s="4">
        <v>49.758000000000003</v>
      </c>
      <c r="BR131" s="4">
        <v>0.37190000000000001</v>
      </c>
      <c r="BU131" s="4">
        <v>0.59899999999999998</v>
      </c>
      <c r="BW131" s="4">
        <v>134.97399999999999</v>
      </c>
      <c r="BX131" s="4">
        <v>0.35594900000000002</v>
      </c>
      <c r="BY131" s="4">
        <v>-5</v>
      </c>
      <c r="BZ131" s="4">
        <v>0.86438899999999996</v>
      </c>
      <c r="CA131" s="4">
        <v>8.6985039999999998</v>
      </c>
      <c r="CB131" s="4">
        <v>17.460657999999999</v>
      </c>
      <c r="CC131" s="4">
        <f t="shared" si="14"/>
        <v>2.2981447567999997</v>
      </c>
      <c r="CE131" s="4">
        <f t="shared" si="15"/>
        <v>19698.807346270558</v>
      </c>
      <c r="CF131" s="4">
        <f t="shared" si="16"/>
        <v>5.3346794226479997</v>
      </c>
      <c r="CG131" s="4">
        <f t="shared" si="17"/>
        <v>323.316661037904</v>
      </c>
      <c r="CH131" s="4">
        <f t="shared" si="18"/>
        <v>2.4165253072872002</v>
      </c>
    </row>
    <row r="132" spans="1:86">
      <c r="A132" s="2">
        <v>42439</v>
      </c>
      <c r="B132" s="32">
        <v>0.52608317129629623</v>
      </c>
      <c r="C132" s="4">
        <v>13.433999999999999</v>
      </c>
      <c r="D132" s="4">
        <v>6.4999999999999997E-3</v>
      </c>
      <c r="E132" s="4" t="s">
        <v>155</v>
      </c>
      <c r="F132" s="4">
        <v>65.098039</v>
      </c>
      <c r="G132" s="4">
        <v>2094.4</v>
      </c>
      <c r="H132" s="4">
        <v>29.5</v>
      </c>
      <c r="I132" s="4">
        <v>37.799999999999997</v>
      </c>
      <c r="K132" s="4">
        <v>1.26</v>
      </c>
      <c r="L132" s="4">
        <v>13</v>
      </c>
      <c r="M132" s="4">
        <v>0.8831</v>
      </c>
      <c r="N132" s="4">
        <v>11.8637</v>
      </c>
      <c r="O132" s="4">
        <v>5.7000000000000002E-3</v>
      </c>
      <c r="P132" s="4">
        <v>1849.5442</v>
      </c>
      <c r="Q132" s="4">
        <v>26.062899999999999</v>
      </c>
      <c r="R132" s="4">
        <v>1875.6</v>
      </c>
      <c r="S132" s="4">
        <v>1476.2807</v>
      </c>
      <c r="T132" s="4">
        <v>20.803000000000001</v>
      </c>
      <c r="U132" s="4">
        <v>1497.1</v>
      </c>
      <c r="V132" s="4">
        <v>37.831299999999999</v>
      </c>
      <c r="Y132" s="4">
        <v>11.43</v>
      </c>
      <c r="Z132" s="4">
        <v>0</v>
      </c>
      <c r="AA132" s="4">
        <v>1.1125</v>
      </c>
      <c r="AB132" s="4" t="s">
        <v>384</v>
      </c>
      <c r="AC132" s="4">
        <v>0</v>
      </c>
      <c r="AD132" s="4">
        <v>11.7</v>
      </c>
      <c r="AE132" s="4">
        <v>844</v>
      </c>
      <c r="AF132" s="4">
        <v>859</v>
      </c>
      <c r="AG132" s="4">
        <v>872</v>
      </c>
      <c r="AH132" s="4">
        <v>78</v>
      </c>
      <c r="AI132" s="4">
        <v>21.2</v>
      </c>
      <c r="AJ132" s="4">
        <v>0.49</v>
      </c>
      <c r="AK132" s="4">
        <v>982</v>
      </c>
      <c r="AL132" s="4">
        <v>0</v>
      </c>
      <c r="AM132" s="4">
        <v>0</v>
      </c>
      <c r="AN132" s="4">
        <v>21</v>
      </c>
      <c r="AO132" s="4">
        <v>190</v>
      </c>
      <c r="AP132" s="4">
        <v>190</v>
      </c>
      <c r="AQ132" s="4">
        <v>1</v>
      </c>
      <c r="AR132" s="4">
        <v>195</v>
      </c>
      <c r="AS132" s="4" t="s">
        <v>155</v>
      </c>
      <c r="AT132" s="4">
        <v>2</v>
      </c>
      <c r="AU132" s="5">
        <v>0.73400462962962953</v>
      </c>
      <c r="AV132" s="4">
        <v>47.161700000000003</v>
      </c>
      <c r="AW132" s="4">
        <v>-88.491433999999998</v>
      </c>
      <c r="AX132" s="4">
        <v>313.5</v>
      </c>
      <c r="AY132" s="4">
        <v>47.1</v>
      </c>
      <c r="AZ132" s="4">
        <v>12</v>
      </c>
      <c r="BA132" s="4">
        <v>11</v>
      </c>
      <c r="BB132" s="4" t="s">
        <v>424</v>
      </c>
      <c r="BC132" s="4">
        <v>1.498</v>
      </c>
      <c r="BD132" s="4">
        <v>1.399</v>
      </c>
      <c r="BE132" s="4">
        <v>2.097</v>
      </c>
      <c r="BF132" s="4">
        <v>14.063000000000001</v>
      </c>
      <c r="BG132" s="4">
        <v>15.76</v>
      </c>
      <c r="BH132" s="4">
        <v>1.1200000000000001</v>
      </c>
      <c r="BI132" s="4">
        <v>13.238</v>
      </c>
      <c r="BJ132" s="4">
        <v>3031.3449999999998</v>
      </c>
      <c r="BK132" s="4">
        <v>0.93500000000000005</v>
      </c>
      <c r="BL132" s="4">
        <v>49.49</v>
      </c>
      <c r="BM132" s="4">
        <v>0.69699999999999995</v>
      </c>
      <c r="BN132" s="4">
        <v>50.186999999999998</v>
      </c>
      <c r="BO132" s="4">
        <v>39.502000000000002</v>
      </c>
      <c r="BP132" s="4">
        <v>0.55700000000000005</v>
      </c>
      <c r="BQ132" s="4">
        <v>40.058999999999997</v>
      </c>
      <c r="BR132" s="4">
        <v>0.3196</v>
      </c>
      <c r="BU132" s="4">
        <v>0.57899999999999996</v>
      </c>
      <c r="BW132" s="4">
        <v>206.68100000000001</v>
      </c>
      <c r="BX132" s="4">
        <v>0.33022400000000002</v>
      </c>
      <c r="BY132" s="4">
        <v>-5</v>
      </c>
      <c r="BZ132" s="4">
        <v>0.86155599999999999</v>
      </c>
      <c r="CA132" s="4">
        <v>8.0698489999999996</v>
      </c>
      <c r="CB132" s="4">
        <v>17.403431000000001</v>
      </c>
      <c r="CC132" s="4">
        <f t="shared" si="14"/>
        <v>2.1320541058</v>
      </c>
      <c r="CE132" s="4">
        <f t="shared" si="15"/>
        <v>18273.484823428033</v>
      </c>
      <c r="CF132" s="4">
        <f t="shared" si="16"/>
        <v>5.6363456848049998</v>
      </c>
      <c r="CG132" s="4">
        <f t="shared" si="17"/>
        <v>241.48275057497696</v>
      </c>
      <c r="CH132" s="4">
        <f t="shared" si="18"/>
        <v>1.9266054340787999</v>
      </c>
    </row>
    <row r="133" spans="1:86">
      <c r="A133" s="2">
        <v>42439</v>
      </c>
      <c r="B133" s="32">
        <v>0.52609474537037038</v>
      </c>
      <c r="C133" s="4">
        <v>13.544</v>
      </c>
      <c r="D133" s="4">
        <v>2.2000000000000001E-3</v>
      </c>
      <c r="E133" s="4" t="s">
        <v>155</v>
      </c>
      <c r="F133" s="4">
        <v>22.472293000000001</v>
      </c>
      <c r="G133" s="4">
        <v>1376.7</v>
      </c>
      <c r="H133" s="4">
        <v>29.4</v>
      </c>
      <c r="I133" s="4">
        <v>50</v>
      </c>
      <c r="K133" s="4">
        <v>1.68</v>
      </c>
      <c r="L133" s="4">
        <v>13</v>
      </c>
      <c r="M133" s="4">
        <v>0.88239999999999996</v>
      </c>
      <c r="N133" s="4">
        <v>11.9512</v>
      </c>
      <c r="O133" s="4">
        <v>2E-3</v>
      </c>
      <c r="P133" s="4">
        <v>1214.7855</v>
      </c>
      <c r="Q133" s="4">
        <v>25.9543</v>
      </c>
      <c r="R133" s="4">
        <v>1240.7</v>
      </c>
      <c r="S133" s="4">
        <v>969.625</v>
      </c>
      <c r="T133" s="4">
        <v>20.7164</v>
      </c>
      <c r="U133" s="4">
        <v>990.3</v>
      </c>
      <c r="V133" s="4">
        <v>49.978400000000001</v>
      </c>
      <c r="Y133" s="4">
        <v>11.471</v>
      </c>
      <c r="Z133" s="4">
        <v>0</v>
      </c>
      <c r="AA133" s="4">
        <v>1.4863</v>
      </c>
      <c r="AB133" s="4" t="s">
        <v>384</v>
      </c>
      <c r="AC133" s="4">
        <v>0</v>
      </c>
      <c r="AD133" s="4">
        <v>11.8</v>
      </c>
      <c r="AE133" s="4">
        <v>845</v>
      </c>
      <c r="AF133" s="4">
        <v>858</v>
      </c>
      <c r="AG133" s="4">
        <v>872</v>
      </c>
      <c r="AH133" s="4">
        <v>78</v>
      </c>
      <c r="AI133" s="4">
        <v>21.2</v>
      </c>
      <c r="AJ133" s="4">
        <v>0.49</v>
      </c>
      <c r="AK133" s="4">
        <v>982</v>
      </c>
      <c r="AL133" s="4">
        <v>0</v>
      </c>
      <c r="AM133" s="4">
        <v>0</v>
      </c>
      <c r="AN133" s="4">
        <v>21</v>
      </c>
      <c r="AO133" s="4">
        <v>190.6</v>
      </c>
      <c r="AP133" s="4">
        <v>190.6</v>
      </c>
      <c r="AQ133" s="4">
        <v>1.4</v>
      </c>
      <c r="AR133" s="4">
        <v>195</v>
      </c>
      <c r="AS133" s="4" t="s">
        <v>155</v>
      </c>
      <c r="AT133" s="4">
        <v>2</v>
      </c>
      <c r="AU133" s="5">
        <v>0.73401620370370368</v>
      </c>
      <c r="AV133" s="4">
        <v>47.161535000000001</v>
      </c>
      <c r="AW133" s="4">
        <v>-88.491296000000006</v>
      </c>
      <c r="AX133" s="4">
        <v>313.3</v>
      </c>
      <c r="AY133" s="4">
        <v>46.7</v>
      </c>
      <c r="AZ133" s="4">
        <v>12</v>
      </c>
      <c r="BA133" s="4">
        <v>11</v>
      </c>
      <c r="BB133" s="4" t="s">
        <v>424</v>
      </c>
      <c r="BC133" s="4">
        <v>1.3009999999999999</v>
      </c>
      <c r="BD133" s="4">
        <v>1.2969999999999999</v>
      </c>
      <c r="BE133" s="4">
        <v>1.7989999999999999</v>
      </c>
      <c r="BF133" s="4">
        <v>14.063000000000001</v>
      </c>
      <c r="BG133" s="4">
        <v>15.65</v>
      </c>
      <c r="BH133" s="4">
        <v>1.1100000000000001</v>
      </c>
      <c r="BI133" s="4">
        <v>13.327999999999999</v>
      </c>
      <c r="BJ133" s="4">
        <v>3031.9369999999999</v>
      </c>
      <c r="BK133" s="4">
        <v>0.32</v>
      </c>
      <c r="BL133" s="4">
        <v>32.273000000000003</v>
      </c>
      <c r="BM133" s="4">
        <v>0.69</v>
      </c>
      <c r="BN133" s="4">
        <v>32.963000000000001</v>
      </c>
      <c r="BO133" s="4">
        <v>25.76</v>
      </c>
      <c r="BP133" s="4">
        <v>0.55000000000000004</v>
      </c>
      <c r="BQ133" s="4">
        <v>26.311</v>
      </c>
      <c r="BR133" s="4">
        <v>0.41930000000000001</v>
      </c>
      <c r="BU133" s="4">
        <v>0.57699999999999996</v>
      </c>
      <c r="BW133" s="4">
        <v>274.16300000000001</v>
      </c>
      <c r="BX133" s="4">
        <v>0.28795100000000001</v>
      </c>
      <c r="BY133" s="4">
        <v>-5</v>
      </c>
      <c r="BZ133" s="4">
        <v>0.86061100000000001</v>
      </c>
      <c r="CA133" s="4">
        <v>7.0368029999999999</v>
      </c>
      <c r="CB133" s="4">
        <v>17.384342</v>
      </c>
      <c r="CC133" s="4">
        <f t="shared" si="14"/>
        <v>1.8591233525999999</v>
      </c>
      <c r="CE133" s="4">
        <f t="shared" si="15"/>
        <v>15937.352102926016</v>
      </c>
      <c r="CF133" s="4">
        <f t="shared" si="16"/>
        <v>1.68207738912</v>
      </c>
      <c r="CG133" s="4">
        <f t="shared" si="17"/>
        <v>138.303556828551</v>
      </c>
      <c r="CH133" s="4">
        <f t="shared" si="18"/>
        <v>2.2040470289313001</v>
      </c>
    </row>
    <row r="134" spans="1:86">
      <c r="A134" s="2">
        <v>42439</v>
      </c>
      <c r="B134" s="32">
        <v>0.52610631944444441</v>
      </c>
      <c r="C134" s="4">
        <v>13.522</v>
      </c>
      <c r="D134" s="4">
        <v>2E-3</v>
      </c>
      <c r="E134" s="4" t="s">
        <v>155</v>
      </c>
      <c r="F134" s="4">
        <v>20</v>
      </c>
      <c r="G134" s="4">
        <v>983.5</v>
      </c>
      <c r="H134" s="4">
        <v>18.5</v>
      </c>
      <c r="I134" s="4">
        <v>53.8</v>
      </c>
      <c r="K134" s="4">
        <v>1.67</v>
      </c>
      <c r="L134" s="4">
        <v>13</v>
      </c>
      <c r="M134" s="4">
        <v>0.88270000000000004</v>
      </c>
      <c r="N134" s="4">
        <v>11.936</v>
      </c>
      <c r="O134" s="4">
        <v>1.8E-3</v>
      </c>
      <c r="P134" s="4">
        <v>868.12909999999999</v>
      </c>
      <c r="Q134" s="4">
        <v>16.317799999999998</v>
      </c>
      <c r="R134" s="4">
        <v>884.4</v>
      </c>
      <c r="S134" s="4">
        <v>692.92870000000005</v>
      </c>
      <c r="T134" s="4">
        <v>13.0246</v>
      </c>
      <c r="U134" s="4">
        <v>706</v>
      </c>
      <c r="V134" s="4">
        <v>53.813200000000002</v>
      </c>
      <c r="Y134" s="4">
        <v>11.458</v>
      </c>
      <c r="Z134" s="4">
        <v>0</v>
      </c>
      <c r="AA134" s="4">
        <v>1.4755</v>
      </c>
      <c r="AB134" s="4" t="s">
        <v>384</v>
      </c>
      <c r="AC134" s="4">
        <v>0</v>
      </c>
      <c r="AD134" s="4">
        <v>11.7</v>
      </c>
      <c r="AE134" s="4">
        <v>846</v>
      </c>
      <c r="AF134" s="4">
        <v>858</v>
      </c>
      <c r="AG134" s="4">
        <v>873</v>
      </c>
      <c r="AH134" s="4">
        <v>78</v>
      </c>
      <c r="AI134" s="4">
        <v>21.2</v>
      </c>
      <c r="AJ134" s="4">
        <v>0.49</v>
      </c>
      <c r="AK134" s="4">
        <v>982</v>
      </c>
      <c r="AL134" s="4">
        <v>0</v>
      </c>
      <c r="AM134" s="4">
        <v>0</v>
      </c>
      <c r="AN134" s="4">
        <v>20.388999999999999</v>
      </c>
      <c r="AO134" s="4">
        <v>191</v>
      </c>
      <c r="AP134" s="4">
        <v>191.6</v>
      </c>
      <c r="AQ134" s="4">
        <v>1.8</v>
      </c>
      <c r="AR134" s="4">
        <v>195</v>
      </c>
      <c r="AS134" s="4" t="s">
        <v>155</v>
      </c>
      <c r="AT134" s="4">
        <v>2</v>
      </c>
      <c r="AU134" s="5">
        <v>0.73402777777777783</v>
      </c>
      <c r="AV134" s="4">
        <v>47.161382000000003</v>
      </c>
      <c r="AW134" s="4">
        <v>-88.491140999999999</v>
      </c>
      <c r="AX134" s="4">
        <v>313</v>
      </c>
      <c r="AY134" s="4">
        <v>45.9</v>
      </c>
      <c r="AZ134" s="4">
        <v>12</v>
      </c>
      <c r="BA134" s="4">
        <v>11</v>
      </c>
      <c r="BB134" s="4" t="s">
        <v>424</v>
      </c>
      <c r="BC134" s="4">
        <v>1.395</v>
      </c>
      <c r="BD134" s="4">
        <v>1</v>
      </c>
      <c r="BE134" s="4">
        <v>1.698</v>
      </c>
      <c r="BF134" s="4">
        <v>14.063000000000001</v>
      </c>
      <c r="BG134" s="4">
        <v>15.67</v>
      </c>
      <c r="BH134" s="4">
        <v>1.1100000000000001</v>
      </c>
      <c r="BI134" s="4">
        <v>13.29</v>
      </c>
      <c r="BJ134" s="4">
        <v>3031.9050000000002</v>
      </c>
      <c r="BK134" s="4">
        <v>0.28499999999999998</v>
      </c>
      <c r="BL134" s="4">
        <v>23.093</v>
      </c>
      <c r="BM134" s="4">
        <v>0.434</v>
      </c>
      <c r="BN134" s="4">
        <v>23.527000000000001</v>
      </c>
      <c r="BO134" s="4">
        <v>18.431999999999999</v>
      </c>
      <c r="BP134" s="4">
        <v>0.34599999999999997</v>
      </c>
      <c r="BQ134" s="4">
        <v>18.779</v>
      </c>
      <c r="BR134" s="4">
        <v>0.45200000000000001</v>
      </c>
      <c r="BU134" s="4">
        <v>0.57699999999999996</v>
      </c>
      <c r="BW134" s="4">
        <v>272.51299999999998</v>
      </c>
      <c r="BX134" s="4">
        <v>0.25278</v>
      </c>
      <c r="BY134" s="4">
        <v>-5</v>
      </c>
      <c r="BZ134" s="4">
        <v>0.85916700000000001</v>
      </c>
      <c r="CA134" s="4">
        <v>6.1773119999999997</v>
      </c>
      <c r="CB134" s="4">
        <v>17.355173000000001</v>
      </c>
      <c r="CC134" s="4">
        <f t="shared" si="14"/>
        <v>1.6320458303999998</v>
      </c>
      <c r="CE134" s="4">
        <f t="shared" si="15"/>
        <v>13990.58028510192</v>
      </c>
      <c r="CF134" s="4">
        <f t="shared" si="16"/>
        <v>1.3151188382399999</v>
      </c>
      <c r="CG134" s="4">
        <f t="shared" si="17"/>
        <v>86.654795309855999</v>
      </c>
      <c r="CH134" s="4">
        <f t="shared" si="18"/>
        <v>2.085732332928</v>
      </c>
    </row>
    <row r="135" spans="1:86">
      <c r="A135" s="2">
        <v>42439</v>
      </c>
      <c r="B135" s="32">
        <v>0.52611789351851856</v>
      </c>
      <c r="C135" s="4">
        <v>13.5</v>
      </c>
      <c r="D135" s="4">
        <v>2E-3</v>
      </c>
      <c r="E135" s="4" t="s">
        <v>155</v>
      </c>
      <c r="F135" s="4">
        <v>20</v>
      </c>
      <c r="G135" s="4">
        <v>818.5</v>
      </c>
      <c r="H135" s="4">
        <v>18.5</v>
      </c>
      <c r="I135" s="4">
        <v>60.8</v>
      </c>
      <c r="K135" s="4">
        <v>1.6</v>
      </c>
      <c r="L135" s="4">
        <v>13</v>
      </c>
      <c r="M135" s="4">
        <v>0.88290000000000002</v>
      </c>
      <c r="N135" s="4">
        <v>11.9193</v>
      </c>
      <c r="O135" s="4">
        <v>1.8E-3</v>
      </c>
      <c r="P135" s="4">
        <v>722.67920000000004</v>
      </c>
      <c r="Q135" s="4">
        <v>16.3339</v>
      </c>
      <c r="R135" s="4">
        <v>739</v>
      </c>
      <c r="S135" s="4">
        <v>576.83259999999996</v>
      </c>
      <c r="T135" s="4">
        <v>13.0375</v>
      </c>
      <c r="U135" s="4">
        <v>589.9</v>
      </c>
      <c r="V135" s="4">
        <v>60.832900000000002</v>
      </c>
      <c r="Y135" s="4">
        <v>11.31</v>
      </c>
      <c r="Z135" s="4">
        <v>0</v>
      </c>
      <c r="AA135" s="4">
        <v>1.4127000000000001</v>
      </c>
      <c r="AB135" s="4" t="s">
        <v>384</v>
      </c>
      <c r="AC135" s="4">
        <v>0</v>
      </c>
      <c r="AD135" s="4">
        <v>11.9</v>
      </c>
      <c r="AE135" s="4">
        <v>845</v>
      </c>
      <c r="AF135" s="4">
        <v>859</v>
      </c>
      <c r="AG135" s="4">
        <v>872</v>
      </c>
      <c r="AH135" s="4">
        <v>78</v>
      </c>
      <c r="AI135" s="4">
        <v>21.2</v>
      </c>
      <c r="AJ135" s="4">
        <v>0.49</v>
      </c>
      <c r="AK135" s="4">
        <v>982</v>
      </c>
      <c r="AL135" s="4">
        <v>0</v>
      </c>
      <c r="AM135" s="4">
        <v>0</v>
      </c>
      <c r="AN135" s="4">
        <v>20</v>
      </c>
      <c r="AO135" s="4">
        <v>191</v>
      </c>
      <c r="AP135" s="4">
        <v>191.4</v>
      </c>
      <c r="AQ135" s="4">
        <v>2</v>
      </c>
      <c r="AR135" s="4">
        <v>195</v>
      </c>
      <c r="AS135" s="4" t="s">
        <v>155</v>
      </c>
      <c r="AT135" s="4">
        <v>2</v>
      </c>
      <c r="AU135" s="5">
        <v>0.73403935185185187</v>
      </c>
      <c r="AV135" s="4">
        <v>47.161242000000001</v>
      </c>
      <c r="AW135" s="4">
        <v>-88.490984999999995</v>
      </c>
      <c r="AX135" s="4">
        <v>312.8</v>
      </c>
      <c r="AY135" s="4">
        <v>43.4</v>
      </c>
      <c r="AZ135" s="4">
        <v>12</v>
      </c>
      <c r="BA135" s="4">
        <v>11</v>
      </c>
      <c r="BB135" s="4" t="s">
        <v>424</v>
      </c>
      <c r="BC135" s="4">
        <v>0.9</v>
      </c>
      <c r="BD135" s="4">
        <v>1.0009999999999999</v>
      </c>
      <c r="BE135" s="4">
        <v>1.5</v>
      </c>
      <c r="BF135" s="4">
        <v>14.063000000000001</v>
      </c>
      <c r="BG135" s="4">
        <v>15.7</v>
      </c>
      <c r="BH135" s="4">
        <v>1.1200000000000001</v>
      </c>
      <c r="BI135" s="4">
        <v>13.260999999999999</v>
      </c>
      <c r="BJ135" s="4">
        <v>3031.7379999999998</v>
      </c>
      <c r="BK135" s="4">
        <v>0.28599999999999998</v>
      </c>
      <c r="BL135" s="4">
        <v>19.25</v>
      </c>
      <c r="BM135" s="4">
        <v>0.435</v>
      </c>
      <c r="BN135" s="4">
        <v>19.684999999999999</v>
      </c>
      <c r="BO135" s="4">
        <v>15.365</v>
      </c>
      <c r="BP135" s="4">
        <v>0.34699999999999998</v>
      </c>
      <c r="BQ135" s="4">
        <v>15.712</v>
      </c>
      <c r="BR135" s="4">
        <v>0.51170000000000004</v>
      </c>
      <c r="BU135" s="4">
        <v>0.57099999999999995</v>
      </c>
      <c r="BW135" s="4">
        <v>261.262</v>
      </c>
      <c r="BX135" s="4">
        <v>0.249888</v>
      </c>
      <c r="BY135" s="4">
        <v>-5</v>
      </c>
      <c r="BZ135" s="4">
        <v>0.86227699999999996</v>
      </c>
      <c r="CA135" s="4">
        <v>6.1066380000000002</v>
      </c>
      <c r="CB135" s="4">
        <v>17.417995000000001</v>
      </c>
      <c r="CC135" s="4">
        <f t="shared" si="14"/>
        <v>1.6133737596</v>
      </c>
      <c r="CE135" s="4">
        <f t="shared" si="15"/>
        <v>13829.753678202467</v>
      </c>
      <c r="CF135" s="4">
        <f t="shared" si="16"/>
        <v>1.3046343555960001</v>
      </c>
      <c r="CG135" s="4">
        <f t="shared" si="17"/>
        <v>71.67277970323201</v>
      </c>
      <c r="CH135" s="4">
        <f t="shared" si="18"/>
        <v>2.3342006984562005</v>
      </c>
    </row>
    <row r="136" spans="1:86">
      <c r="A136" s="2">
        <v>42439</v>
      </c>
      <c r="B136" s="32">
        <v>0.5261294675925926</v>
      </c>
      <c r="C136" s="4">
        <v>13.487</v>
      </c>
      <c r="D136" s="4">
        <v>2E-3</v>
      </c>
      <c r="E136" s="4" t="s">
        <v>155</v>
      </c>
      <c r="F136" s="4">
        <v>20</v>
      </c>
      <c r="G136" s="4">
        <v>808.1</v>
      </c>
      <c r="H136" s="4">
        <v>12.3</v>
      </c>
      <c r="I136" s="4">
        <v>62.1</v>
      </c>
      <c r="K136" s="4">
        <v>1.5</v>
      </c>
      <c r="L136" s="4">
        <v>13</v>
      </c>
      <c r="M136" s="4">
        <v>0.8831</v>
      </c>
      <c r="N136" s="4">
        <v>11.910500000000001</v>
      </c>
      <c r="O136" s="4">
        <v>1.8E-3</v>
      </c>
      <c r="P136" s="4">
        <v>713.60900000000004</v>
      </c>
      <c r="Q136" s="4">
        <v>10.871499999999999</v>
      </c>
      <c r="R136" s="4">
        <v>724.5</v>
      </c>
      <c r="S136" s="4">
        <v>569.56460000000004</v>
      </c>
      <c r="T136" s="4">
        <v>8.6769999999999996</v>
      </c>
      <c r="U136" s="4">
        <v>578.20000000000005</v>
      </c>
      <c r="V136" s="4">
        <v>62.1</v>
      </c>
      <c r="Y136" s="4">
        <v>11.303000000000001</v>
      </c>
      <c r="Z136" s="4">
        <v>0</v>
      </c>
      <c r="AA136" s="4">
        <v>1.3246</v>
      </c>
      <c r="AB136" s="4" t="s">
        <v>384</v>
      </c>
      <c r="AC136" s="4">
        <v>0</v>
      </c>
      <c r="AD136" s="4">
        <v>12.1</v>
      </c>
      <c r="AE136" s="4">
        <v>843</v>
      </c>
      <c r="AF136" s="4">
        <v>858</v>
      </c>
      <c r="AG136" s="4">
        <v>871</v>
      </c>
      <c r="AH136" s="4">
        <v>78</v>
      </c>
      <c r="AI136" s="4">
        <v>21.19</v>
      </c>
      <c r="AJ136" s="4">
        <v>0.49</v>
      </c>
      <c r="AK136" s="4">
        <v>983</v>
      </c>
      <c r="AL136" s="4">
        <v>0</v>
      </c>
      <c r="AM136" s="4">
        <v>0</v>
      </c>
      <c r="AN136" s="4">
        <v>20</v>
      </c>
      <c r="AO136" s="4">
        <v>191</v>
      </c>
      <c r="AP136" s="4">
        <v>191.6</v>
      </c>
      <c r="AQ136" s="4">
        <v>2.2000000000000002</v>
      </c>
      <c r="AR136" s="4">
        <v>195</v>
      </c>
      <c r="AS136" s="4" t="s">
        <v>155</v>
      </c>
      <c r="AT136" s="4">
        <v>2</v>
      </c>
      <c r="AU136" s="5">
        <v>0.73405092592592591</v>
      </c>
      <c r="AV136" s="4">
        <v>47.161107000000001</v>
      </c>
      <c r="AW136" s="4">
        <v>-88.490832999999995</v>
      </c>
      <c r="AX136" s="4">
        <v>312.60000000000002</v>
      </c>
      <c r="AY136" s="4">
        <v>42.5</v>
      </c>
      <c r="AZ136" s="4">
        <v>12</v>
      </c>
      <c r="BA136" s="4">
        <v>11</v>
      </c>
      <c r="BB136" s="4" t="s">
        <v>424</v>
      </c>
      <c r="BC136" s="4">
        <v>0.9</v>
      </c>
      <c r="BD136" s="4">
        <v>1.1000000000000001</v>
      </c>
      <c r="BE136" s="4">
        <v>1.5009999999999999</v>
      </c>
      <c r="BF136" s="4">
        <v>14.063000000000001</v>
      </c>
      <c r="BG136" s="4">
        <v>15.71</v>
      </c>
      <c r="BH136" s="4">
        <v>1.1200000000000001</v>
      </c>
      <c r="BI136" s="4">
        <v>13.239000000000001</v>
      </c>
      <c r="BJ136" s="4">
        <v>3031.7109999999998</v>
      </c>
      <c r="BK136" s="4">
        <v>0.28599999999999998</v>
      </c>
      <c r="BL136" s="4">
        <v>19.021999999999998</v>
      </c>
      <c r="BM136" s="4">
        <v>0.28999999999999998</v>
      </c>
      <c r="BN136" s="4">
        <v>19.312000000000001</v>
      </c>
      <c r="BO136" s="4">
        <v>15.182</v>
      </c>
      <c r="BP136" s="4">
        <v>0.23100000000000001</v>
      </c>
      <c r="BQ136" s="4">
        <v>15.414</v>
      </c>
      <c r="BR136" s="4">
        <v>0.52270000000000005</v>
      </c>
      <c r="BU136" s="4">
        <v>0.57099999999999995</v>
      </c>
      <c r="BW136" s="4">
        <v>245.161</v>
      </c>
      <c r="BX136" s="4">
        <v>0.246279</v>
      </c>
      <c r="BY136" s="4">
        <v>-5</v>
      </c>
      <c r="BZ136" s="4">
        <v>0.86744399999999999</v>
      </c>
      <c r="CA136" s="4">
        <v>6.0184430000000004</v>
      </c>
      <c r="CB136" s="4">
        <v>17.522369000000001</v>
      </c>
      <c r="CC136" s="4">
        <f t="shared" si="14"/>
        <v>1.5900726406000001</v>
      </c>
      <c r="CE136" s="4">
        <f t="shared" si="15"/>
        <v>13629.896344941832</v>
      </c>
      <c r="CF136" s="4">
        <f t="shared" si="16"/>
        <v>1.285792199406</v>
      </c>
      <c r="CG136" s="4">
        <f t="shared" si="17"/>
        <v>69.297905460294004</v>
      </c>
      <c r="CH136" s="4">
        <f t="shared" si="18"/>
        <v>2.3499425966067005</v>
      </c>
    </row>
    <row r="137" spans="1:86">
      <c r="A137" s="2">
        <v>42439</v>
      </c>
      <c r="B137" s="32">
        <v>0.52614104166666664</v>
      </c>
      <c r="C137" s="4">
        <v>13.375999999999999</v>
      </c>
      <c r="D137" s="4">
        <v>2.3E-3</v>
      </c>
      <c r="E137" s="4" t="s">
        <v>155</v>
      </c>
      <c r="F137" s="4">
        <v>22.917016</v>
      </c>
      <c r="G137" s="4">
        <v>798.5</v>
      </c>
      <c r="H137" s="4">
        <v>11.4</v>
      </c>
      <c r="I137" s="4">
        <v>74</v>
      </c>
      <c r="K137" s="4">
        <v>1.59</v>
      </c>
      <c r="L137" s="4">
        <v>13</v>
      </c>
      <c r="M137" s="4">
        <v>0.88400000000000001</v>
      </c>
      <c r="N137" s="4">
        <v>11.8241</v>
      </c>
      <c r="O137" s="4">
        <v>2E-3</v>
      </c>
      <c r="P137" s="4">
        <v>705.80740000000003</v>
      </c>
      <c r="Q137" s="4">
        <v>10.0771</v>
      </c>
      <c r="R137" s="4">
        <v>715.9</v>
      </c>
      <c r="S137" s="4">
        <v>563.31989999999996</v>
      </c>
      <c r="T137" s="4">
        <v>8.0427</v>
      </c>
      <c r="U137" s="4">
        <v>571.4</v>
      </c>
      <c r="V137" s="4">
        <v>73.979799999999997</v>
      </c>
      <c r="Y137" s="4">
        <v>11.315</v>
      </c>
      <c r="Z137" s="4">
        <v>0</v>
      </c>
      <c r="AA137" s="4">
        <v>1.4018999999999999</v>
      </c>
      <c r="AB137" s="4" t="s">
        <v>384</v>
      </c>
      <c r="AC137" s="4">
        <v>0</v>
      </c>
      <c r="AD137" s="4">
        <v>12.2</v>
      </c>
      <c r="AE137" s="4">
        <v>843</v>
      </c>
      <c r="AF137" s="4">
        <v>859</v>
      </c>
      <c r="AG137" s="4">
        <v>871</v>
      </c>
      <c r="AH137" s="4">
        <v>78</v>
      </c>
      <c r="AI137" s="4">
        <v>21.18</v>
      </c>
      <c r="AJ137" s="4">
        <v>0.49</v>
      </c>
      <c r="AK137" s="4">
        <v>983</v>
      </c>
      <c r="AL137" s="4">
        <v>0</v>
      </c>
      <c r="AM137" s="4">
        <v>0</v>
      </c>
      <c r="AN137" s="4">
        <v>20</v>
      </c>
      <c r="AO137" s="4">
        <v>191</v>
      </c>
      <c r="AP137" s="4">
        <v>192</v>
      </c>
      <c r="AQ137" s="4">
        <v>2.2000000000000002</v>
      </c>
      <c r="AR137" s="4">
        <v>195</v>
      </c>
      <c r="AS137" s="4" t="s">
        <v>155</v>
      </c>
      <c r="AT137" s="4">
        <v>2</v>
      </c>
      <c r="AU137" s="5">
        <v>0.73405092592592591</v>
      </c>
      <c r="AV137" s="4">
        <v>47.161104000000002</v>
      </c>
      <c r="AW137" s="4">
        <v>-88.490831</v>
      </c>
      <c r="AX137" s="4">
        <v>312.60000000000002</v>
      </c>
      <c r="AY137" s="4">
        <v>39.700000000000003</v>
      </c>
      <c r="AZ137" s="4">
        <v>12</v>
      </c>
      <c r="BA137" s="4">
        <v>11</v>
      </c>
      <c r="BB137" s="4" t="s">
        <v>424</v>
      </c>
      <c r="BC137" s="4">
        <v>0.9</v>
      </c>
      <c r="BD137" s="4">
        <v>1.1000000000000001</v>
      </c>
      <c r="BE137" s="4">
        <v>1.6</v>
      </c>
      <c r="BF137" s="4">
        <v>14.063000000000001</v>
      </c>
      <c r="BG137" s="4">
        <v>15.83</v>
      </c>
      <c r="BH137" s="4">
        <v>1.1299999999999999</v>
      </c>
      <c r="BI137" s="4">
        <v>13.128</v>
      </c>
      <c r="BJ137" s="4">
        <v>3031.3989999999999</v>
      </c>
      <c r="BK137" s="4">
        <v>0.33100000000000002</v>
      </c>
      <c r="BL137" s="4">
        <v>18.95</v>
      </c>
      <c r="BM137" s="4">
        <v>0.27100000000000002</v>
      </c>
      <c r="BN137" s="4">
        <v>19.22</v>
      </c>
      <c r="BO137" s="4">
        <v>15.124000000000001</v>
      </c>
      <c r="BP137" s="4">
        <v>0.216</v>
      </c>
      <c r="BQ137" s="4">
        <v>15.34</v>
      </c>
      <c r="BR137" s="4">
        <v>0.62719999999999998</v>
      </c>
      <c r="BU137" s="4">
        <v>0.57599999999999996</v>
      </c>
      <c r="BW137" s="4">
        <v>261.32900000000001</v>
      </c>
      <c r="BX137" s="4">
        <v>0.19617499999999999</v>
      </c>
      <c r="BY137" s="4">
        <v>-5</v>
      </c>
      <c r="BZ137" s="4">
        <v>0.86838899999999997</v>
      </c>
      <c r="CA137" s="4">
        <v>4.7940259999999997</v>
      </c>
      <c r="CB137" s="4">
        <v>17.541457999999999</v>
      </c>
      <c r="CC137" s="4">
        <f t="shared" si="14"/>
        <v>1.2665816691999998</v>
      </c>
      <c r="CE137" s="4">
        <f t="shared" si="15"/>
        <v>10855.856399913377</v>
      </c>
      <c r="CF137" s="4">
        <f t="shared" si="16"/>
        <v>1.1853564866819999</v>
      </c>
      <c r="CG137" s="4">
        <f t="shared" si="17"/>
        <v>54.934648053479997</v>
      </c>
      <c r="CH137" s="4">
        <f t="shared" si="18"/>
        <v>2.2460893910783999</v>
      </c>
    </row>
    <row r="138" spans="1:86">
      <c r="A138" s="2">
        <v>42439</v>
      </c>
      <c r="B138" s="32">
        <v>0.52615261574074068</v>
      </c>
      <c r="C138" s="4">
        <v>12.901999999999999</v>
      </c>
      <c r="D138" s="4">
        <v>3.0000000000000001E-3</v>
      </c>
      <c r="E138" s="4" t="s">
        <v>155</v>
      </c>
      <c r="F138" s="4">
        <v>30</v>
      </c>
      <c r="G138" s="4">
        <v>566.9</v>
      </c>
      <c r="H138" s="4">
        <v>13.3</v>
      </c>
      <c r="I138" s="4">
        <v>100.5</v>
      </c>
      <c r="K138" s="4">
        <v>1.6</v>
      </c>
      <c r="L138" s="4">
        <v>13</v>
      </c>
      <c r="M138" s="4">
        <v>0.88759999999999994</v>
      </c>
      <c r="N138" s="4">
        <v>11.452500000000001</v>
      </c>
      <c r="O138" s="4">
        <v>2.7000000000000001E-3</v>
      </c>
      <c r="P138" s="4">
        <v>503.19490000000002</v>
      </c>
      <c r="Q138" s="4">
        <v>11.7707</v>
      </c>
      <c r="R138" s="4">
        <v>515</v>
      </c>
      <c r="S138" s="4">
        <v>401.61059999999998</v>
      </c>
      <c r="T138" s="4">
        <v>9.3945000000000007</v>
      </c>
      <c r="U138" s="4">
        <v>411</v>
      </c>
      <c r="V138" s="4">
        <v>100.4524</v>
      </c>
      <c r="Y138" s="4">
        <v>11.284000000000001</v>
      </c>
      <c r="Z138" s="4">
        <v>0</v>
      </c>
      <c r="AA138" s="4">
        <v>1.4201999999999999</v>
      </c>
      <c r="AB138" s="4" t="s">
        <v>384</v>
      </c>
      <c r="AC138" s="4">
        <v>0</v>
      </c>
      <c r="AD138" s="4">
        <v>12.3</v>
      </c>
      <c r="AE138" s="4">
        <v>842</v>
      </c>
      <c r="AF138" s="4">
        <v>859</v>
      </c>
      <c r="AG138" s="4">
        <v>870</v>
      </c>
      <c r="AH138" s="4">
        <v>78</v>
      </c>
      <c r="AI138" s="4">
        <v>21.18</v>
      </c>
      <c r="AJ138" s="4">
        <v>0.49</v>
      </c>
      <c r="AK138" s="4">
        <v>983</v>
      </c>
      <c r="AL138" s="4">
        <v>0</v>
      </c>
      <c r="AM138" s="4">
        <v>0</v>
      </c>
      <c r="AN138" s="4">
        <v>20</v>
      </c>
      <c r="AO138" s="4">
        <v>191.6</v>
      </c>
      <c r="AP138" s="4">
        <v>192</v>
      </c>
      <c r="AQ138" s="4">
        <v>2.2000000000000002</v>
      </c>
      <c r="AR138" s="4">
        <v>195</v>
      </c>
      <c r="AS138" s="4" t="s">
        <v>155</v>
      </c>
      <c r="AT138" s="4">
        <v>2</v>
      </c>
      <c r="AU138" s="5">
        <v>0.7340740740740741</v>
      </c>
      <c r="AV138" s="4">
        <v>47.160825000000003</v>
      </c>
      <c r="AW138" s="4">
        <v>-88.490632000000005</v>
      </c>
      <c r="AX138" s="4">
        <v>312.39999999999998</v>
      </c>
      <c r="AY138" s="4">
        <v>38.1</v>
      </c>
      <c r="AZ138" s="4">
        <v>12</v>
      </c>
      <c r="BA138" s="4">
        <v>11</v>
      </c>
      <c r="BB138" s="4" t="s">
        <v>424</v>
      </c>
      <c r="BC138" s="4">
        <v>0.9</v>
      </c>
      <c r="BD138" s="4">
        <v>1.101</v>
      </c>
      <c r="BE138" s="4">
        <v>1.6</v>
      </c>
      <c r="BF138" s="4">
        <v>14.063000000000001</v>
      </c>
      <c r="BG138" s="4">
        <v>16.37</v>
      </c>
      <c r="BH138" s="4">
        <v>1.1599999999999999</v>
      </c>
      <c r="BI138" s="4">
        <v>12.66</v>
      </c>
      <c r="BJ138" s="4">
        <v>3030.78</v>
      </c>
      <c r="BK138" s="4">
        <v>0.44900000000000001</v>
      </c>
      <c r="BL138" s="4">
        <v>13.945</v>
      </c>
      <c r="BM138" s="4">
        <v>0.32600000000000001</v>
      </c>
      <c r="BN138" s="4">
        <v>14.272</v>
      </c>
      <c r="BO138" s="4">
        <v>11.13</v>
      </c>
      <c r="BP138" s="4">
        <v>0.26</v>
      </c>
      <c r="BQ138" s="4">
        <v>11.39</v>
      </c>
      <c r="BR138" s="4">
        <v>0.879</v>
      </c>
      <c r="BU138" s="4">
        <v>0.59199999999999997</v>
      </c>
      <c r="BW138" s="4">
        <v>273.27800000000002</v>
      </c>
      <c r="BX138" s="4">
        <v>0.157835</v>
      </c>
      <c r="BY138" s="4">
        <v>-5</v>
      </c>
      <c r="BZ138" s="4">
        <v>0.86983299999999997</v>
      </c>
      <c r="CA138" s="4">
        <v>3.8570929999999999</v>
      </c>
      <c r="CB138" s="4">
        <v>17.570627000000002</v>
      </c>
      <c r="CC138" s="4">
        <f t="shared" si="14"/>
        <v>1.0190439705999998</v>
      </c>
      <c r="CE138" s="4">
        <f t="shared" si="15"/>
        <v>8732.4302409373795</v>
      </c>
      <c r="CF138" s="4">
        <f t="shared" si="16"/>
        <v>1.2936805634789998</v>
      </c>
      <c r="CG138" s="4">
        <f t="shared" si="17"/>
        <v>32.817420084689999</v>
      </c>
      <c r="CH138" s="4">
        <f t="shared" si="18"/>
        <v>2.5326174060089999</v>
      </c>
    </row>
    <row r="139" spans="1:86">
      <c r="A139" s="2">
        <v>42439</v>
      </c>
      <c r="B139" s="32">
        <v>0.52616418981481483</v>
      </c>
      <c r="C139" s="4">
        <v>12.742000000000001</v>
      </c>
      <c r="D139" s="4">
        <v>3.0000000000000001E-3</v>
      </c>
      <c r="E139" s="4" t="s">
        <v>155</v>
      </c>
      <c r="F139" s="4">
        <v>30</v>
      </c>
      <c r="G139" s="4">
        <v>435</v>
      </c>
      <c r="H139" s="4">
        <v>13.7</v>
      </c>
      <c r="I139" s="4">
        <v>95.8</v>
      </c>
      <c r="K139" s="4">
        <v>1.69</v>
      </c>
      <c r="L139" s="4">
        <v>13</v>
      </c>
      <c r="M139" s="4">
        <v>0.88880000000000003</v>
      </c>
      <c r="N139" s="4">
        <v>11.3254</v>
      </c>
      <c r="O139" s="4">
        <v>2.7000000000000001E-3</v>
      </c>
      <c r="P139" s="4">
        <v>386.6626</v>
      </c>
      <c r="Q139" s="4">
        <v>12.164999999999999</v>
      </c>
      <c r="R139" s="4">
        <v>398.8</v>
      </c>
      <c r="S139" s="4">
        <v>308.60359999999997</v>
      </c>
      <c r="T139" s="4">
        <v>9.7091999999999992</v>
      </c>
      <c r="U139" s="4">
        <v>318.3</v>
      </c>
      <c r="V139" s="4">
        <v>95.841999999999999</v>
      </c>
      <c r="Y139" s="4">
        <v>11.224</v>
      </c>
      <c r="Z139" s="4">
        <v>0</v>
      </c>
      <c r="AA139" s="4">
        <v>1.5017</v>
      </c>
      <c r="AB139" s="4" t="s">
        <v>384</v>
      </c>
      <c r="AC139" s="4">
        <v>0</v>
      </c>
      <c r="AD139" s="4">
        <v>12.2</v>
      </c>
      <c r="AE139" s="4">
        <v>841</v>
      </c>
      <c r="AF139" s="4">
        <v>858</v>
      </c>
      <c r="AG139" s="4">
        <v>869</v>
      </c>
      <c r="AH139" s="4">
        <v>78</v>
      </c>
      <c r="AI139" s="4">
        <v>21.18</v>
      </c>
      <c r="AJ139" s="4">
        <v>0.49</v>
      </c>
      <c r="AK139" s="4">
        <v>983</v>
      </c>
      <c r="AL139" s="4">
        <v>0</v>
      </c>
      <c r="AM139" s="4">
        <v>0</v>
      </c>
      <c r="AN139" s="4">
        <v>20</v>
      </c>
      <c r="AO139" s="4">
        <v>191.4</v>
      </c>
      <c r="AP139" s="4">
        <v>192</v>
      </c>
      <c r="AQ139" s="4">
        <v>2</v>
      </c>
      <c r="AR139" s="4">
        <v>195</v>
      </c>
      <c r="AS139" s="4" t="s">
        <v>155</v>
      </c>
      <c r="AT139" s="4">
        <v>2</v>
      </c>
      <c r="AU139" s="5">
        <v>0.7340740740740741</v>
      </c>
      <c r="AV139" s="4">
        <v>47.160823999999998</v>
      </c>
      <c r="AW139" s="4">
        <v>-88.490630999999993</v>
      </c>
      <c r="AX139" s="4">
        <v>312.39999999999998</v>
      </c>
      <c r="AY139" s="4">
        <v>36.5</v>
      </c>
      <c r="AZ139" s="4">
        <v>12</v>
      </c>
      <c r="BA139" s="4">
        <v>11</v>
      </c>
      <c r="BB139" s="4" t="s">
        <v>424</v>
      </c>
      <c r="BC139" s="4">
        <v>0.90199799999999997</v>
      </c>
      <c r="BD139" s="4">
        <v>1.2009989999999999</v>
      </c>
      <c r="BE139" s="4">
        <v>1.601998</v>
      </c>
      <c r="BF139" s="4">
        <v>14.063000000000001</v>
      </c>
      <c r="BG139" s="4">
        <v>16.559999999999999</v>
      </c>
      <c r="BH139" s="4">
        <v>1.18</v>
      </c>
      <c r="BI139" s="4">
        <v>12.509</v>
      </c>
      <c r="BJ139" s="4">
        <v>3030.9839999999999</v>
      </c>
      <c r="BK139" s="4">
        <v>0.45400000000000001</v>
      </c>
      <c r="BL139" s="4">
        <v>10.837</v>
      </c>
      <c r="BM139" s="4">
        <v>0.34100000000000003</v>
      </c>
      <c r="BN139" s="4">
        <v>11.178000000000001</v>
      </c>
      <c r="BO139" s="4">
        <v>8.6489999999999991</v>
      </c>
      <c r="BP139" s="4">
        <v>0.27200000000000002</v>
      </c>
      <c r="BQ139" s="4">
        <v>8.9209999999999994</v>
      </c>
      <c r="BR139" s="4">
        <v>0.84819999999999995</v>
      </c>
      <c r="BU139" s="4">
        <v>0.59599999999999997</v>
      </c>
      <c r="BW139" s="4">
        <v>292.22899999999998</v>
      </c>
      <c r="BX139" s="4">
        <v>0.159332</v>
      </c>
      <c r="BY139" s="4">
        <v>-5</v>
      </c>
      <c r="BZ139" s="4">
        <v>0.87038899999999997</v>
      </c>
      <c r="CA139" s="4">
        <v>3.8936760000000001</v>
      </c>
      <c r="CB139" s="4">
        <v>17.581858</v>
      </c>
      <c r="CC139" s="4">
        <f t="shared" ref="CC139:CC149" si="19">CA139*0.2642</f>
        <v>1.0287091991999999</v>
      </c>
      <c r="CE139" s="4">
        <f t="shared" ref="CE139:CE149" si="20">BJ139*$CA139*0.747</f>
        <v>8815.8472339164473</v>
      </c>
      <c r="CF139" s="4">
        <f t="shared" ref="CF139:CF149" si="21">BK139*$CA139*0.747</f>
        <v>1.3204934912880002</v>
      </c>
      <c r="CG139" s="4">
        <f t="shared" ref="CG139:CG149" si="22">BQ139*$CA139*0.747</f>
        <v>25.947406246212001</v>
      </c>
      <c r="CH139" s="4">
        <f t="shared" ref="CH139:CH149" si="23">BR139*$CA139*0.747</f>
        <v>2.4670541394503998</v>
      </c>
    </row>
    <row r="140" spans="1:86">
      <c r="A140" s="2">
        <v>42439</v>
      </c>
      <c r="B140" s="32">
        <v>0.52617576388888887</v>
      </c>
      <c r="C140" s="4">
        <v>12.757</v>
      </c>
      <c r="D140" s="4">
        <v>3.0000000000000001E-3</v>
      </c>
      <c r="E140" s="4" t="s">
        <v>155</v>
      </c>
      <c r="F140" s="4">
        <v>30</v>
      </c>
      <c r="G140" s="4">
        <v>450.8</v>
      </c>
      <c r="H140" s="4">
        <v>15.8</v>
      </c>
      <c r="I140" s="4">
        <v>68.3</v>
      </c>
      <c r="K140" s="4">
        <v>2.16</v>
      </c>
      <c r="L140" s="4">
        <v>13</v>
      </c>
      <c r="M140" s="4">
        <v>0.88870000000000005</v>
      </c>
      <c r="N140" s="4">
        <v>11.3368</v>
      </c>
      <c r="O140" s="4">
        <v>2.7000000000000001E-3</v>
      </c>
      <c r="P140" s="4">
        <v>400.62299999999999</v>
      </c>
      <c r="Q140" s="4">
        <v>14.026400000000001</v>
      </c>
      <c r="R140" s="4">
        <v>414.6</v>
      </c>
      <c r="S140" s="4">
        <v>319.74579999999997</v>
      </c>
      <c r="T140" s="4">
        <v>11.194800000000001</v>
      </c>
      <c r="U140" s="4">
        <v>330.9</v>
      </c>
      <c r="V140" s="4">
        <v>68.303899999999999</v>
      </c>
      <c r="Y140" s="4">
        <v>11.286</v>
      </c>
      <c r="Z140" s="4">
        <v>0</v>
      </c>
      <c r="AA140" s="4">
        <v>1.9178999999999999</v>
      </c>
      <c r="AB140" s="4" t="s">
        <v>384</v>
      </c>
      <c r="AC140" s="4">
        <v>0</v>
      </c>
      <c r="AD140" s="4">
        <v>12.3</v>
      </c>
      <c r="AE140" s="4">
        <v>839</v>
      </c>
      <c r="AF140" s="4">
        <v>856</v>
      </c>
      <c r="AG140" s="4">
        <v>868</v>
      </c>
      <c r="AH140" s="4">
        <v>78</v>
      </c>
      <c r="AI140" s="4">
        <v>21.18</v>
      </c>
      <c r="AJ140" s="4">
        <v>0.49</v>
      </c>
      <c r="AK140" s="4">
        <v>983</v>
      </c>
      <c r="AL140" s="4">
        <v>0</v>
      </c>
      <c r="AM140" s="4">
        <v>0</v>
      </c>
      <c r="AN140" s="4">
        <v>20</v>
      </c>
      <c r="AO140" s="4">
        <v>191</v>
      </c>
      <c r="AP140" s="4">
        <v>191.4</v>
      </c>
      <c r="AQ140" s="4">
        <v>1.9</v>
      </c>
      <c r="AR140" s="4">
        <v>195</v>
      </c>
      <c r="AS140" s="4" t="s">
        <v>155</v>
      </c>
      <c r="AT140" s="4">
        <v>2</v>
      </c>
      <c r="AU140" s="5">
        <v>0.73408564814814825</v>
      </c>
      <c r="AV140" s="4">
        <v>47.160680999999997</v>
      </c>
      <c r="AW140" s="4">
        <v>-88.490572</v>
      </c>
      <c r="AX140" s="4">
        <v>312.39999999999998</v>
      </c>
      <c r="AY140" s="4">
        <v>34.6</v>
      </c>
      <c r="AZ140" s="4">
        <v>12</v>
      </c>
      <c r="BA140" s="4">
        <v>10</v>
      </c>
      <c r="BB140" s="4" t="s">
        <v>423</v>
      </c>
      <c r="BC140" s="4">
        <v>1.1009009999999999</v>
      </c>
      <c r="BD140" s="4">
        <v>1.2972969999999999</v>
      </c>
      <c r="BE140" s="4">
        <v>1.8009010000000001</v>
      </c>
      <c r="BF140" s="4">
        <v>14.063000000000001</v>
      </c>
      <c r="BG140" s="4">
        <v>16.55</v>
      </c>
      <c r="BH140" s="4">
        <v>1.18</v>
      </c>
      <c r="BI140" s="4">
        <v>12.525</v>
      </c>
      <c r="BJ140" s="4">
        <v>3031.7150000000001</v>
      </c>
      <c r="BK140" s="4">
        <v>0.45400000000000001</v>
      </c>
      <c r="BL140" s="4">
        <v>11.218999999999999</v>
      </c>
      <c r="BM140" s="4">
        <v>0.39300000000000002</v>
      </c>
      <c r="BN140" s="4">
        <v>11.612</v>
      </c>
      <c r="BO140" s="4">
        <v>8.9540000000000006</v>
      </c>
      <c r="BP140" s="4">
        <v>0.314</v>
      </c>
      <c r="BQ140" s="4">
        <v>9.2680000000000007</v>
      </c>
      <c r="BR140" s="4">
        <v>0.60399999999999998</v>
      </c>
      <c r="BU140" s="4">
        <v>0.59899999999999998</v>
      </c>
      <c r="BW140" s="4">
        <v>372.91699999999997</v>
      </c>
      <c r="BX140" s="4">
        <v>0.187218</v>
      </c>
      <c r="BY140" s="4">
        <v>-5</v>
      </c>
      <c r="BZ140" s="4">
        <v>0.87122200000000005</v>
      </c>
      <c r="CA140" s="4">
        <v>4.5751400000000002</v>
      </c>
      <c r="CB140" s="4">
        <v>17.598683999999999</v>
      </c>
      <c r="CC140" s="4">
        <f t="shared" si="19"/>
        <v>1.2087519879999999</v>
      </c>
      <c r="CE140" s="4">
        <f t="shared" si="20"/>
        <v>10361.2788621297</v>
      </c>
      <c r="CF140" s="4">
        <f t="shared" si="21"/>
        <v>1.5516038293200003</v>
      </c>
      <c r="CG140" s="4">
        <f t="shared" si="22"/>
        <v>31.674590947440006</v>
      </c>
      <c r="CH140" s="4">
        <f t="shared" si="23"/>
        <v>2.0642482663199999</v>
      </c>
    </row>
    <row r="141" spans="1:86">
      <c r="A141" s="2">
        <v>42439</v>
      </c>
      <c r="B141" s="32">
        <v>0.52618733796296302</v>
      </c>
      <c r="C141" s="4">
        <v>12.798999999999999</v>
      </c>
      <c r="D141" s="4">
        <v>3.0000000000000001E-3</v>
      </c>
      <c r="E141" s="4" t="s">
        <v>155</v>
      </c>
      <c r="F141" s="4">
        <v>30</v>
      </c>
      <c r="G141" s="4">
        <v>555.20000000000005</v>
      </c>
      <c r="H141" s="4">
        <v>19.899999999999999</v>
      </c>
      <c r="I141" s="4">
        <v>54.4</v>
      </c>
      <c r="K141" s="4">
        <v>2.59</v>
      </c>
      <c r="L141" s="4">
        <v>13</v>
      </c>
      <c r="M141" s="4">
        <v>0.88849999999999996</v>
      </c>
      <c r="N141" s="4">
        <v>11.371700000000001</v>
      </c>
      <c r="O141" s="4">
        <v>2.7000000000000001E-3</v>
      </c>
      <c r="P141" s="4">
        <v>493.29989999999998</v>
      </c>
      <c r="Q141" s="4">
        <v>17.680900000000001</v>
      </c>
      <c r="R141" s="4">
        <v>511</v>
      </c>
      <c r="S141" s="4">
        <v>393.71319999999997</v>
      </c>
      <c r="T141" s="4">
        <v>14.111499999999999</v>
      </c>
      <c r="U141" s="4">
        <v>407.8</v>
      </c>
      <c r="V141" s="4">
        <v>54.414999999999999</v>
      </c>
      <c r="Y141" s="4">
        <v>11.284000000000001</v>
      </c>
      <c r="Z141" s="4">
        <v>0</v>
      </c>
      <c r="AA141" s="4">
        <v>2.2968000000000002</v>
      </c>
      <c r="AB141" s="4" t="s">
        <v>384</v>
      </c>
      <c r="AC141" s="4">
        <v>0</v>
      </c>
      <c r="AD141" s="4">
        <v>12.3</v>
      </c>
      <c r="AE141" s="4">
        <v>839</v>
      </c>
      <c r="AF141" s="4">
        <v>856</v>
      </c>
      <c r="AG141" s="4">
        <v>867</v>
      </c>
      <c r="AH141" s="4">
        <v>78</v>
      </c>
      <c r="AI141" s="4">
        <v>21.18</v>
      </c>
      <c r="AJ141" s="4">
        <v>0.49</v>
      </c>
      <c r="AK141" s="4">
        <v>983</v>
      </c>
      <c r="AL141" s="4">
        <v>0</v>
      </c>
      <c r="AM141" s="4">
        <v>0</v>
      </c>
      <c r="AN141" s="4">
        <v>20</v>
      </c>
      <c r="AO141" s="4">
        <v>191.6</v>
      </c>
      <c r="AP141" s="4">
        <v>191.6</v>
      </c>
      <c r="AQ141" s="4">
        <v>2.2000000000000002</v>
      </c>
      <c r="AR141" s="4">
        <v>195</v>
      </c>
      <c r="AS141" s="4" t="s">
        <v>155</v>
      </c>
      <c r="AT141" s="4">
        <v>2</v>
      </c>
      <c r="AU141" s="5">
        <v>0.73410879629629633</v>
      </c>
      <c r="AV141" s="4">
        <v>47.160417000000002</v>
      </c>
      <c r="AW141" s="4">
        <v>-88.490561999999997</v>
      </c>
      <c r="AX141" s="4">
        <v>312.3</v>
      </c>
      <c r="AY141" s="4">
        <v>31.9</v>
      </c>
      <c r="AZ141" s="4">
        <v>12</v>
      </c>
      <c r="BA141" s="4">
        <v>10</v>
      </c>
      <c r="BB141" s="4" t="s">
        <v>423</v>
      </c>
      <c r="BC141" s="4">
        <v>1.2</v>
      </c>
      <c r="BD141" s="4">
        <v>1</v>
      </c>
      <c r="BE141" s="4">
        <v>1.9</v>
      </c>
      <c r="BF141" s="4">
        <v>14.063000000000001</v>
      </c>
      <c r="BG141" s="4">
        <v>16.5</v>
      </c>
      <c r="BH141" s="4">
        <v>1.17</v>
      </c>
      <c r="BI141" s="4">
        <v>12.551</v>
      </c>
      <c r="BJ141" s="4">
        <v>3032.0610000000001</v>
      </c>
      <c r="BK141" s="4">
        <v>0.45200000000000001</v>
      </c>
      <c r="BL141" s="4">
        <v>13.773999999999999</v>
      </c>
      <c r="BM141" s="4">
        <v>0.49399999999999999</v>
      </c>
      <c r="BN141" s="4">
        <v>14.268000000000001</v>
      </c>
      <c r="BO141" s="4">
        <v>10.993</v>
      </c>
      <c r="BP141" s="4">
        <v>0.39400000000000002</v>
      </c>
      <c r="BQ141" s="4">
        <v>11.387</v>
      </c>
      <c r="BR141" s="4">
        <v>0.4798</v>
      </c>
      <c r="BU141" s="4">
        <v>0.59699999999999998</v>
      </c>
      <c r="BW141" s="4">
        <v>445.291</v>
      </c>
      <c r="BX141" s="4">
        <v>0.20749899999999999</v>
      </c>
      <c r="BY141" s="4">
        <v>-5</v>
      </c>
      <c r="BZ141" s="4">
        <v>0.872</v>
      </c>
      <c r="CA141" s="4">
        <v>5.0707570000000004</v>
      </c>
      <c r="CB141" s="4">
        <v>17.6144</v>
      </c>
      <c r="CC141" s="4">
        <f t="shared" si="19"/>
        <v>1.3396939994000001</v>
      </c>
      <c r="CE141" s="4">
        <f t="shared" si="20"/>
        <v>11485.00887151222</v>
      </c>
      <c r="CF141" s="4">
        <f t="shared" si="21"/>
        <v>1.7121106765080001</v>
      </c>
      <c r="CG141" s="4">
        <f t="shared" si="22"/>
        <v>43.132310339373007</v>
      </c>
      <c r="CH141" s="4">
        <f t="shared" si="23"/>
        <v>1.8174130588242001</v>
      </c>
    </row>
    <row r="142" spans="1:86">
      <c r="A142" s="2">
        <v>42439</v>
      </c>
      <c r="B142" s="32">
        <v>0.52619891203703706</v>
      </c>
      <c r="C142" s="4">
        <v>12.818</v>
      </c>
      <c r="D142" s="4">
        <v>3.0000000000000001E-3</v>
      </c>
      <c r="E142" s="4" t="s">
        <v>155</v>
      </c>
      <c r="F142" s="4">
        <v>30</v>
      </c>
      <c r="G142" s="4">
        <v>705.1</v>
      </c>
      <c r="H142" s="4">
        <v>19.899999999999999</v>
      </c>
      <c r="I142" s="4">
        <v>46.2</v>
      </c>
      <c r="K142" s="4">
        <v>2.6</v>
      </c>
      <c r="L142" s="4">
        <v>13</v>
      </c>
      <c r="M142" s="4">
        <v>0.88839999999999997</v>
      </c>
      <c r="N142" s="4">
        <v>11.3866</v>
      </c>
      <c r="O142" s="4">
        <v>2.7000000000000001E-3</v>
      </c>
      <c r="P142" s="4">
        <v>626.3741</v>
      </c>
      <c r="Q142" s="4">
        <v>17.6782</v>
      </c>
      <c r="R142" s="4">
        <v>644.1</v>
      </c>
      <c r="S142" s="4">
        <v>499.92250000000001</v>
      </c>
      <c r="T142" s="4">
        <v>14.109400000000001</v>
      </c>
      <c r="U142" s="4">
        <v>514</v>
      </c>
      <c r="V142" s="4">
        <v>46.159700000000001</v>
      </c>
      <c r="Y142" s="4">
        <v>11.282</v>
      </c>
      <c r="Z142" s="4">
        <v>0</v>
      </c>
      <c r="AA142" s="4">
        <v>2.3096999999999999</v>
      </c>
      <c r="AB142" s="4" t="s">
        <v>384</v>
      </c>
      <c r="AC142" s="4">
        <v>0</v>
      </c>
      <c r="AD142" s="4">
        <v>12.3</v>
      </c>
      <c r="AE142" s="4">
        <v>840</v>
      </c>
      <c r="AF142" s="4">
        <v>856</v>
      </c>
      <c r="AG142" s="4">
        <v>868</v>
      </c>
      <c r="AH142" s="4">
        <v>78</v>
      </c>
      <c r="AI142" s="4">
        <v>21.18</v>
      </c>
      <c r="AJ142" s="4">
        <v>0.49</v>
      </c>
      <c r="AK142" s="4">
        <v>983</v>
      </c>
      <c r="AL142" s="4">
        <v>0</v>
      </c>
      <c r="AM142" s="4">
        <v>0</v>
      </c>
      <c r="AN142" s="4">
        <v>20</v>
      </c>
      <c r="AO142" s="4">
        <v>191.4</v>
      </c>
      <c r="AP142" s="4">
        <v>190.8</v>
      </c>
      <c r="AQ142" s="4">
        <v>2.2000000000000002</v>
      </c>
      <c r="AR142" s="4">
        <v>195</v>
      </c>
      <c r="AS142" s="4" t="s">
        <v>155</v>
      </c>
      <c r="AT142" s="4">
        <v>2</v>
      </c>
      <c r="AU142" s="5">
        <v>0.73412037037037037</v>
      </c>
      <c r="AV142" s="4">
        <v>47.160288000000001</v>
      </c>
      <c r="AW142" s="4">
        <v>-88.490584999999996</v>
      </c>
      <c r="AX142" s="4">
        <v>311.89999999999998</v>
      </c>
      <c r="AY142" s="4">
        <v>31.9</v>
      </c>
      <c r="AZ142" s="4">
        <v>12</v>
      </c>
      <c r="BA142" s="4">
        <v>10</v>
      </c>
      <c r="BB142" s="4" t="s">
        <v>423</v>
      </c>
      <c r="BC142" s="4">
        <v>1.2</v>
      </c>
      <c r="BD142" s="4">
        <v>1.0009999999999999</v>
      </c>
      <c r="BE142" s="4">
        <v>1.9</v>
      </c>
      <c r="BF142" s="4">
        <v>14.063000000000001</v>
      </c>
      <c r="BG142" s="4">
        <v>16.48</v>
      </c>
      <c r="BH142" s="4">
        <v>1.17</v>
      </c>
      <c r="BI142" s="4">
        <v>12.568</v>
      </c>
      <c r="BJ142" s="4">
        <v>3032.2710000000002</v>
      </c>
      <c r="BK142" s="4">
        <v>0.45200000000000001</v>
      </c>
      <c r="BL142" s="4">
        <v>17.468</v>
      </c>
      <c r="BM142" s="4">
        <v>0.49299999999999999</v>
      </c>
      <c r="BN142" s="4">
        <v>17.960999999999999</v>
      </c>
      <c r="BO142" s="4">
        <v>13.942</v>
      </c>
      <c r="BP142" s="4">
        <v>0.39300000000000002</v>
      </c>
      <c r="BQ142" s="4">
        <v>14.335000000000001</v>
      </c>
      <c r="BR142" s="4">
        <v>0.40649999999999997</v>
      </c>
      <c r="BU142" s="4">
        <v>0.59599999999999997</v>
      </c>
      <c r="BW142" s="4">
        <v>447.23200000000003</v>
      </c>
      <c r="BX142" s="4">
        <v>0.23360700000000001</v>
      </c>
      <c r="BY142" s="4">
        <v>-5</v>
      </c>
      <c r="BZ142" s="4">
        <v>0.87138899999999997</v>
      </c>
      <c r="CA142" s="4">
        <v>5.7087709999999996</v>
      </c>
      <c r="CB142" s="4">
        <v>17.602058</v>
      </c>
      <c r="CC142" s="4">
        <f t="shared" si="19"/>
        <v>1.5082572981999998</v>
      </c>
      <c r="CE142" s="4">
        <f t="shared" si="20"/>
        <v>12930.973939458927</v>
      </c>
      <c r="CF142" s="4">
        <f t="shared" si="21"/>
        <v>1.9275322755239999</v>
      </c>
      <c r="CG142" s="4">
        <f t="shared" si="22"/>
        <v>61.130918516895001</v>
      </c>
      <c r="CH142" s="4">
        <f t="shared" si="23"/>
        <v>1.7334997123904996</v>
      </c>
    </row>
    <row r="143" spans="1:86">
      <c r="A143" s="2">
        <v>42439</v>
      </c>
      <c r="B143" s="32">
        <v>0.5262104861111111</v>
      </c>
      <c r="C143" s="4">
        <v>12.801</v>
      </c>
      <c r="D143" s="4">
        <v>3.0000000000000001E-3</v>
      </c>
      <c r="E143" s="4" t="s">
        <v>155</v>
      </c>
      <c r="F143" s="4">
        <v>30</v>
      </c>
      <c r="G143" s="4">
        <v>805.5</v>
      </c>
      <c r="H143" s="4">
        <v>19.899999999999999</v>
      </c>
      <c r="I143" s="4">
        <v>51.2</v>
      </c>
      <c r="K143" s="4">
        <v>2.5</v>
      </c>
      <c r="L143" s="4">
        <v>13</v>
      </c>
      <c r="M143" s="4">
        <v>0.88839999999999997</v>
      </c>
      <c r="N143" s="4">
        <v>11.3719</v>
      </c>
      <c r="O143" s="4">
        <v>2.7000000000000001E-3</v>
      </c>
      <c r="P143" s="4">
        <v>715.57249999999999</v>
      </c>
      <c r="Q143" s="4">
        <v>17.678799999999999</v>
      </c>
      <c r="R143" s="4">
        <v>733.3</v>
      </c>
      <c r="S143" s="4">
        <v>571.11369999999999</v>
      </c>
      <c r="T143" s="4">
        <v>14.1098</v>
      </c>
      <c r="U143" s="4">
        <v>585.20000000000005</v>
      </c>
      <c r="V143" s="4">
        <v>51.184899999999999</v>
      </c>
      <c r="Y143" s="4">
        <v>11.226000000000001</v>
      </c>
      <c r="Z143" s="4">
        <v>0</v>
      </c>
      <c r="AA143" s="4">
        <v>2.2210000000000001</v>
      </c>
      <c r="AB143" s="4" t="s">
        <v>384</v>
      </c>
      <c r="AC143" s="4">
        <v>0</v>
      </c>
      <c r="AD143" s="4">
        <v>12.2</v>
      </c>
      <c r="AE143" s="4">
        <v>841</v>
      </c>
      <c r="AF143" s="4">
        <v>857</v>
      </c>
      <c r="AG143" s="4">
        <v>869</v>
      </c>
      <c r="AH143" s="4">
        <v>78</v>
      </c>
      <c r="AI143" s="4">
        <v>21.18</v>
      </c>
      <c r="AJ143" s="4">
        <v>0.49</v>
      </c>
      <c r="AK143" s="4">
        <v>983</v>
      </c>
      <c r="AL143" s="4">
        <v>0</v>
      </c>
      <c r="AM143" s="4">
        <v>0</v>
      </c>
      <c r="AN143" s="4">
        <v>20</v>
      </c>
      <c r="AO143" s="4">
        <v>191</v>
      </c>
      <c r="AP143" s="4">
        <v>190</v>
      </c>
      <c r="AQ143" s="4">
        <v>1.9</v>
      </c>
      <c r="AR143" s="4">
        <v>195</v>
      </c>
      <c r="AS143" s="4" t="s">
        <v>155</v>
      </c>
      <c r="AT143" s="4">
        <v>2</v>
      </c>
      <c r="AU143" s="5">
        <v>0.73412037037037037</v>
      </c>
      <c r="AV143" s="4">
        <v>47.160286999999997</v>
      </c>
      <c r="AW143" s="4">
        <v>-88.490584999999996</v>
      </c>
      <c r="AX143" s="4">
        <v>311.89999999999998</v>
      </c>
      <c r="AY143" s="4">
        <v>31.4</v>
      </c>
      <c r="AZ143" s="4">
        <v>12</v>
      </c>
      <c r="BA143" s="4">
        <v>10</v>
      </c>
      <c r="BB143" s="4" t="s">
        <v>423</v>
      </c>
      <c r="BC143" s="4">
        <v>1.2010000000000001</v>
      </c>
      <c r="BD143" s="4">
        <v>1.1000000000000001</v>
      </c>
      <c r="BE143" s="4">
        <v>1.9</v>
      </c>
      <c r="BF143" s="4">
        <v>14.063000000000001</v>
      </c>
      <c r="BG143" s="4">
        <v>16.5</v>
      </c>
      <c r="BH143" s="4">
        <v>1.17</v>
      </c>
      <c r="BI143" s="4">
        <v>12.564</v>
      </c>
      <c r="BJ143" s="4">
        <v>3032.1480000000001</v>
      </c>
      <c r="BK143" s="4">
        <v>0.45200000000000001</v>
      </c>
      <c r="BL143" s="4">
        <v>19.98</v>
      </c>
      <c r="BM143" s="4">
        <v>0.49399999999999999</v>
      </c>
      <c r="BN143" s="4">
        <v>20.474</v>
      </c>
      <c r="BO143" s="4">
        <v>15.946999999999999</v>
      </c>
      <c r="BP143" s="4">
        <v>0.39400000000000002</v>
      </c>
      <c r="BQ143" s="4">
        <v>16.341000000000001</v>
      </c>
      <c r="BR143" s="4">
        <v>0.45129999999999998</v>
      </c>
      <c r="BU143" s="4">
        <v>0.59399999999999997</v>
      </c>
      <c r="BW143" s="4">
        <v>430.58</v>
      </c>
      <c r="BX143" s="4">
        <v>0.282827</v>
      </c>
      <c r="BY143" s="4">
        <v>-5</v>
      </c>
      <c r="BZ143" s="4">
        <v>0.86916700000000002</v>
      </c>
      <c r="CA143" s="4">
        <v>6.9115849999999996</v>
      </c>
      <c r="CB143" s="4">
        <v>17.557172999999999</v>
      </c>
      <c r="CC143" s="4">
        <f t="shared" si="19"/>
        <v>1.8260407569999999</v>
      </c>
      <c r="CE143" s="4">
        <f t="shared" si="20"/>
        <v>15654.84063003126</v>
      </c>
      <c r="CF143" s="4">
        <f t="shared" si="21"/>
        <v>2.33365520574</v>
      </c>
      <c r="CG143" s="4">
        <f t="shared" si="22"/>
        <v>84.367831232295003</v>
      </c>
      <c r="CH143" s="4">
        <f t="shared" si="23"/>
        <v>2.3300411379434998</v>
      </c>
    </row>
    <row r="144" spans="1:86">
      <c r="A144" s="2">
        <v>42439</v>
      </c>
      <c r="B144" s="32">
        <v>0.52622206018518514</v>
      </c>
      <c r="C144" s="4">
        <v>12.808</v>
      </c>
      <c r="D144" s="4">
        <v>3.3999999999999998E-3</v>
      </c>
      <c r="E144" s="4" t="s">
        <v>155</v>
      </c>
      <c r="F144" s="4">
        <v>33.894108000000003</v>
      </c>
      <c r="G144" s="4">
        <v>1341.7</v>
      </c>
      <c r="H144" s="4">
        <v>27.2</v>
      </c>
      <c r="I144" s="4">
        <v>48.8</v>
      </c>
      <c r="K144" s="4">
        <v>2.5</v>
      </c>
      <c r="L144" s="4">
        <v>13</v>
      </c>
      <c r="M144" s="4">
        <v>0.88829999999999998</v>
      </c>
      <c r="N144" s="4">
        <v>11.3772</v>
      </c>
      <c r="O144" s="4">
        <v>3.0000000000000001E-3</v>
      </c>
      <c r="P144" s="4">
        <v>1191.7669000000001</v>
      </c>
      <c r="Q144" s="4">
        <v>24.145800000000001</v>
      </c>
      <c r="R144" s="4">
        <v>1215.9000000000001</v>
      </c>
      <c r="S144" s="4">
        <v>951.17460000000005</v>
      </c>
      <c r="T144" s="4">
        <v>19.2713</v>
      </c>
      <c r="U144" s="4">
        <v>970.4</v>
      </c>
      <c r="V144" s="4">
        <v>48.794899999999998</v>
      </c>
      <c r="Y144" s="4">
        <v>11.192</v>
      </c>
      <c r="Z144" s="4">
        <v>0</v>
      </c>
      <c r="AA144" s="4">
        <v>2.2206999999999999</v>
      </c>
      <c r="AB144" s="4" t="s">
        <v>384</v>
      </c>
      <c r="AC144" s="4">
        <v>0</v>
      </c>
      <c r="AD144" s="4">
        <v>12</v>
      </c>
      <c r="AE144" s="4">
        <v>842</v>
      </c>
      <c r="AF144" s="4">
        <v>858</v>
      </c>
      <c r="AG144" s="4">
        <v>870</v>
      </c>
      <c r="AH144" s="4">
        <v>78</v>
      </c>
      <c r="AI144" s="4">
        <v>21.18</v>
      </c>
      <c r="AJ144" s="4">
        <v>0.49</v>
      </c>
      <c r="AK144" s="4">
        <v>983</v>
      </c>
      <c r="AL144" s="4">
        <v>0</v>
      </c>
      <c r="AM144" s="4">
        <v>0</v>
      </c>
      <c r="AN144" s="4">
        <v>20</v>
      </c>
      <c r="AO144" s="4">
        <v>191</v>
      </c>
      <c r="AP144" s="4">
        <v>190</v>
      </c>
      <c r="AQ144" s="4">
        <v>1.8</v>
      </c>
      <c r="AR144" s="4">
        <v>195</v>
      </c>
      <c r="AS144" s="4" t="s">
        <v>155</v>
      </c>
      <c r="AT144" s="4">
        <v>2</v>
      </c>
      <c r="AU144" s="5">
        <v>0.73413194444444441</v>
      </c>
      <c r="AV144" s="4">
        <v>47.160159999999998</v>
      </c>
      <c r="AW144" s="4">
        <v>-88.490592000000007</v>
      </c>
      <c r="AX144" s="4">
        <v>311.5</v>
      </c>
      <c r="AY144" s="4">
        <v>32</v>
      </c>
      <c r="AZ144" s="4">
        <v>12</v>
      </c>
      <c r="BA144" s="4">
        <v>11</v>
      </c>
      <c r="BB144" s="4" t="s">
        <v>424</v>
      </c>
      <c r="BC144" s="4">
        <v>1.3009999999999999</v>
      </c>
      <c r="BD144" s="4">
        <v>1.099</v>
      </c>
      <c r="BE144" s="4">
        <v>1.901</v>
      </c>
      <c r="BF144" s="4">
        <v>14.063000000000001</v>
      </c>
      <c r="BG144" s="4">
        <v>16.489999999999998</v>
      </c>
      <c r="BH144" s="4">
        <v>1.17</v>
      </c>
      <c r="BI144" s="4">
        <v>12.577</v>
      </c>
      <c r="BJ144" s="4">
        <v>3032.1149999999998</v>
      </c>
      <c r="BK144" s="4">
        <v>0.51100000000000001</v>
      </c>
      <c r="BL144" s="4">
        <v>33.261000000000003</v>
      </c>
      <c r="BM144" s="4">
        <v>0.67400000000000004</v>
      </c>
      <c r="BN144" s="4">
        <v>33.935000000000002</v>
      </c>
      <c r="BO144" s="4">
        <v>26.547000000000001</v>
      </c>
      <c r="BP144" s="4">
        <v>0.53800000000000003</v>
      </c>
      <c r="BQ144" s="4">
        <v>27.084</v>
      </c>
      <c r="BR144" s="4">
        <v>0.43</v>
      </c>
      <c r="BU144" s="4">
        <v>0.59199999999999997</v>
      </c>
      <c r="BW144" s="4">
        <v>430.33100000000002</v>
      </c>
      <c r="BX144" s="4">
        <v>0.34955799999999998</v>
      </c>
      <c r="BY144" s="4">
        <v>-5</v>
      </c>
      <c r="BZ144" s="4">
        <v>0.86311700000000002</v>
      </c>
      <c r="CA144" s="4">
        <v>8.5423340000000003</v>
      </c>
      <c r="CB144" s="4">
        <v>17.434961000000001</v>
      </c>
      <c r="CC144" s="4">
        <f t="shared" si="19"/>
        <v>2.2568846427999998</v>
      </c>
      <c r="CE144" s="4">
        <f t="shared" si="20"/>
        <v>19348.300275138266</v>
      </c>
      <c r="CF144" s="4">
        <f t="shared" si="21"/>
        <v>3.2607541074779998</v>
      </c>
      <c r="CG144" s="4">
        <f t="shared" si="22"/>
        <v>172.82634881983202</v>
      </c>
      <c r="CH144" s="4">
        <f t="shared" si="23"/>
        <v>2.74388310414</v>
      </c>
    </row>
    <row r="145" spans="1:86">
      <c r="A145" s="2">
        <v>42439</v>
      </c>
      <c r="B145" s="32">
        <v>0.52623363425925929</v>
      </c>
      <c r="C145" s="4">
        <v>13.054</v>
      </c>
      <c r="D145" s="4">
        <v>6.7999999999999996E-3</v>
      </c>
      <c r="E145" s="4" t="s">
        <v>155</v>
      </c>
      <c r="F145" s="4">
        <v>68.052946000000006</v>
      </c>
      <c r="G145" s="4">
        <v>1741.1</v>
      </c>
      <c r="H145" s="4">
        <v>30.9</v>
      </c>
      <c r="I145" s="4">
        <v>53.5</v>
      </c>
      <c r="K145" s="4">
        <v>2.5</v>
      </c>
      <c r="L145" s="4">
        <v>13</v>
      </c>
      <c r="M145" s="4">
        <v>0.88619999999999999</v>
      </c>
      <c r="N145" s="4">
        <v>11.568300000000001</v>
      </c>
      <c r="O145" s="4">
        <v>6.0000000000000001E-3</v>
      </c>
      <c r="P145" s="4">
        <v>1542.8771999999999</v>
      </c>
      <c r="Q145" s="4">
        <v>27.3813</v>
      </c>
      <c r="R145" s="4">
        <v>1570.3</v>
      </c>
      <c r="S145" s="4">
        <v>1231.4032</v>
      </c>
      <c r="T145" s="4">
        <v>21.8536</v>
      </c>
      <c r="U145" s="4">
        <v>1253.3</v>
      </c>
      <c r="V145" s="4">
        <v>53.542900000000003</v>
      </c>
      <c r="Y145" s="4">
        <v>11.166</v>
      </c>
      <c r="Z145" s="4">
        <v>0</v>
      </c>
      <c r="AA145" s="4">
        <v>2.2153999999999998</v>
      </c>
      <c r="AB145" s="4" t="s">
        <v>384</v>
      </c>
      <c r="AC145" s="4">
        <v>0</v>
      </c>
      <c r="AD145" s="4">
        <v>11.8</v>
      </c>
      <c r="AE145" s="4">
        <v>843</v>
      </c>
      <c r="AF145" s="4">
        <v>859</v>
      </c>
      <c r="AG145" s="4">
        <v>870</v>
      </c>
      <c r="AH145" s="4">
        <v>78</v>
      </c>
      <c r="AI145" s="4">
        <v>21.18</v>
      </c>
      <c r="AJ145" s="4">
        <v>0.49</v>
      </c>
      <c r="AK145" s="4">
        <v>983</v>
      </c>
      <c r="AL145" s="4">
        <v>0</v>
      </c>
      <c r="AM145" s="4">
        <v>0</v>
      </c>
      <c r="AN145" s="4">
        <v>20</v>
      </c>
      <c r="AO145" s="4">
        <v>190.4</v>
      </c>
      <c r="AP145" s="4">
        <v>190</v>
      </c>
      <c r="AQ145" s="4">
        <v>1.4</v>
      </c>
      <c r="AR145" s="4">
        <v>195</v>
      </c>
      <c r="AS145" s="4" t="s">
        <v>155</v>
      </c>
      <c r="AT145" s="4">
        <v>2</v>
      </c>
      <c r="AU145" s="5">
        <v>0.7341550925925926</v>
      </c>
      <c r="AV145" s="4">
        <v>47.159903999999997</v>
      </c>
      <c r="AW145" s="4">
        <v>-88.490464000000003</v>
      </c>
      <c r="AX145" s="4">
        <v>310.3</v>
      </c>
      <c r="AY145" s="4">
        <v>32.9</v>
      </c>
      <c r="AZ145" s="4">
        <v>12</v>
      </c>
      <c r="BA145" s="4">
        <v>11</v>
      </c>
      <c r="BB145" s="4" t="s">
        <v>424</v>
      </c>
      <c r="BC145" s="4">
        <v>1.401</v>
      </c>
      <c r="BD145" s="4">
        <v>1.002</v>
      </c>
      <c r="BE145" s="4">
        <v>2.0019999999999998</v>
      </c>
      <c r="BF145" s="4">
        <v>14.063000000000001</v>
      </c>
      <c r="BG145" s="4">
        <v>16.190000000000001</v>
      </c>
      <c r="BH145" s="4">
        <v>1.1499999999999999</v>
      </c>
      <c r="BI145" s="4">
        <v>12.845000000000001</v>
      </c>
      <c r="BJ145" s="4">
        <v>3031.056</v>
      </c>
      <c r="BK145" s="4">
        <v>1.006</v>
      </c>
      <c r="BL145" s="4">
        <v>42.334000000000003</v>
      </c>
      <c r="BM145" s="4">
        <v>0.751</v>
      </c>
      <c r="BN145" s="4">
        <v>43.085000000000001</v>
      </c>
      <c r="BO145" s="4">
        <v>33.787999999999997</v>
      </c>
      <c r="BP145" s="4">
        <v>0.6</v>
      </c>
      <c r="BQ145" s="4">
        <v>34.387</v>
      </c>
      <c r="BR145" s="4">
        <v>0.46389999999999998</v>
      </c>
      <c r="BU145" s="4">
        <v>0.57999999999999996</v>
      </c>
      <c r="BW145" s="4">
        <v>422.065</v>
      </c>
      <c r="BX145" s="4">
        <v>0.379832</v>
      </c>
      <c r="BY145" s="4">
        <v>-5</v>
      </c>
      <c r="BZ145" s="4">
        <v>0.85938899999999996</v>
      </c>
      <c r="CA145" s="4">
        <v>9.2821409999999993</v>
      </c>
      <c r="CB145" s="4">
        <v>17.359666000000001</v>
      </c>
      <c r="CC145" s="4">
        <f t="shared" si="19"/>
        <v>2.4523416521999999</v>
      </c>
      <c r="CE145" s="4">
        <f t="shared" si="20"/>
        <v>21016.61281065931</v>
      </c>
      <c r="CF145" s="4">
        <f t="shared" si="21"/>
        <v>6.975361882961999</v>
      </c>
      <c r="CG145" s="4">
        <f t="shared" si="22"/>
        <v>238.43118197754896</v>
      </c>
      <c r="CH145" s="4">
        <f t="shared" si="23"/>
        <v>3.2165709517952994</v>
      </c>
    </row>
    <row r="146" spans="1:86">
      <c r="A146" s="2">
        <v>42439</v>
      </c>
      <c r="B146" s="32">
        <v>0.52624520833333333</v>
      </c>
      <c r="C146" s="4">
        <v>13.055</v>
      </c>
      <c r="D146" s="4">
        <v>3.0999999999999999E-3</v>
      </c>
      <c r="E146" s="4" t="s">
        <v>155</v>
      </c>
      <c r="F146" s="4">
        <v>31.257190000000001</v>
      </c>
      <c r="G146" s="4">
        <v>1998.9</v>
      </c>
      <c r="H146" s="4">
        <v>31.5</v>
      </c>
      <c r="I146" s="4">
        <v>53.4</v>
      </c>
      <c r="K146" s="4">
        <v>2.4700000000000002</v>
      </c>
      <c r="L146" s="4">
        <v>13</v>
      </c>
      <c r="M146" s="4">
        <v>0.88619999999999999</v>
      </c>
      <c r="N146" s="4">
        <v>11.5695</v>
      </c>
      <c r="O146" s="4">
        <v>2.8E-3</v>
      </c>
      <c r="P146" s="4">
        <v>1771.4158</v>
      </c>
      <c r="Q146" s="4">
        <v>27.914899999999999</v>
      </c>
      <c r="R146" s="4">
        <v>1799.3</v>
      </c>
      <c r="S146" s="4">
        <v>1413.8046999999999</v>
      </c>
      <c r="T146" s="4">
        <v>22.279499999999999</v>
      </c>
      <c r="U146" s="4">
        <v>1436.1</v>
      </c>
      <c r="V146" s="4">
        <v>53.398099999999999</v>
      </c>
      <c r="Y146" s="4">
        <v>11.157</v>
      </c>
      <c r="Z146" s="4">
        <v>0</v>
      </c>
      <c r="AA146" s="4">
        <v>2.1894</v>
      </c>
      <c r="AB146" s="4" t="s">
        <v>384</v>
      </c>
      <c r="AC146" s="4">
        <v>0</v>
      </c>
      <c r="AD146" s="4">
        <v>11.9</v>
      </c>
      <c r="AE146" s="4">
        <v>843</v>
      </c>
      <c r="AF146" s="4">
        <v>858</v>
      </c>
      <c r="AG146" s="4">
        <v>870</v>
      </c>
      <c r="AH146" s="4">
        <v>78</v>
      </c>
      <c r="AI146" s="4">
        <v>21.18</v>
      </c>
      <c r="AJ146" s="4">
        <v>0.49</v>
      </c>
      <c r="AK146" s="4">
        <v>983</v>
      </c>
      <c r="AL146" s="4">
        <v>0</v>
      </c>
      <c r="AM146" s="4">
        <v>0</v>
      </c>
      <c r="AN146" s="4">
        <v>20</v>
      </c>
      <c r="AO146" s="4">
        <v>190.6</v>
      </c>
      <c r="AP146" s="4">
        <v>189.4</v>
      </c>
      <c r="AQ146" s="4">
        <v>1.3</v>
      </c>
      <c r="AR146" s="4">
        <v>195</v>
      </c>
      <c r="AS146" s="4" t="s">
        <v>155</v>
      </c>
      <c r="AT146" s="4">
        <v>2</v>
      </c>
      <c r="AU146" s="5">
        <v>0.73416666666666675</v>
      </c>
      <c r="AV146" s="4">
        <v>47.159776000000001</v>
      </c>
      <c r="AW146" s="4">
        <v>-88.490396000000004</v>
      </c>
      <c r="AX146" s="4">
        <v>310.10000000000002</v>
      </c>
      <c r="AY146" s="4">
        <v>33.9</v>
      </c>
      <c r="AZ146" s="4">
        <v>12</v>
      </c>
      <c r="BA146" s="4">
        <v>11</v>
      </c>
      <c r="BB146" s="4" t="s">
        <v>424</v>
      </c>
      <c r="BC146" s="4">
        <v>1.5</v>
      </c>
      <c r="BD146" s="4">
        <v>1.2030000000000001</v>
      </c>
      <c r="BE146" s="4">
        <v>2.202</v>
      </c>
      <c r="BF146" s="4">
        <v>14.063000000000001</v>
      </c>
      <c r="BG146" s="4">
        <v>16.2</v>
      </c>
      <c r="BH146" s="4">
        <v>1.1499999999999999</v>
      </c>
      <c r="BI146" s="4">
        <v>12.843</v>
      </c>
      <c r="BJ146" s="4">
        <v>3031.9160000000002</v>
      </c>
      <c r="BK146" s="4">
        <v>0.46200000000000002</v>
      </c>
      <c r="BL146" s="4">
        <v>48.613999999999997</v>
      </c>
      <c r="BM146" s="4">
        <v>0.76600000000000001</v>
      </c>
      <c r="BN146" s="4">
        <v>49.38</v>
      </c>
      <c r="BO146" s="4">
        <v>38.799999999999997</v>
      </c>
      <c r="BP146" s="4">
        <v>0.61099999999999999</v>
      </c>
      <c r="BQ146" s="4">
        <v>39.411000000000001</v>
      </c>
      <c r="BR146" s="4">
        <v>0.4627</v>
      </c>
      <c r="BU146" s="4">
        <v>0.57999999999999996</v>
      </c>
      <c r="BW146" s="4">
        <v>417.19</v>
      </c>
      <c r="BX146" s="4">
        <v>0.36144799999999999</v>
      </c>
      <c r="BY146" s="4">
        <v>-5</v>
      </c>
      <c r="BZ146" s="4">
        <v>0.85961100000000001</v>
      </c>
      <c r="CA146" s="4">
        <v>8.8328860000000002</v>
      </c>
      <c r="CB146" s="4">
        <v>17.364142000000001</v>
      </c>
      <c r="CC146" s="4">
        <f t="shared" si="19"/>
        <v>2.3336484812</v>
      </c>
      <c r="CE146" s="4">
        <f t="shared" si="20"/>
        <v>20005.084587013273</v>
      </c>
      <c r="CF146" s="4">
        <f t="shared" si="21"/>
        <v>3.0483526190040005</v>
      </c>
      <c r="CG146" s="4">
        <f t="shared" si="22"/>
        <v>260.04031399906205</v>
      </c>
      <c r="CH146" s="4">
        <f t="shared" si="23"/>
        <v>3.0529713350934</v>
      </c>
    </row>
    <row r="147" spans="1:86">
      <c r="A147" s="2">
        <v>42439</v>
      </c>
      <c r="B147" s="32">
        <v>0.52625678240740748</v>
      </c>
      <c r="C147" s="4">
        <v>12.951000000000001</v>
      </c>
      <c r="D147" s="4">
        <v>3.2000000000000002E-3</v>
      </c>
      <c r="E147" s="4" t="s">
        <v>155</v>
      </c>
      <c r="F147" s="4">
        <v>31.970321999999999</v>
      </c>
      <c r="G147" s="4">
        <v>2094.6</v>
      </c>
      <c r="H147" s="4">
        <v>38.6</v>
      </c>
      <c r="I147" s="4">
        <v>43.7</v>
      </c>
      <c r="K147" s="4">
        <v>2.21</v>
      </c>
      <c r="L147" s="4">
        <v>13</v>
      </c>
      <c r="M147" s="4">
        <v>0.8871</v>
      </c>
      <c r="N147" s="4">
        <v>11.488</v>
      </c>
      <c r="O147" s="4">
        <v>2.8E-3</v>
      </c>
      <c r="P147" s="4">
        <v>1858.0546999999999</v>
      </c>
      <c r="Q147" s="4">
        <v>34.276299999999999</v>
      </c>
      <c r="R147" s="4">
        <v>1892.3</v>
      </c>
      <c r="S147" s="4">
        <v>1482.9530999999999</v>
      </c>
      <c r="T147" s="4">
        <v>27.3567</v>
      </c>
      <c r="U147" s="4">
        <v>1510.3</v>
      </c>
      <c r="V147" s="4">
        <v>43.665700000000001</v>
      </c>
      <c r="Y147" s="4">
        <v>11.092000000000001</v>
      </c>
      <c r="Z147" s="4">
        <v>0</v>
      </c>
      <c r="AA147" s="4">
        <v>1.9634</v>
      </c>
      <c r="AB147" s="4" t="s">
        <v>384</v>
      </c>
      <c r="AC147" s="4">
        <v>0</v>
      </c>
      <c r="AD147" s="4">
        <v>11.8</v>
      </c>
      <c r="AE147" s="4">
        <v>844</v>
      </c>
      <c r="AF147" s="4">
        <v>858</v>
      </c>
      <c r="AG147" s="4">
        <v>871</v>
      </c>
      <c r="AH147" s="4">
        <v>78</v>
      </c>
      <c r="AI147" s="4">
        <v>21.18</v>
      </c>
      <c r="AJ147" s="4">
        <v>0.49</v>
      </c>
      <c r="AK147" s="4">
        <v>983</v>
      </c>
      <c r="AL147" s="4">
        <v>0</v>
      </c>
      <c r="AM147" s="4">
        <v>0</v>
      </c>
      <c r="AN147" s="4">
        <v>20</v>
      </c>
      <c r="AO147" s="4">
        <v>191</v>
      </c>
      <c r="AP147" s="4">
        <v>189.6</v>
      </c>
      <c r="AQ147" s="4">
        <v>1.5</v>
      </c>
      <c r="AR147" s="4">
        <v>195</v>
      </c>
      <c r="AS147" s="4" t="s">
        <v>155</v>
      </c>
      <c r="AT147" s="4">
        <v>2</v>
      </c>
      <c r="AU147" s="5">
        <v>0.73417824074074067</v>
      </c>
      <c r="AV147" s="4">
        <v>47.159661</v>
      </c>
      <c r="AW147" s="4">
        <v>-88.490269999999995</v>
      </c>
      <c r="AX147" s="4">
        <v>310</v>
      </c>
      <c r="AY147" s="4">
        <v>35.6</v>
      </c>
      <c r="AZ147" s="4">
        <v>12</v>
      </c>
      <c r="BA147" s="4">
        <v>11</v>
      </c>
      <c r="BB147" s="4" t="s">
        <v>424</v>
      </c>
      <c r="BC147" s="4">
        <v>1.4970000000000001</v>
      </c>
      <c r="BD147" s="4">
        <v>1.5</v>
      </c>
      <c r="BE147" s="4">
        <v>2.4</v>
      </c>
      <c r="BF147" s="4">
        <v>14.063000000000001</v>
      </c>
      <c r="BG147" s="4">
        <v>16.32</v>
      </c>
      <c r="BH147" s="4">
        <v>1.1599999999999999</v>
      </c>
      <c r="BI147" s="4">
        <v>12.731</v>
      </c>
      <c r="BJ147" s="4">
        <v>3032.2150000000001</v>
      </c>
      <c r="BK147" s="4">
        <v>0.47599999999999998</v>
      </c>
      <c r="BL147" s="4">
        <v>51.357999999999997</v>
      </c>
      <c r="BM147" s="4">
        <v>0.94699999999999995</v>
      </c>
      <c r="BN147" s="4">
        <v>52.305999999999997</v>
      </c>
      <c r="BO147" s="4">
        <v>40.99</v>
      </c>
      <c r="BP147" s="4">
        <v>0.75600000000000001</v>
      </c>
      <c r="BQ147" s="4">
        <v>41.746000000000002</v>
      </c>
      <c r="BR147" s="4">
        <v>0.38109999999999999</v>
      </c>
      <c r="BU147" s="4">
        <v>0.58099999999999996</v>
      </c>
      <c r="BW147" s="4">
        <v>376.803</v>
      </c>
      <c r="BX147" s="4">
        <v>0.34655599999999998</v>
      </c>
      <c r="BY147" s="4">
        <v>-5</v>
      </c>
      <c r="BZ147" s="4">
        <v>0.85816700000000001</v>
      </c>
      <c r="CA147" s="4">
        <v>8.4689619999999994</v>
      </c>
      <c r="CB147" s="4">
        <v>17.334973000000002</v>
      </c>
      <c r="CC147" s="4">
        <f t="shared" si="19"/>
        <v>2.2374997604</v>
      </c>
      <c r="CE147" s="4">
        <f t="shared" si="20"/>
        <v>19182.746067290009</v>
      </c>
      <c r="CF147" s="4">
        <f t="shared" si="21"/>
        <v>3.0113257562639992</v>
      </c>
      <c r="CG147" s="4">
        <f t="shared" si="22"/>
        <v>264.09832987604403</v>
      </c>
      <c r="CH147" s="4">
        <f t="shared" si="23"/>
        <v>2.4109584993954001</v>
      </c>
    </row>
    <row r="148" spans="1:86">
      <c r="A148" s="2">
        <v>42439</v>
      </c>
      <c r="B148" s="32">
        <v>0.52626835648148151</v>
      </c>
      <c r="C148" s="4">
        <v>13.23</v>
      </c>
      <c r="D148" s="4">
        <v>3.0999999999999999E-3</v>
      </c>
      <c r="E148" s="4" t="s">
        <v>155</v>
      </c>
      <c r="F148" s="4">
        <v>31.162790999999999</v>
      </c>
      <c r="G148" s="4">
        <v>1815.4</v>
      </c>
      <c r="H148" s="4">
        <v>54.3</v>
      </c>
      <c r="I148" s="4">
        <v>50.3</v>
      </c>
      <c r="K148" s="4">
        <v>2.2000000000000002</v>
      </c>
      <c r="L148" s="4">
        <v>12</v>
      </c>
      <c r="M148" s="4">
        <v>0.88490000000000002</v>
      </c>
      <c r="N148" s="4">
        <v>11.707599999999999</v>
      </c>
      <c r="O148" s="4">
        <v>2.8E-3</v>
      </c>
      <c r="P148" s="4">
        <v>1606.5223000000001</v>
      </c>
      <c r="Q148" s="4">
        <v>48.051699999999997</v>
      </c>
      <c r="R148" s="4">
        <v>1654.6</v>
      </c>
      <c r="S148" s="4">
        <v>1282.1996999999999</v>
      </c>
      <c r="T148" s="4">
        <v>38.351100000000002</v>
      </c>
      <c r="U148" s="4">
        <v>1320.6</v>
      </c>
      <c r="V148" s="4">
        <v>50.302500000000002</v>
      </c>
      <c r="Y148" s="4">
        <v>10.994</v>
      </c>
      <c r="Z148" s="4">
        <v>0</v>
      </c>
      <c r="AA148" s="4">
        <v>1.9468000000000001</v>
      </c>
      <c r="AB148" s="4" t="s">
        <v>384</v>
      </c>
      <c r="AC148" s="4">
        <v>0</v>
      </c>
      <c r="AD148" s="4">
        <v>11.8</v>
      </c>
      <c r="AE148" s="4">
        <v>844</v>
      </c>
      <c r="AF148" s="4">
        <v>858</v>
      </c>
      <c r="AG148" s="4">
        <v>870</v>
      </c>
      <c r="AH148" s="4">
        <v>78</v>
      </c>
      <c r="AI148" s="4">
        <v>21.18</v>
      </c>
      <c r="AJ148" s="4">
        <v>0.49</v>
      </c>
      <c r="AK148" s="4">
        <v>983</v>
      </c>
      <c r="AL148" s="4">
        <v>0</v>
      </c>
      <c r="AM148" s="4">
        <v>0</v>
      </c>
      <c r="AN148" s="4">
        <v>20</v>
      </c>
      <c r="AO148" s="4">
        <v>190.4</v>
      </c>
      <c r="AP148" s="4">
        <v>190</v>
      </c>
      <c r="AQ148" s="4">
        <v>1.7</v>
      </c>
      <c r="AR148" s="4">
        <v>195</v>
      </c>
      <c r="AS148" s="4" t="s">
        <v>155</v>
      </c>
      <c r="AT148" s="4">
        <v>2</v>
      </c>
      <c r="AU148" s="5">
        <v>0.73418981481481482</v>
      </c>
      <c r="AV148" s="4">
        <v>47.159556000000002</v>
      </c>
      <c r="AW148" s="4">
        <v>-88.490105999999997</v>
      </c>
      <c r="AX148" s="4">
        <v>310</v>
      </c>
      <c r="AY148" s="4">
        <v>37.9</v>
      </c>
      <c r="AZ148" s="4">
        <v>12</v>
      </c>
      <c r="BA148" s="4">
        <v>11</v>
      </c>
      <c r="BB148" s="4" t="s">
        <v>424</v>
      </c>
      <c r="BC148" s="4">
        <v>1.2</v>
      </c>
      <c r="BD148" s="4">
        <v>1.5009999999999999</v>
      </c>
      <c r="BE148" s="4">
        <v>2.3969999999999998</v>
      </c>
      <c r="BF148" s="4">
        <v>14.063000000000001</v>
      </c>
      <c r="BG148" s="4">
        <v>16</v>
      </c>
      <c r="BH148" s="4">
        <v>1.1399999999999999</v>
      </c>
      <c r="BI148" s="4">
        <v>13.003</v>
      </c>
      <c r="BJ148" s="4">
        <v>3031.9009999999998</v>
      </c>
      <c r="BK148" s="4">
        <v>0.45500000000000002</v>
      </c>
      <c r="BL148" s="4">
        <v>43.567999999999998</v>
      </c>
      <c r="BM148" s="4">
        <v>1.3029999999999999</v>
      </c>
      <c r="BN148" s="4">
        <v>44.871000000000002</v>
      </c>
      <c r="BO148" s="4">
        <v>34.773000000000003</v>
      </c>
      <c r="BP148" s="4">
        <v>1.04</v>
      </c>
      <c r="BQ148" s="4">
        <v>35.813000000000002</v>
      </c>
      <c r="BR148" s="4">
        <v>0.43080000000000002</v>
      </c>
      <c r="BU148" s="4">
        <v>0.56499999999999995</v>
      </c>
      <c r="BW148" s="4">
        <v>366.58600000000001</v>
      </c>
      <c r="BX148" s="4">
        <v>0.30223</v>
      </c>
      <c r="BY148" s="4">
        <v>-5</v>
      </c>
      <c r="BZ148" s="4">
        <v>0.85761100000000001</v>
      </c>
      <c r="CA148" s="4">
        <v>7.3857460000000001</v>
      </c>
      <c r="CB148" s="4">
        <v>17.323741999999999</v>
      </c>
      <c r="CC148" s="4">
        <f t="shared" si="19"/>
        <v>1.9513140931999999</v>
      </c>
      <c r="CE148" s="4">
        <f t="shared" si="20"/>
        <v>16727.459460310063</v>
      </c>
      <c r="CF148" s="4">
        <f t="shared" si="21"/>
        <v>2.5103042792100001</v>
      </c>
      <c r="CG148" s="4">
        <f t="shared" si="22"/>
        <v>197.58577395900602</v>
      </c>
      <c r="CH148" s="4">
        <f t="shared" si="23"/>
        <v>2.3767891944696</v>
      </c>
    </row>
    <row r="149" spans="1:86">
      <c r="A149" s="2">
        <v>42439</v>
      </c>
      <c r="B149" s="32">
        <v>0.52627993055555555</v>
      </c>
      <c r="C149" s="4">
        <v>13.23</v>
      </c>
      <c r="D149" s="4">
        <v>2E-3</v>
      </c>
      <c r="E149" s="4" t="s">
        <v>155</v>
      </c>
      <c r="F149" s="4">
        <v>20</v>
      </c>
      <c r="G149" s="4">
        <v>1715.5</v>
      </c>
      <c r="H149" s="4">
        <v>54.3</v>
      </c>
      <c r="I149" s="4">
        <v>49.7</v>
      </c>
      <c r="K149" s="4">
        <v>2.2000000000000002</v>
      </c>
      <c r="L149" s="4">
        <v>12</v>
      </c>
      <c r="M149" s="4">
        <v>0.88490000000000002</v>
      </c>
      <c r="N149" s="4">
        <v>11.707700000000001</v>
      </c>
      <c r="O149" s="4">
        <v>1.8E-3</v>
      </c>
      <c r="P149" s="4">
        <v>1518.1056000000001</v>
      </c>
      <c r="Q149" s="4">
        <v>48.052199999999999</v>
      </c>
      <c r="R149" s="4">
        <v>1566.2</v>
      </c>
      <c r="S149" s="4">
        <v>1211.6324999999999</v>
      </c>
      <c r="T149" s="4">
        <v>38.351500000000001</v>
      </c>
      <c r="U149" s="4">
        <v>1250</v>
      </c>
      <c r="V149" s="4">
        <v>49.691899999999997</v>
      </c>
      <c r="Y149" s="4">
        <v>10.973000000000001</v>
      </c>
      <c r="Z149" s="4">
        <v>0</v>
      </c>
      <c r="AA149" s="4">
        <v>1.9469000000000001</v>
      </c>
      <c r="AB149" s="4" t="s">
        <v>384</v>
      </c>
      <c r="AC149" s="4">
        <v>0</v>
      </c>
      <c r="AD149" s="4">
        <v>11.8</v>
      </c>
      <c r="AE149" s="4">
        <v>844</v>
      </c>
      <c r="AF149" s="4">
        <v>858</v>
      </c>
      <c r="AG149" s="4">
        <v>871</v>
      </c>
      <c r="AH149" s="4">
        <v>78</v>
      </c>
      <c r="AI149" s="4">
        <v>21.18</v>
      </c>
      <c r="AJ149" s="4">
        <v>0.49</v>
      </c>
      <c r="AK149" s="4">
        <v>983</v>
      </c>
      <c r="AL149" s="4">
        <v>0</v>
      </c>
      <c r="AM149" s="4">
        <v>0</v>
      </c>
      <c r="AN149" s="4">
        <v>20</v>
      </c>
      <c r="AO149" s="4">
        <v>190</v>
      </c>
      <c r="AP149" s="4">
        <v>190</v>
      </c>
      <c r="AQ149" s="4">
        <v>1.7</v>
      </c>
      <c r="AR149" s="4">
        <v>195</v>
      </c>
      <c r="AS149" s="4" t="s">
        <v>155</v>
      </c>
      <c r="AT149" s="4">
        <v>2</v>
      </c>
      <c r="AU149" s="5">
        <v>0.73420138888888886</v>
      </c>
      <c r="AV149" s="4">
        <v>47.159453999999997</v>
      </c>
      <c r="AW149" s="4">
        <v>-88.489940000000004</v>
      </c>
      <c r="AX149" s="4">
        <v>310</v>
      </c>
      <c r="AY149" s="4">
        <v>38</v>
      </c>
      <c r="AZ149" s="4">
        <v>12</v>
      </c>
      <c r="BA149" s="4">
        <v>11</v>
      </c>
      <c r="BB149" s="4" t="s">
        <v>424</v>
      </c>
      <c r="BC149" s="4">
        <v>1.2010000000000001</v>
      </c>
      <c r="BD149" s="4">
        <v>1.601</v>
      </c>
      <c r="BE149" s="4">
        <v>2.1019999999999999</v>
      </c>
      <c r="BF149" s="4">
        <v>14.063000000000001</v>
      </c>
      <c r="BG149" s="4">
        <v>16</v>
      </c>
      <c r="BH149" s="4">
        <v>1.1399999999999999</v>
      </c>
      <c r="BI149" s="4">
        <v>13.002000000000001</v>
      </c>
      <c r="BJ149" s="4">
        <v>3032.1729999999998</v>
      </c>
      <c r="BK149" s="4">
        <v>0.29199999999999998</v>
      </c>
      <c r="BL149" s="4">
        <v>41.173999999999999</v>
      </c>
      <c r="BM149" s="4">
        <v>1.3029999999999999</v>
      </c>
      <c r="BN149" s="4">
        <v>42.476999999999997</v>
      </c>
      <c r="BO149" s="4">
        <v>32.862000000000002</v>
      </c>
      <c r="BP149" s="4">
        <v>1.04</v>
      </c>
      <c r="BQ149" s="4">
        <v>33.902000000000001</v>
      </c>
      <c r="BR149" s="4">
        <v>0.42559999999999998</v>
      </c>
      <c r="BU149" s="4">
        <v>0.56399999999999995</v>
      </c>
      <c r="BW149" s="4">
        <v>366.61900000000003</v>
      </c>
      <c r="BX149" s="4">
        <v>0.27500000000000002</v>
      </c>
      <c r="BY149" s="4">
        <v>-5</v>
      </c>
      <c r="BZ149" s="4">
        <v>0.85677800000000004</v>
      </c>
      <c r="CA149" s="4">
        <v>6.720313</v>
      </c>
      <c r="CB149" s="4">
        <v>17.306916000000001</v>
      </c>
      <c r="CC149" s="4">
        <f t="shared" si="19"/>
        <v>1.7755066946</v>
      </c>
      <c r="CE149" s="4">
        <f t="shared" si="20"/>
        <v>15221.732267721301</v>
      </c>
      <c r="CF149" s="4">
        <f t="shared" si="21"/>
        <v>1.465861552812</v>
      </c>
      <c r="CG149" s="4">
        <f t="shared" si="22"/>
        <v>170.190542340522</v>
      </c>
      <c r="CH149" s="4">
        <f t="shared" si="23"/>
        <v>2.1365434139615997</v>
      </c>
    </row>
    <row r="150" spans="1:86">
      <c r="A150" s="2"/>
      <c r="B150" s="32"/>
      <c r="AU150" s="5"/>
    </row>
    <row r="151" spans="1:86">
      <c r="A151" s="2"/>
      <c r="B151" s="32"/>
      <c r="AU151" s="5"/>
    </row>
    <row r="152" spans="1:86">
      <c r="A152" s="2"/>
      <c r="B152" s="32"/>
      <c r="AU152" s="5"/>
    </row>
    <row r="153" spans="1:86">
      <c r="A153" s="28"/>
      <c r="B153" s="29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 s="30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O151"/>
  <sheetViews>
    <sheetView workbookViewId="0">
      <pane xSplit="2" ySplit="9" topLeftCell="BY136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defaultColWidth="9.109375" defaultRowHeight="14.4"/>
  <cols>
    <col min="1" max="1" width="14.88671875" style="2" bestFit="1" customWidth="1"/>
    <col min="2" max="2" width="13.33203125" style="8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9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8.44140625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Breaks'!B2</f>
        <v>Cells 895 - 1036</v>
      </c>
    </row>
    <row r="5" spans="1:93" s="15" customFormat="1">
      <c r="A5" s="33" t="s">
        <v>169</v>
      </c>
      <c r="C5" s="15">
        <f>AVERAGE(C10:C500)</f>
        <v>13.107683098591547</v>
      </c>
      <c r="D5" s="15">
        <f t="shared" ref="D5:BO5" si="0">AVERAGE(D10:D500)</f>
        <v>4.0514084507042259E-3</v>
      </c>
      <c r="E5" s="15" t="e">
        <f t="shared" si="0"/>
        <v>#DIV/0!</v>
      </c>
      <c r="F5" s="15">
        <f t="shared" si="0"/>
        <v>40.481253802816902</v>
      </c>
      <c r="G5" s="15">
        <f t="shared" si="0"/>
        <v>1266.2950704225357</v>
      </c>
      <c r="H5" s="15">
        <f t="shared" si="0"/>
        <v>4.021830985915491</v>
      </c>
      <c r="I5" s="15">
        <f t="shared" si="0"/>
        <v>63.790845070422527</v>
      </c>
      <c r="J5" s="15" t="e">
        <f t="shared" si="0"/>
        <v>#DIV/0!</v>
      </c>
      <c r="K5" s="15">
        <f t="shared" si="0"/>
        <v>2.0713380281690141</v>
      </c>
      <c r="L5" s="15">
        <f t="shared" si="0"/>
        <v>11.992957746478874</v>
      </c>
      <c r="M5" s="15">
        <f t="shared" si="0"/>
        <v>0.8859443661971832</v>
      </c>
      <c r="N5" s="15">
        <f t="shared" si="0"/>
        <v>11.611835211267609</v>
      </c>
      <c r="O5" s="15">
        <f t="shared" si="0"/>
        <v>3.5887323943661984E-3</v>
      </c>
      <c r="P5" s="15">
        <f t="shared" si="0"/>
        <v>1121.0432478873236</v>
      </c>
      <c r="Q5" s="15">
        <f t="shared" si="0"/>
        <v>12.260001408450705</v>
      </c>
      <c r="R5" s="15">
        <f t="shared" si="0"/>
        <v>1133.2992957746483</v>
      </c>
      <c r="S5" s="15">
        <f t="shared" si="0"/>
        <v>894.7692239436625</v>
      </c>
      <c r="T5" s="15">
        <f t="shared" si="0"/>
        <v>9.7850521126760555</v>
      </c>
      <c r="U5" s="15">
        <f t="shared" si="0"/>
        <v>904.55281690140851</v>
      </c>
      <c r="V5" s="15">
        <f t="shared" si="0"/>
        <v>63.791495070422556</v>
      </c>
      <c r="W5" s="15" t="e">
        <f t="shared" si="0"/>
        <v>#DIV/0!</v>
      </c>
      <c r="X5" s="15" t="e">
        <f t="shared" si="0"/>
        <v>#DIV/0!</v>
      </c>
      <c r="Y5" s="15">
        <f t="shared" si="0"/>
        <v>10.568992957746479</v>
      </c>
      <c r="Z5" s="15">
        <f t="shared" si="0"/>
        <v>0</v>
      </c>
      <c r="AA5" s="15">
        <f t="shared" si="0"/>
        <v>1.8359915492957743</v>
      </c>
      <c r="AB5" s="15" t="e">
        <f t="shared" si="0"/>
        <v>#DIV/0!</v>
      </c>
      <c r="AC5" s="15">
        <f t="shared" si="0"/>
        <v>0</v>
      </c>
      <c r="AD5" s="15">
        <f t="shared" si="0"/>
        <v>11.808450704225365</v>
      </c>
      <c r="AE5" s="15">
        <f t="shared" si="0"/>
        <v>841.44366197183103</v>
      </c>
      <c r="AF5" s="15">
        <f t="shared" si="0"/>
        <v>853.92957746478874</v>
      </c>
      <c r="AG5" s="15">
        <f t="shared" si="0"/>
        <v>867.88028169014081</v>
      </c>
      <c r="AH5" s="15">
        <f t="shared" si="0"/>
        <v>78</v>
      </c>
      <c r="AI5" s="15">
        <f t="shared" si="0"/>
        <v>21.191619718309813</v>
      </c>
      <c r="AJ5" s="15">
        <f t="shared" si="0"/>
        <v>0.49000000000000021</v>
      </c>
      <c r="AK5" s="15">
        <f t="shared" si="0"/>
        <v>982.42253521126759</v>
      </c>
      <c r="AL5" s="15">
        <f t="shared" si="0"/>
        <v>0</v>
      </c>
      <c r="AM5" s="15">
        <f t="shared" si="0"/>
        <v>0</v>
      </c>
      <c r="AN5" s="15">
        <f t="shared" si="0"/>
        <v>19.347809859154932</v>
      </c>
      <c r="AO5" s="15">
        <f t="shared" si="0"/>
        <v>190.67605633802816</v>
      </c>
      <c r="AP5" s="15">
        <f t="shared" si="0"/>
        <v>190.13380281690141</v>
      </c>
      <c r="AQ5" s="15">
        <f t="shared" si="0"/>
        <v>1.8845070422535208</v>
      </c>
      <c r="AR5" s="15">
        <f t="shared" si="0"/>
        <v>195</v>
      </c>
      <c r="AS5" s="15" t="e">
        <f t="shared" si="0"/>
        <v>#DIV/0!</v>
      </c>
      <c r="AT5" s="15">
        <f t="shared" si="0"/>
        <v>1.8873239436619718</v>
      </c>
      <c r="AU5" s="15">
        <f t="shared" si="0"/>
        <v>0.73501067749087112</v>
      </c>
      <c r="AV5" s="15">
        <f t="shared" si="0"/>
        <v>47.161526330985915</v>
      </c>
      <c r="AW5" s="15">
        <f t="shared" si="0"/>
        <v>-88.487567126760624</v>
      </c>
      <c r="AX5" s="15">
        <f t="shared" si="0"/>
        <v>315.90774647887315</v>
      </c>
      <c r="AY5" s="15">
        <f t="shared" si="0"/>
        <v>33.646478873239445</v>
      </c>
      <c r="AZ5" s="15">
        <f t="shared" si="0"/>
        <v>12</v>
      </c>
      <c r="BA5" s="15">
        <f t="shared" si="0"/>
        <v>10.316901408450704</v>
      </c>
      <c r="BB5" s="15" t="e">
        <f t="shared" si="0"/>
        <v>#DIV/0!</v>
      </c>
      <c r="BC5" s="15">
        <f t="shared" si="0"/>
        <v>1.3506908169014085</v>
      </c>
      <c r="BD5" s="15">
        <f t="shared" si="0"/>
        <v>1.3225147816901401</v>
      </c>
      <c r="BE5" s="15">
        <f t="shared" si="0"/>
        <v>2.1774387253521121</v>
      </c>
      <c r="BF5" s="15">
        <f t="shared" si="0"/>
        <v>14.063000000000045</v>
      </c>
      <c r="BG5" s="15">
        <f t="shared" si="0"/>
        <v>16.142253521126765</v>
      </c>
      <c r="BH5" s="15">
        <f t="shared" si="0"/>
        <v>1.1478873239436607</v>
      </c>
      <c r="BI5" s="15">
        <f t="shared" si="0"/>
        <v>12.874795774647882</v>
      </c>
      <c r="BJ5" s="15">
        <f t="shared" si="0"/>
        <v>3031.4051549295777</v>
      </c>
      <c r="BK5" s="15">
        <f t="shared" si="0"/>
        <v>0.59335211267605625</v>
      </c>
      <c r="BL5" s="15">
        <f t="shared" si="0"/>
        <v>30.498035211267595</v>
      </c>
      <c r="BM5" s="15">
        <f t="shared" si="0"/>
        <v>0.33686619718309857</v>
      </c>
      <c r="BN5" s="15">
        <f t="shared" si="0"/>
        <v>30.834908450704212</v>
      </c>
      <c r="BO5" s="15">
        <f t="shared" si="0"/>
        <v>24.342183098591541</v>
      </c>
      <c r="BP5" s="15">
        <f t="shared" ref="BP5:CC5" si="1">AVERAGE(BP10:BP500)</f>
        <v>0.26887323943661973</v>
      </c>
      <c r="BQ5" s="15">
        <f t="shared" si="1"/>
        <v>24.611077464788721</v>
      </c>
      <c r="BR5" s="15">
        <f t="shared" si="1"/>
        <v>0.55177253521126757</v>
      </c>
      <c r="BS5" s="15" t="e">
        <f t="shared" si="1"/>
        <v>#DIV/0!</v>
      </c>
      <c r="BT5" s="15" t="e">
        <f t="shared" si="1"/>
        <v>#DIV/0!</v>
      </c>
      <c r="BU5" s="34">
        <f t="shared" si="1"/>
        <v>0.5476830985915494</v>
      </c>
      <c r="BV5" s="34" t="e">
        <f t="shared" si="1"/>
        <v>#DIV/0!</v>
      </c>
      <c r="BW5" s="34">
        <f t="shared" si="1"/>
        <v>349.55428873239441</v>
      </c>
      <c r="BX5" s="15">
        <f t="shared" si="1"/>
        <v>0.26382624647887332</v>
      </c>
      <c r="BY5" s="15">
        <f t="shared" si="1"/>
        <v>-5</v>
      </c>
      <c r="BZ5" s="15">
        <f t="shared" si="1"/>
        <v>0.83860688028169017</v>
      </c>
      <c r="CA5" s="31">
        <f t="shared" si="1"/>
        <v>6.4472542605633789</v>
      </c>
      <c r="CB5" s="31">
        <f t="shared" si="1"/>
        <v>16.939858676056346</v>
      </c>
      <c r="CC5" s="31">
        <f t="shared" si="1"/>
        <v>1.7033645756408444</v>
      </c>
      <c r="CD5" s="23"/>
      <c r="CE5" s="15">
        <f t="shared" ref="CE5:CH5" si="2">AVERAGE(CE10:CE500)</f>
        <v>14599.305556465741</v>
      </c>
      <c r="CF5" s="15">
        <f t="shared" si="2"/>
        <v>3.1306631251799164</v>
      </c>
      <c r="CG5" s="15">
        <f t="shared" si="2"/>
        <v>140.19620940273202</v>
      </c>
      <c r="CH5" s="15">
        <f t="shared" si="2"/>
        <v>2.5236024484939223</v>
      </c>
      <c r="CI5" s="36">
        <f>(CF8+CH8+CG8)/(141/3600)</f>
        <v>146.88487550815341</v>
      </c>
      <c r="CK5" s="38">
        <f>CE8/$AY8</f>
        <v>433.90292373438291</v>
      </c>
      <c r="CL5" s="38">
        <f>CF8/$AY8</f>
        <v>9.3045787554009801E-2</v>
      </c>
      <c r="CM5" s="38">
        <f>CG8/$AY8</f>
        <v>4.1667423783305999</v>
      </c>
      <c r="CN5" s="38">
        <f>CH8/$AY8</f>
        <v>7.5003463453082356E-2</v>
      </c>
      <c r="CO5" s="39">
        <f>(CF8+CG8+CH8)/AY8</f>
        <v>4.3347916293376922</v>
      </c>
    </row>
    <row r="6" spans="1:93" s="15" customFormat="1">
      <c r="A6" s="33" t="s">
        <v>170</v>
      </c>
      <c r="C6" s="15">
        <f>MIN(C10:C500)</f>
        <v>12.438000000000001</v>
      </c>
      <c r="D6" s="15">
        <f t="shared" ref="D6:BO6" si="3">MIN(D10:D500)</f>
        <v>1.1000000000000001E-3</v>
      </c>
      <c r="E6" s="15">
        <f t="shared" si="3"/>
        <v>0</v>
      </c>
      <c r="F6" s="15">
        <f t="shared" si="3"/>
        <v>10.903613999999999</v>
      </c>
      <c r="G6" s="15">
        <f t="shared" si="3"/>
        <v>179.1</v>
      </c>
      <c r="H6" s="15">
        <f t="shared" si="3"/>
        <v>-32</v>
      </c>
      <c r="I6" s="15">
        <f t="shared" si="3"/>
        <v>32.700000000000003</v>
      </c>
      <c r="J6" s="15">
        <f t="shared" si="3"/>
        <v>0</v>
      </c>
      <c r="K6" s="15">
        <f t="shared" si="3"/>
        <v>0.8</v>
      </c>
      <c r="L6" s="15">
        <f t="shared" si="3"/>
        <v>11</v>
      </c>
      <c r="M6" s="15">
        <f t="shared" si="3"/>
        <v>0.87809999999999999</v>
      </c>
      <c r="N6" s="15">
        <f t="shared" si="3"/>
        <v>11.0871</v>
      </c>
      <c r="O6" s="15">
        <f t="shared" si="3"/>
        <v>1E-3</v>
      </c>
      <c r="P6" s="15">
        <f t="shared" si="3"/>
        <v>158.89400000000001</v>
      </c>
      <c r="Q6" s="15">
        <f t="shared" si="3"/>
        <v>0</v>
      </c>
      <c r="R6" s="15">
        <f t="shared" si="3"/>
        <v>158.9</v>
      </c>
      <c r="S6" s="15">
        <f t="shared" si="3"/>
        <v>126.827</v>
      </c>
      <c r="T6" s="15">
        <f t="shared" si="3"/>
        <v>0</v>
      </c>
      <c r="U6" s="15">
        <f t="shared" si="3"/>
        <v>126.8</v>
      </c>
      <c r="V6" s="15">
        <f t="shared" si="3"/>
        <v>32.674399999999999</v>
      </c>
      <c r="W6" s="15">
        <f t="shared" si="3"/>
        <v>0</v>
      </c>
      <c r="X6" s="15">
        <f t="shared" si="3"/>
        <v>0</v>
      </c>
      <c r="Y6" s="15">
        <f t="shared" si="3"/>
        <v>9.4120000000000008</v>
      </c>
      <c r="Z6" s="15">
        <f t="shared" si="3"/>
        <v>0</v>
      </c>
      <c r="AA6" s="15">
        <f t="shared" si="3"/>
        <v>0.70440000000000003</v>
      </c>
      <c r="AB6" s="15">
        <f t="shared" si="3"/>
        <v>0</v>
      </c>
      <c r="AC6" s="15">
        <f t="shared" si="3"/>
        <v>0</v>
      </c>
      <c r="AD6" s="15">
        <f t="shared" si="3"/>
        <v>11.6</v>
      </c>
      <c r="AE6" s="15">
        <f t="shared" si="3"/>
        <v>835</v>
      </c>
      <c r="AF6" s="15">
        <f t="shared" si="3"/>
        <v>848</v>
      </c>
      <c r="AG6" s="15">
        <f t="shared" si="3"/>
        <v>861</v>
      </c>
      <c r="AH6" s="15">
        <f t="shared" si="3"/>
        <v>78</v>
      </c>
      <c r="AI6" s="15">
        <f t="shared" si="3"/>
        <v>21.18</v>
      </c>
      <c r="AJ6" s="15">
        <f t="shared" si="3"/>
        <v>0.49</v>
      </c>
      <c r="AK6" s="15">
        <f t="shared" si="3"/>
        <v>982</v>
      </c>
      <c r="AL6" s="15">
        <f t="shared" si="3"/>
        <v>0</v>
      </c>
      <c r="AM6" s="15">
        <f t="shared" si="3"/>
        <v>0</v>
      </c>
      <c r="AN6" s="15">
        <f t="shared" si="3"/>
        <v>19</v>
      </c>
      <c r="AO6" s="15">
        <f t="shared" si="3"/>
        <v>190</v>
      </c>
      <c r="AP6" s="15">
        <f t="shared" si="3"/>
        <v>189</v>
      </c>
      <c r="AQ6" s="15">
        <f t="shared" si="3"/>
        <v>0.8</v>
      </c>
      <c r="AR6" s="15">
        <f t="shared" si="3"/>
        <v>195</v>
      </c>
      <c r="AS6" s="15">
        <f t="shared" si="3"/>
        <v>0</v>
      </c>
      <c r="AT6" s="15">
        <f t="shared" si="3"/>
        <v>1</v>
      </c>
      <c r="AU6" s="15">
        <f t="shared" si="3"/>
        <v>0.73420138888888886</v>
      </c>
      <c r="AV6" s="15">
        <f t="shared" si="3"/>
        <v>47.158589999999997</v>
      </c>
      <c r="AW6" s="15">
        <f t="shared" si="3"/>
        <v>-88.49203</v>
      </c>
      <c r="AX6" s="15">
        <f t="shared" si="3"/>
        <v>310</v>
      </c>
      <c r="AY6" s="15">
        <f t="shared" si="3"/>
        <v>21.2</v>
      </c>
      <c r="AZ6" s="15">
        <f t="shared" si="3"/>
        <v>12</v>
      </c>
      <c r="BA6" s="15">
        <f t="shared" si="3"/>
        <v>9</v>
      </c>
      <c r="BB6" s="15">
        <f t="shared" si="3"/>
        <v>0</v>
      </c>
      <c r="BC6" s="15">
        <f t="shared" si="3"/>
        <v>0.90100000000000002</v>
      </c>
      <c r="BD6" s="15">
        <f t="shared" si="3"/>
        <v>1</v>
      </c>
      <c r="BE6" s="15">
        <f t="shared" si="3"/>
        <v>1.5009999999999999</v>
      </c>
      <c r="BF6" s="15">
        <f t="shared" si="3"/>
        <v>14.063000000000001</v>
      </c>
      <c r="BG6" s="15">
        <f t="shared" si="3"/>
        <v>15.06</v>
      </c>
      <c r="BH6" s="15">
        <f t="shared" si="3"/>
        <v>1.07</v>
      </c>
      <c r="BI6" s="15">
        <f t="shared" si="3"/>
        <v>12.188000000000001</v>
      </c>
      <c r="BJ6" s="15">
        <f t="shared" si="3"/>
        <v>3028.444</v>
      </c>
      <c r="BK6" s="15">
        <f t="shared" si="3"/>
        <v>0.16</v>
      </c>
      <c r="BL6" s="15">
        <f t="shared" si="3"/>
        <v>4.3899999999999997</v>
      </c>
      <c r="BM6" s="15">
        <f t="shared" si="3"/>
        <v>0</v>
      </c>
      <c r="BN6" s="15">
        <f t="shared" si="3"/>
        <v>4.3899999999999997</v>
      </c>
      <c r="BO6" s="15">
        <f t="shared" si="3"/>
        <v>3.504</v>
      </c>
      <c r="BP6" s="15">
        <f t="shared" ref="BP6:CC6" si="4">MIN(BP10:BP500)</f>
        <v>0</v>
      </c>
      <c r="BQ6" s="15">
        <f t="shared" si="4"/>
        <v>3.504</v>
      </c>
      <c r="BR6" s="15">
        <f t="shared" si="4"/>
        <v>0.2853</v>
      </c>
      <c r="BS6" s="15">
        <f t="shared" si="4"/>
        <v>0</v>
      </c>
      <c r="BT6" s="15">
        <f t="shared" si="4"/>
        <v>0</v>
      </c>
      <c r="BU6" s="34">
        <f t="shared" si="4"/>
        <v>0.47899999999999998</v>
      </c>
      <c r="BV6" s="34">
        <f t="shared" si="4"/>
        <v>0</v>
      </c>
      <c r="BW6" s="34">
        <f t="shared" si="4"/>
        <v>127.93</v>
      </c>
      <c r="BX6" s="15">
        <f t="shared" si="4"/>
        <v>0.114499</v>
      </c>
      <c r="BY6" s="15">
        <f t="shared" si="4"/>
        <v>-5</v>
      </c>
      <c r="BZ6" s="15">
        <f t="shared" si="4"/>
        <v>0.81977800000000001</v>
      </c>
      <c r="CA6" s="31">
        <f t="shared" si="4"/>
        <v>2.7980700000000001</v>
      </c>
      <c r="CB6" s="31">
        <f t="shared" si="4"/>
        <v>16.559515999999999</v>
      </c>
      <c r="CC6" s="31">
        <f t="shared" si="4"/>
        <v>0.73925009399999997</v>
      </c>
      <c r="CD6" s="23"/>
      <c r="CE6" s="15">
        <f t="shared" ref="CE6:CH6" si="5">MIN(CE10:CE500)</f>
        <v>6333.2381431321201</v>
      </c>
      <c r="CF6" s="15">
        <f t="shared" si="5"/>
        <v>0.43796072160000005</v>
      </c>
      <c r="CG6" s="15">
        <f t="shared" si="5"/>
        <v>8.6745652697249991</v>
      </c>
      <c r="CH6" s="15">
        <f t="shared" si="5"/>
        <v>1.2165838282467003</v>
      </c>
      <c r="CI6" s="23"/>
    </row>
    <row r="7" spans="1:93" s="15" customFormat="1">
      <c r="A7" s="33" t="s">
        <v>171</v>
      </c>
      <c r="C7" s="15">
        <f>MAX(C10:C500)</f>
        <v>14.1</v>
      </c>
      <c r="D7" s="15">
        <f t="shared" ref="D7:BO7" si="6">MAX(D10:D500)</f>
        <v>1.5699999999999999E-2</v>
      </c>
      <c r="E7" s="15">
        <f t="shared" si="6"/>
        <v>0</v>
      </c>
      <c r="F7" s="15">
        <f t="shared" si="6"/>
        <v>157.288557</v>
      </c>
      <c r="G7" s="15">
        <f t="shared" si="6"/>
        <v>2860.8</v>
      </c>
      <c r="H7" s="15">
        <f t="shared" si="6"/>
        <v>59.6</v>
      </c>
      <c r="I7" s="15">
        <f t="shared" si="6"/>
        <v>155.4</v>
      </c>
      <c r="J7" s="15">
        <f t="shared" si="6"/>
        <v>0</v>
      </c>
      <c r="K7" s="15">
        <f t="shared" si="6"/>
        <v>2.83</v>
      </c>
      <c r="L7" s="15">
        <f t="shared" si="6"/>
        <v>14</v>
      </c>
      <c r="M7" s="15">
        <f t="shared" si="6"/>
        <v>0.89139999999999997</v>
      </c>
      <c r="N7" s="15">
        <f t="shared" si="6"/>
        <v>12.3809</v>
      </c>
      <c r="O7" s="15">
        <f t="shared" si="6"/>
        <v>1.38E-2</v>
      </c>
      <c r="P7" s="15">
        <f t="shared" si="6"/>
        <v>2517.1597999999999</v>
      </c>
      <c r="Q7" s="15">
        <f t="shared" si="6"/>
        <v>52.920900000000003</v>
      </c>
      <c r="R7" s="15">
        <f t="shared" si="6"/>
        <v>2522</v>
      </c>
      <c r="S7" s="15">
        <f t="shared" si="6"/>
        <v>2009.1623</v>
      </c>
      <c r="T7" s="15">
        <f t="shared" si="6"/>
        <v>42.237299999999998</v>
      </c>
      <c r="U7" s="15">
        <f t="shared" si="6"/>
        <v>2013</v>
      </c>
      <c r="V7" s="15">
        <f t="shared" si="6"/>
        <v>155.38339999999999</v>
      </c>
      <c r="W7" s="15">
        <f t="shared" si="6"/>
        <v>0</v>
      </c>
      <c r="X7" s="15">
        <f t="shared" si="6"/>
        <v>0</v>
      </c>
      <c r="Y7" s="15">
        <f t="shared" si="6"/>
        <v>11.959</v>
      </c>
      <c r="Z7" s="15">
        <f t="shared" si="6"/>
        <v>0</v>
      </c>
      <c r="AA7" s="15">
        <f t="shared" si="6"/>
        <v>2.5066999999999999</v>
      </c>
      <c r="AB7" s="15">
        <f t="shared" si="6"/>
        <v>0</v>
      </c>
      <c r="AC7" s="15">
        <f t="shared" si="6"/>
        <v>0</v>
      </c>
      <c r="AD7" s="15">
        <f t="shared" si="6"/>
        <v>12.3</v>
      </c>
      <c r="AE7" s="15">
        <f t="shared" si="6"/>
        <v>848</v>
      </c>
      <c r="AF7" s="15">
        <f t="shared" si="6"/>
        <v>860</v>
      </c>
      <c r="AG7" s="15">
        <f t="shared" si="6"/>
        <v>875</v>
      </c>
      <c r="AH7" s="15">
        <f t="shared" si="6"/>
        <v>78</v>
      </c>
      <c r="AI7" s="15">
        <f t="shared" si="6"/>
        <v>21.2</v>
      </c>
      <c r="AJ7" s="15">
        <f t="shared" si="6"/>
        <v>0.49</v>
      </c>
      <c r="AK7" s="15">
        <f t="shared" si="6"/>
        <v>983</v>
      </c>
      <c r="AL7" s="15">
        <f t="shared" si="6"/>
        <v>0</v>
      </c>
      <c r="AM7" s="15">
        <f t="shared" si="6"/>
        <v>0</v>
      </c>
      <c r="AN7" s="15">
        <f t="shared" si="6"/>
        <v>20</v>
      </c>
      <c r="AO7" s="15">
        <f t="shared" si="6"/>
        <v>192</v>
      </c>
      <c r="AP7" s="15">
        <f t="shared" si="6"/>
        <v>191.6</v>
      </c>
      <c r="AQ7" s="15">
        <f t="shared" si="6"/>
        <v>3.1</v>
      </c>
      <c r="AR7" s="15">
        <f t="shared" si="6"/>
        <v>195</v>
      </c>
      <c r="AS7" s="15">
        <f t="shared" si="6"/>
        <v>0</v>
      </c>
      <c r="AT7" s="15">
        <f t="shared" si="6"/>
        <v>2</v>
      </c>
      <c r="AU7" s="15">
        <f t="shared" si="6"/>
        <v>0.73582175925925919</v>
      </c>
      <c r="AV7" s="15">
        <f t="shared" si="6"/>
        <v>47.164448</v>
      </c>
      <c r="AW7" s="15">
        <f t="shared" si="6"/>
        <v>-88.483992000000001</v>
      </c>
      <c r="AX7" s="15">
        <f t="shared" si="6"/>
        <v>319.60000000000002</v>
      </c>
      <c r="AY7" s="15">
        <f t="shared" si="6"/>
        <v>45.7</v>
      </c>
      <c r="AZ7" s="15">
        <f t="shared" si="6"/>
        <v>12</v>
      </c>
      <c r="BA7" s="15">
        <f t="shared" si="6"/>
        <v>11</v>
      </c>
      <c r="BB7" s="15">
        <f t="shared" si="6"/>
        <v>0</v>
      </c>
      <c r="BC7" s="15">
        <f t="shared" si="6"/>
        <v>3.2890000000000001</v>
      </c>
      <c r="BD7" s="15">
        <f t="shared" si="6"/>
        <v>2.782</v>
      </c>
      <c r="BE7" s="15">
        <f t="shared" si="6"/>
        <v>4.3899999999999997</v>
      </c>
      <c r="BF7" s="15">
        <f t="shared" si="6"/>
        <v>14.063000000000001</v>
      </c>
      <c r="BG7" s="15">
        <f t="shared" si="6"/>
        <v>16.95</v>
      </c>
      <c r="BH7" s="15">
        <f t="shared" si="6"/>
        <v>1.21</v>
      </c>
      <c r="BI7" s="15">
        <f t="shared" si="6"/>
        <v>13.884</v>
      </c>
      <c r="BJ7" s="15">
        <f t="shared" si="6"/>
        <v>3032.4589999999998</v>
      </c>
      <c r="BK7" s="15">
        <f t="shared" si="6"/>
        <v>2.1869999999999998</v>
      </c>
      <c r="BL7" s="15">
        <f t="shared" si="6"/>
        <v>65.608000000000004</v>
      </c>
      <c r="BM7" s="15">
        <f t="shared" si="6"/>
        <v>1.474</v>
      </c>
      <c r="BN7" s="15">
        <f t="shared" si="6"/>
        <v>65.733000000000004</v>
      </c>
      <c r="BO7" s="15">
        <f t="shared" si="6"/>
        <v>52.366999999999997</v>
      </c>
      <c r="BP7" s="15">
        <f t="shared" ref="BP7:CC7" si="7">MAX(BP10:BP500)</f>
        <v>1.1759999999999999</v>
      </c>
      <c r="BQ7" s="15">
        <f t="shared" si="7"/>
        <v>52.466999999999999</v>
      </c>
      <c r="BR7" s="15">
        <f t="shared" si="7"/>
        <v>1.3737999999999999</v>
      </c>
      <c r="BS7" s="15">
        <f t="shared" si="7"/>
        <v>0</v>
      </c>
      <c r="BT7" s="15">
        <f t="shared" si="7"/>
        <v>0</v>
      </c>
      <c r="BU7" s="34">
        <f t="shared" si="7"/>
        <v>0.63600000000000001</v>
      </c>
      <c r="BV7" s="34">
        <f t="shared" si="7"/>
        <v>0</v>
      </c>
      <c r="BW7" s="34">
        <f t="shared" si="7"/>
        <v>479.815</v>
      </c>
      <c r="BX7" s="15">
        <f t="shared" si="7"/>
        <v>0.510656</v>
      </c>
      <c r="BY7" s="15">
        <f t="shared" si="7"/>
        <v>-5</v>
      </c>
      <c r="BZ7" s="15">
        <f t="shared" si="7"/>
        <v>0.85761100000000001</v>
      </c>
      <c r="CA7" s="31">
        <f t="shared" si="7"/>
        <v>12.479156</v>
      </c>
      <c r="CB7" s="31">
        <f t="shared" si="7"/>
        <v>17.323741999999999</v>
      </c>
      <c r="CC7" s="31">
        <f t="shared" si="7"/>
        <v>3.2969930152</v>
      </c>
      <c r="CD7" s="23"/>
      <c r="CE7" s="15">
        <f t="shared" ref="CE7:CH7" si="8">MAX(CE10:CE500)</f>
        <v>28247.348155584528</v>
      </c>
      <c r="CF7" s="15">
        <f t="shared" si="8"/>
        <v>14.327744960331</v>
      </c>
      <c r="CG7" s="15">
        <f t="shared" si="8"/>
        <v>455.21785436691601</v>
      </c>
      <c r="CH7" s="15">
        <f t="shared" si="8"/>
        <v>7.6405541398649985</v>
      </c>
      <c r="CI7" s="23"/>
    </row>
    <row r="8" spans="1:93" s="15" customFormat="1">
      <c r="A8" s="33" t="s">
        <v>172</v>
      </c>
      <c r="B8" s="3">
        <f>B151-B10</f>
        <v>1.6319444444444775E-3</v>
      </c>
      <c r="AT8" s="17"/>
      <c r="AY8" s="16">
        <f>SUM(AY10:AY500)/3600</f>
        <v>1.327166666666667</v>
      </c>
      <c r="BU8" s="25"/>
      <c r="BV8" s="23"/>
      <c r="BW8" s="25"/>
      <c r="BX8" s="23"/>
      <c r="BY8" s="25"/>
      <c r="BZ8" s="25"/>
      <c r="CA8" s="24">
        <f>SUM(CA10:CA500)/3600</f>
        <v>0.25430836249999994</v>
      </c>
      <c r="CB8" s="25"/>
      <c r="CC8" s="24">
        <f>SUM(CC10:CC500)/3600</f>
        <v>6.7188269372499984E-2</v>
      </c>
      <c r="CD8" s="23"/>
      <c r="CE8" s="24">
        <f>SUM(CE10:CE500)/3600</f>
        <v>575.86149694948199</v>
      </c>
      <c r="CF8" s="24">
        <f>SUM(CF10:CF500)/3600</f>
        <v>0.12348726771543005</v>
      </c>
      <c r="CG8" s="24">
        <f>SUM(CG10:CG500)/3600</f>
        <v>5.529961593107763</v>
      </c>
      <c r="CH8" s="24">
        <f>SUM(CH10:CH500)/3600</f>
        <v>9.95420965794825E-2</v>
      </c>
      <c r="CI8" s="37">
        <f>SUM(CF8:CH8)</f>
        <v>5.7529909574026759</v>
      </c>
      <c r="CJ8" s="15" t="s">
        <v>410</v>
      </c>
    </row>
    <row r="9" spans="1:93">
      <c r="A9" s="4"/>
      <c r="B9" s="4"/>
      <c r="BW9" s="14"/>
      <c r="BX9" s="26"/>
      <c r="CC9" s="35">
        <f>AY8/CC8</f>
        <v>19.752952101038542</v>
      </c>
      <c r="CD9" s="4" t="s">
        <v>190</v>
      </c>
      <c r="CK9" s="27" t="s">
        <v>191</v>
      </c>
    </row>
    <row r="10" spans="1:93">
      <c r="A10" s="2">
        <v>42439</v>
      </c>
      <c r="B10" s="32">
        <v>0.52627993055555555</v>
      </c>
      <c r="C10" s="4">
        <v>13.23</v>
      </c>
      <c r="D10" s="4">
        <v>2E-3</v>
      </c>
      <c r="E10" s="4" t="s">
        <v>155</v>
      </c>
      <c r="F10" s="4">
        <v>20</v>
      </c>
      <c r="G10" s="4">
        <v>1715.5</v>
      </c>
      <c r="H10" s="4">
        <v>54.3</v>
      </c>
      <c r="I10" s="4">
        <v>49.7</v>
      </c>
      <c r="K10" s="4">
        <v>2.2000000000000002</v>
      </c>
      <c r="L10" s="4">
        <v>12</v>
      </c>
      <c r="M10" s="4">
        <v>0.88490000000000002</v>
      </c>
      <c r="N10" s="4">
        <v>11.707700000000001</v>
      </c>
      <c r="O10" s="4">
        <v>1.8E-3</v>
      </c>
      <c r="P10" s="4">
        <v>1518.1056000000001</v>
      </c>
      <c r="Q10" s="4">
        <v>48.052199999999999</v>
      </c>
      <c r="R10" s="4">
        <v>1566.2</v>
      </c>
      <c r="S10" s="4">
        <v>1211.6324999999999</v>
      </c>
      <c r="T10" s="4">
        <v>38.351500000000001</v>
      </c>
      <c r="U10" s="4">
        <v>1250</v>
      </c>
      <c r="V10" s="4">
        <v>49.691899999999997</v>
      </c>
      <c r="Y10" s="4">
        <v>10.973000000000001</v>
      </c>
      <c r="Z10" s="4">
        <v>0</v>
      </c>
      <c r="AA10" s="4">
        <v>1.9469000000000001</v>
      </c>
      <c r="AB10" s="4" t="s">
        <v>384</v>
      </c>
      <c r="AC10" s="4">
        <v>0</v>
      </c>
      <c r="AD10" s="4">
        <v>11.8</v>
      </c>
      <c r="AE10" s="4">
        <v>844</v>
      </c>
      <c r="AF10" s="4">
        <v>858</v>
      </c>
      <c r="AG10" s="4">
        <v>871</v>
      </c>
      <c r="AH10" s="4">
        <v>78</v>
      </c>
      <c r="AI10" s="4">
        <v>21.18</v>
      </c>
      <c r="AJ10" s="4">
        <v>0.49</v>
      </c>
      <c r="AK10" s="4">
        <v>983</v>
      </c>
      <c r="AL10" s="4">
        <v>0</v>
      </c>
      <c r="AM10" s="4">
        <v>0</v>
      </c>
      <c r="AN10" s="4">
        <v>20</v>
      </c>
      <c r="AO10" s="4">
        <v>190</v>
      </c>
      <c r="AP10" s="4">
        <v>190</v>
      </c>
      <c r="AQ10" s="4">
        <v>1.7</v>
      </c>
      <c r="AR10" s="4">
        <v>195</v>
      </c>
      <c r="AS10" s="4" t="s">
        <v>155</v>
      </c>
      <c r="AT10" s="4">
        <v>2</v>
      </c>
      <c r="AU10" s="5">
        <v>0.73420138888888886</v>
      </c>
      <c r="AV10" s="4">
        <v>47.159453999999997</v>
      </c>
      <c r="AW10" s="4">
        <v>-88.489940000000004</v>
      </c>
      <c r="AX10" s="4">
        <v>310</v>
      </c>
      <c r="AY10" s="4">
        <v>38</v>
      </c>
      <c r="AZ10" s="4">
        <v>12</v>
      </c>
      <c r="BA10" s="4">
        <v>11</v>
      </c>
      <c r="BB10" s="4" t="s">
        <v>424</v>
      </c>
      <c r="BC10" s="4">
        <v>1.2010000000000001</v>
      </c>
      <c r="BD10" s="4">
        <v>1.601</v>
      </c>
      <c r="BE10" s="4">
        <v>2.1019999999999999</v>
      </c>
      <c r="BF10" s="4">
        <v>14.063000000000001</v>
      </c>
      <c r="BG10" s="4">
        <v>16</v>
      </c>
      <c r="BH10" s="4">
        <v>1.1399999999999999</v>
      </c>
      <c r="BI10" s="4">
        <v>13.002000000000001</v>
      </c>
      <c r="BJ10" s="4">
        <v>3032.1729999999998</v>
      </c>
      <c r="BK10" s="4">
        <v>0.29199999999999998</v>
      </c>
      <c r="BL10" s="4">
        <v>41.173999999999999</v>
      </c>
      <c r="BM10" s="4">
        <v>1.3029999999999999</v>
      </c>
      <c r="BN10" s="4">
        <v>42.476999999999997</v>
      </c>
      <c r="BO10" s="4">
        <v>32.862000000000002</v>
      </c>
      <c r="BP10" s="4">
        <v>1.04</v>
      </c>
      <c r="BQ10" s="4">
        <v>33.902000000000001</v>
      </c>
      <c r="BR10" s="4">
        <v>0.42559999999999998</v>
      </c>
      <c r="BU10" s="4">
        <v>0.56399999999999995</v>
      </c>
      <c r="BW10" s="4">
        <v>366.61900000000003</v>
      </c>
      <c r="BX10" s="4">
        <v>0.27500000000000002</v>
      </c>
      <c r="BY10" s="4">
        <v>-5</v>
      </c>
      <c r="BZ10" s="4">
        <v>0.85677800000000004</v>
      </c>
      <c r="CA10" s="4">
        <v>6.720313</v>
      </c>
      <c r="CB10" s="4">
        <v>17.306916000000001</v>
      </c>
      <c r="CC10" s="4">
        <f>CA10*0.2642</f>
        <v>1.7755066946</v>
      </c>
      <c r="CE10" s="4">
        <f>BJ10*$CA10*0.747</f>
        <v>15221.732267721301</v>
      </c>
      <c r="CF10" s="4">
        <f>BK10*$CA10*0.747</f>
        <v>1.465861552812</v>
      </c>
      <c r="CG10" s="4">
        <f>BQ10*$CA10*0.747</f>
        <v>170.190542340522</v>
      </c>
      <c r="CH10" s="4">
        <f>BR10*$CA10*0.747</f>
        <v>2.1365434139615997</v>
      </c>
    </row>
    <row r="11" spans="1:93">
      <c r="A11" s="2">
        <v>42439</v>
      </c>
      <c r="B11" s="32">
        <v>0.52629150462962959</v>
      </c>
      <c r="C11" s="4">
        <v>13.253</v>
      </c>
      <c r="D11" s="4">
        <v>2E-3</v>
      </c>
      <c r="E11" s="4" t="s">
        <v>155</v>
      </c>
      <c r="F11" s="4">
        <v>20</v>
      </c>
      <c r="G11" s="4">
        <v>1514.8</v>
      </c>
      <c r="H11" s="4">
        <v>42.2</v>
      </c>
      <c r="I11" s="4">
        <v>53.2</v>
      </c>
      <c r="K11" s="4">
        <v>2.0699999999999998</v>
      </c>
      <c r="L11" s="4">
        <v>12</v>
      </c>
      <c r="M11" s="4">
        <v>0.88470000000000004</v>
      </c>
      <c r="N11" s="4">
        <v>11.724600000000001</v>
      </c>
      <c r="O11" s="4">
        <v>1.8E-3</v>
      </c>
      <c r="P11" s="4">
        <v>1340.085</v>
      </c>
      <c r="Q11" s="4">
        <v>37.3005</v>
      </c>
      <c r="R11" s="4">
        <v>1377.4</v>
      </c>
      <c r="S11" s="4">
        <v>1069.5504000000001</v>
      </c>
      <c r="T11" s="4">
        <v>29.770299999999999</v>
      </c>
      <c r="U11" s="4">
        <v>1099.3</v>
      </c>
      <c r="V11" s="4">
        <v>53.162500000000001</v>
      </c>
      <c r="Y11" s="4">
        <v>10.97</v>
      </c>
      <c r="Z11" s="4">
        <v>0</v>
      </c>
      <c r="AA11" s="4">
        <v>1.8328</v>
      </c>
      <c r="AB11" s="4" t="s">
        <v>384</v>
      </c>
      <c r="AC11" s="4">
        <v>0</v>
      </c>
      <c r="AD11" s="4">
        <v>11.8</v>
      </c>
      <c r="AE11" s="4">
        <v>844</v>
      </c>
      <c r="AF11" s="4">
        <v>858</v>
      </c>
      <c r="AG11" s="4">
        <v>872</v>
      </c>
      <c r="AH11" s="4">
        <v>78</v>
      </c>
      <c r="AI11" s="4">
        <v>21.18</v>
      </c>
      <c r="AJ11" s="4">
        <v>0.49</v>
      </c>
      <c r="AK11" s="4">
        <v>983</v>
      </c>
      <c r="AL11" s="4">
        <v>0</v>
      </c>
      <c r="AM11" s="4">
        <v>0</v>
      </c>
      <c r="AN11" s="4">
        <v>20</v>
      </c>
      <c r="AO11" s="4">
        <v>190</v>
      </c>
      <c r="AP11" s="4">
        <v>190</v>
      </c>
      <c r="AQ11" s="4">
        <v>1.4</v>
      </c>
      <c r="AR11" s="4">
        <v>195</v>
      </c>
      <c r="AS11" s="4" t="s">
        <v>155</v>
      </c>
      <c r="AT11" s="4">
        <v>2</v>
      </c>
      <c r="AU11" s="5">
        <v>0.73421296296296301</v>
      </c>
      <c r="AV11" s="4">
        <v>47.159354</v>
      </c>
      <c r="AW11" s="4">
        <v>-88.489771000000005</v>
      </c>
      <c r="AX11" s="4">
        <v>310.2</v>
      </c>
      <c r="AY11" s="4">
        <v>37.6</v>
      </c>
      <c r="AZ11" s="4">
        <v>12</v>
      </c>
      <c r="BA11" s="4">
        <v>11</v>
      </c>
      <c r="BB11" s="4" t="s">
        <v>424</v>
      </c>
      <c r="BC11" s="4">
        <v>1.2989999999999999</v>
      </c>
      <c r="BD11" s="4">
        <v>1.7</v>
      </c>
      <c r="BE11" s="4">
        <v>2.2989999999999999</v>
      </c>
      <c r="BF11" s="4">
        <v>14.063000000000001</v>
      </c>
      <c r="BG11" s="4">
        <v>15.97</v>
      </c>
      <c r="BH11" s="4">
        <v>1.1399999999999999</v>
      </c>
      <c r="BI11" s="4">
        <v>13.037000000000001</v>
      </c>
      <c r="BJ11" s="4">
        <v>3032.0709999999999</v>
      </c>
      <c r="BK11" s="4">
        <v>0.29099999999999998</v>
      </c>
      <c r="BL11" s="4">
        <v>36.292000000000002</v>
      </c>
      <c r="BM11" s="4">
        <v>1.01</v>
      </c>
      <c r="BN11" s="4">
        <v>37.302</v>
      </c>
      <c r="BO11" s="4">
        <v>28.965</v>
      </c>
      <c r="BP11" s="4">
        <v>0.80600000000000005</v>
      </c>
      <c r="BQ11" s="4">
        <v>29.771999999999998</v>
      </c>
      <c r="BR11" s="4">
        <v>0.4546</v>
      </c>
      <c r="BU11" s="4">
        <v>0.56299999999999994</v>
      </c>
      <c r="BW11" s="4">
        <v>344.62299999999999</v>
      </c>
      <c r="BX11" s="4">
        <v>0.26644600000000002</v>
      </c>
      <c r="BY11" s="4">
        <v>-5</v>
      </c>
      <c r="BZ11" s="4">
        <v>0.85538899999999995</v>
      </c>
      <c r="CA11" s="4">
        <v>6.5112750000000004</v>
      </c>
      <c r="CB11" s="4">
        <v>17.278858</v>
      </c>
      <c r="CC11" s="4">
        <f t="shared" ref="CC11:CC74" si="9">CA11*0.2642</f>
        <v>1.7202788550000001</v>
      </c>
      <c r="CE11" s="4">
        <f t="shared" ref="CE11:CF74" si="10">BJ11*$CA11*0.747</f>
        <v>14747.758131092174</v>
      </c>
      <c r="CF11" s="4">
        <f t="shared" si="10"/>
        <v>1.4154014256749998</v>
      </c>
      <c r="CG11" s="4">
        <f t="shared" ref="CG11:CH74" si="11">BQ11*$CA11*0.747</f>
        <v>144.80869843710002</v>
      </c>
      <c r="CH11" s="4">
        <f t="shared" si="11"/>
        <v>2.2111391344050002</v>
      </c>
    </row>
    <row r="12" spans="1:93">
      <c r="A12" s="2">
        <v>42439</v>
      </c>
      <c r="B12" s="32">
        <v>0.52630307870370363</v>
      </c>
      <c r="C12" s="4">
        <v>12.917999999999999</v>
      </c>
      <c r="D12" s="4">
        <v>2E-3</v>
      </c>
      <c r="E12" s="4" t="s">
        <v>155</v>
      </c>
      <c r="F12" s="4">
        <v>20</v>
      </c>
      <c r="G12" s="4">
        <v>1361.1</v>
      </c>
      <c r="H12" s="4">
        <v>40.4</v>
      </c>
      <c r="I12" s="4">
        <v>57.7</v>
      </c>
      <c r="K12" s="4">
        <v>1.9</v>
      </c>
      <c r="L12" s="4">
        <v>12</v>
      </c>
      <c r="M12" s="4">
        <v>0.88719999999999999</v>
      </c>
      <c r="N12" s="4">
        <v>11.461600000000001</v>
      </c>
      <c r="O12" s="4">
        <v>1.8E-3</v>
      </c>
      <c r="P12" s="4">
        <v>1207.6115</v>
      </c>
      <c r="Q12" s="4">
        <v>35.8583</v>
      </c>
      <c r="R12" s="4">
        <v>1243.5</v>
      </c>
      <c r="S12" s="4">
        <v>963.82050000000004</v>
      </c>
      <c r="T12" s="4">
        <v>28.619299999999999</v>
      </c>
      <c r="U12" s="4">
        <v>992.4</v>
      </c>
      <c r="V12" s="4">
        <v>57.742199999999997</v>
      </c>
      <c r="Y12" s="4">
        <v>10.95</v>
      </c>
      <c r="Z12" s="4">
        <v>0</v>
      </c>
      <c r="AA12" s="4">
        <v>1.6857</v>
      </c>
      <c r="AB12" s="4" t="s">
        <v>384</v>
      </c>
      <c r="AC12" s="4">
        <v>0</v>
      </c>
      <c r="AD12" s="4">
        <v>11.8</v>
      </c>
      <c r="AE12" s="4">
        <v>844</v>
      </c>
      <c r="AF12" s="4">
        <v>858</v>
      </c>
      <c r="AG12" s="4">
        <v>872</v>
      </c>
      <c r="AH12" s="4">
        <v>78</v>
      </c>
      <c r="AI12" s="4">
        <v>21.18</v>
      </c>
      <c r="AJ12" s="4">
        <v>0.49</v>
      </c>
      <c r="AK12" s="4">
        <v>983</v>
      </c>
      <c r="AL12" s="4">
        <v>0</v>
      </c>
      <c r="AM12" s="4">
        <v>0</v>
      </c>
      <c r="AN12" s="4">
        <v>20</v>
      </c>
      <c r="AO12" s="4">
        <v>190</v>
      </c>
      <c r="AP12" s="4">
        <v>190</v>
      </c>
      <c r="AQ12" s="4">
        <v>1.2</v>
      </c>
      <c r="AR12" s="4">
        <v>195</v>
      </c>
      <c r="AS12" s="4" t="s">
        <v>155</v>
      </c>
      <c r="AT12" s="4">
        <v>2</v>
      </c>
      <c r="AU12" s="5">
        <v>0.73422453703703694</v>
      </c>
      <c r="AV12" s="4">
        <v>47.159252000000002</v>
      </c>
      <c r="AW12" s="4">
        <v>-88.489605999999995</v>
      </c>
      <c r="AX12" s="4">
        <v>310.3</v>
      </c>
      <c r="AY12" s="4">
        <v>37.6</v>
      </c>
      <c r="AZ12" s="4">
        <v>12</v>
      </c>
      <c r="BA12" s="4">
        <v>11</v>
      </c>
      <c r="BB12" s="4" t="s">
        <v>424</v>
      </c>
      <c r="BC12" s="4">
        <v>1.2</v>
      </c>
      <c r="BD12" s="4">
        <v>1.696</v>
      </c>
      <c r="BE12" s="4">
        <v>2.198</v>
      </c>
      <c r="BF12" s="4">
        <v>14.063000000000001</v>
      </c>
      <c r="BG12" s="4">
        <v>16.36</v>
      </c>
      <c r="BH12" s="4">
        <v>1.1599999999999999</v>
      </c>
      <c r="BI12" s="4">
        <v>12.71</v>
      </c>
      <c r="BJ12" s="4">
        <v>3032.143</v>
      </c>
      <c r="BK12" s="4">
        <v>0.29899999999999999</v>
      </c>
      <c r="BL12" s="4">
        <v>33.456000000000003</v>
      </c>
      <c r="BM12" s="4">
        <v>0.99299999999999999</v>
      </c>
      <c r="BN12" s="4">
        <v>34.448999999999998</v>
      </c>
      <c r="BO12" s="4">
        <v>26.702000000000002</v>
      </c>
      <c r="BP12" s="4">
        <v>0.79300000000000004</v>
      </c>
      <c r="BQ12" s="4">
        <v>27.495000000000001</v>
      </c>
      <c r="BR12" s="4">
        <v>0.50509999999999999</v>
      </c>
      <c r="BU12" s="4">
        <v>0.57499999999999996</v>
      </c>
      <c r="BW12" s="4">
        <v>324.26299999999998</v>
      </c>
      <c r="BX12" s="4">
        <v>0.29521599999999998</v>
      </c>
      <c r="BY12" s="4">
        <v>-5</v>
      </c>
      <c r="BZ12" s="4">
        <v>0.85561100000000001</v>
      </c>
      <c r="CA12" s="4">
        <v>7.2143410000000001</v>
      </c>
      <c r="CB12" s="4">
        <v>17.283342000000001</v>
      </c>
      <c r="CC12" s="4">
        <f t="shared" si="9"/>
        <v>1.9060288921999999</v>
      </c>
      <c r="CE12" s="4">
        <f t="shared" si="10"/>
        <v>16340.560431383963</v>
      </c>
      <c r="CF12" s="4">
        <f t="shared" si="10"/>
        <v>1.6113447053730001</v>
      </c>
      <c r="CG12" s="4">
        <f t="shared" si="11"/>
        <v>148.17365442886501</v>
      </c>
      <c r="CH12" s="4">
        <f t="shared" si="11"/>
        <v>2.7220408384076999</v>
      </c>
    </row>
    <row r="13" spans="1:93">
      <c r="A13" s="2">
        <v>42439</v>
      </c>
      <c r="B13" s="32">
        <v>0.52631465277777778</v>
      </c>
      <c r="C13" s="4">
        <v>12.739000000000001</v>
      </c>
      <c r="D13" s="4">
        <v>3.5000000000000001E-3</v>
      </c>
      <c r="E13" s="4" t="s">
        <v>155</v>
      </c>
      <c r="F13" s="4">
        <v>35.294117999999997</v>
      </c>
      <c r="G13" s="4">
        <v>1377.4</v>
      </c>
      <c r="H13" s="4">
        <v>40.4</v>
      </c>
      <c r="I13" s="4">
        <v>54.8</v>
      </c>
      <c r="K13" s="4">
        <v>1.74</v>
      </c>
      <c r="L13" s="4">
        <v>12</v>
      </c>
      <c r="M13" s="4">
        <v>0.88870000000000005</v>
      </c>
      <c r="N13" s="4">
        <v>11.320600000000001</v>
      </c>
      <c r="O13" s="4">
        <v>3.0999999999999999E-3</v>
      </c>
      <c r="P13" s="4">
        <v>1224.0644</v>
      </c>
      <c r="Q13" s="4">
        <v>35.902999999999999</v>
      </c>
      <c r="R13" s="4">
        <v>1260</v>
      </c>
      <c r="S13" s="4">
        <v>976.95190000000002</v>
      </c>
      <c r="T13" s="4">
        <v>28.655000000000001</v>
      </c>
      <c r="U13" s="4">
        <v>1005.6</v>
      </c>
      <c r="V13" s="4">
        <v>54.784799999999997</v>
      </c>
      <c r="Y13" s="4">
        <v>10.842000000000001</v>
      </c>
      <c r="Z13" s="4">
        <v>0</v>
      </c>
      <c r="AA13" s="4">
        <v>1.5427999999999999</v>
      </c>
      <c r="AB13" s="4" t="s">
        <v>384</v>
      </c>
      <c r="AC13" s="4">
        <v>0</v>
      </c>
      <c r="AD13" s="4">
        <v>11.8</v>
      </c>
      <c r="AE13" s="4">
        <v>845</v>
      </c>
      <c r="AF13" s="4">
        <v>859</v>
      </c>
      <c r="AG13" s="4">
        <v>872</v>
      </c>
      <c r="AH13" s="4">
        <v>78</v>
      </c>
      <c r="AI13" s="4">
        <v>21.18</v>
      </c>
      <c r="AJ13" s="4">
        <v>0.49</v>
      </c>
      <c r="AK13" s="4">
        <v>983</v>
      </c>
      <c r="AL13" s="4">
        <v>0</v>
      </c>
      <c r="AM13" s="4">
        <v>0</v>
      </c>
      <c r="AN13" s="4">
        <v>20</v>
      </c>
      <c r="AO13" s="4">
        <v>190</v>
      </c>
      <c r="AP13" s="4">
        <v>190.6</v>
      </c>
      <c r="AQ13" s="4">
        <v>1.4</v>
      </c>
      <c r="AR13" s="4">
        <v>195</v>
      </c>
      <c r="AS13" s="4" t="s">
        <v>155</v>
      </c>
      <c r="AT13" s="4">
        <v>2</v>
      </c>
      <c r="AU13" s="5">
        <v>0.73423611111111109</v>
      </c>
      <c r="AV13" s="4">
        <v>47.159157999999998</v>
      </c>
      <c r="AW13" s="4">
        <v>-88.489442999999994</v>
      </c>
      <c r="AX13" s="4">
        <v>310.89999999999998</v>
      </c>
      <c r="AY13" s="4">
        <v>36.200000000000003</v>
      </c>
      <c r="AZ13" s="4">
        <v>12</v>
      </c>
      <c r="BA13" s="4">
        <v>11</v>
      </c>
      <c r="BB13" s="4" t="s">
        <v>424</v>
      </c>
      <c r="BC13" s="4">
        <v>1.202</v>
      </c>
      <c r="BD13" s="4">
        <v>1.304</v>
      </c>
      <c r="BE13" s="4">
        <v>2.004</v>
      </c>
      <c r="BF13" s="4">
        <v>14.063000000000001</v>
      </c>
      <c r="BG13" s="4">
        <v>16.57</v>
      </c>
      <c r="BH13" s="4">
        <v>1.18</v>
      </c>
      <c r="BI13" s="4">
        <v>12.525</v>
      </c>
      <c r="BJ13" s="4">
        <v>3031.9630000000002</v>
      </c>
      <c r="BK13" s="4">
        <v>0.53500000000000003</v>
      </c>
      <c r="BL13" s="4">
        <v>34.332000000000001</v>
      </c>
      <c r="BM13" s="4">
        <v>1.0069999999999999</v>
      </c>
      <c r="BN13" s="4">
        <v>35.338999999999999</v>
      </c>
      <c r="BO13" s="4">
        <v>27.401</v>
      </c>
      <c r="BP13" s="4">
        <v>0.80400000000000005</v>
      </c>
      <c r="BQ13" s="4">
        <v>28.204999999999998</v>
      </c>
      <c r="BR13" s="4">
        <v>0.48520000000000002</v>
      </c>
      <c r="BU13" s="4">
        <v>0.57599999999999996</v>
      </c>
      <c r="BW13" s="4">
        <v>300.43700000000001</v>
      </c>
      <c r="BX13" s="4">
        <v>0.272397</v>
      </c>
      <c r="BY13" s="4">
        <v>-5</v>
      </c>
      <c r="BZ13" s="4">
        <v>0.85538899999999995</v>
      </c>
      <c r="CA13" s="4">
        <v>6.6567020000000001</v>
      </c>
      <c r="CB13" s="4">
        <v>17.278858</v>
      </c>
      <c r="CC13" s="4">
        <f t="shared" si="9"/>
        <v>1.7587006683999999</v>
      </c>
      <c r="CE13" s="4">
        <f t="shared" si="10"/>
        <v>15076.607002021423</v>
      </c>
      <c r="CF13" s="4">
        <f t="shared" si="10"/>
        <v>2.66031767079</v>
      </c>
      <c r="CG13" s="4">
        <f t="shared" si="11"/>
        <v>140.25095309277</v>
      </c>
      <c r="CH13" s="4">
        <f t="shared" si="11"/>
        <v>2.4126843623688004</v>
      </c>
    </row>
    <row r="14" spans="1:93">
      <c r="A14" s="2">
        <v>42439</v>
      </c>
      <c r="B14" s="32">
        <v>0.52632622685185182</v>
      </c>
      <c r="C14" s="4">
        <v>12.863</v>
      </c>
      <c r="D14" s="4">
        <v>4.0000000000000001E-3</v>
      </c>
      <c r="E14" s="4" t="s">
        <v>155</v>
      </c>
      <c r="F14" s="4">
        <v>40</v>
      </c>
      <c r="G14" s="4">
        <v>1444.9</v>
      </c>
      <c r="H14" s="4">
        <v>40.4</v>
      </c>
      <c r="I14" s="4">
        <v>57</v>
      </c>
      <c r="K14" s="4">
        <v>2.17</v>
      </c>
      <c r="L14" s="4">
        <v>12</v>
      </c>
      <c r="M14" s="4">
        <v>0.88780000000000003</v>
      </c>
      <c r="N14" s="4">
        <v>11.420199999999999</v>
      </c>
      <c r="O14" s="4">
        <v>3.5999999999999999E-3</v>
      </c>
      <c r="P14" s="4">
        <v>1282.7664</v>
      </c>
      <c r="Q14" s="4">
        <v>35.867800000000003</v>
      </c>
      <c r="R14" s="4">
        <v>1318.6</v>
      </c>
      <c r="S14" s="4">
        <v>1023.8031999999999</v>
      </c>
      <c r="T14" s="4">
        <v>28.626799999999999</v>
      </c>
      <c r="U14" s="4">
        <v>1052.4000000000001</v>
      </c>
      <c r="V14" s="4">
        <v>57.003700000000002</v>
      </c>
      <c r="Y14" s="4">
        <v>10.831</v>
      </c>
      <c r="Z14" s="4">
        <v>0</v>
      </c>
      <c r="AA14" s="4">
        <v>1.9278999999999999</v>
      </c>
      <c r="AB14" s="4" t="s">
        <v>384</v>
      </c>
      <c r="AC14" s="4">
        <v>0</v>
      </c>
      <c r="AD14" s="4">
        <v>11.8</v>
      </c>
      <c r="AE14" s="4">
        <v>845</v>
      </c>
      <c r="AF14" s="4">
        <v>859</v>
      </c>
      <c r="AG14" s="4">
        <v>872</v>
      </c>
      <c r="AH14" s="4">
        <v>78</v>
      </c>
      <c r="AI14" s="4">
        <v>21.18</v>
      </c>
      <c r="AJ14" s="4">
        <v>0.49</v>
      </c>
      <c r="AK14" s="4">
        <v>983</v>
      </c>
      <c r="AL14" s="4">
        <v>0</v>
      </c>
      <c r="AM14" s="4">
        <v>0</v>
      </c>
      <c r="AN14" s="4">
        <v>20</v>
      </c>
      <c r="AO14" s="4">
        <v>190</v>
      </c>
      <c r="AP14" s="4">
        <v>190.4</v>
      </c>
      <c r="AQ14" s="4">
        <v>1.7</v>
      </c>
      <c r="AR14" s="4">
        <v>195</v>
      </c>
      <c r="AS14" s="4" t="s">
        <v>155</v>
      </c>
      <c r="AT14" s="4">
        <v>2</v>
      </c>
      <c r="AU14" s="5">
        <v>0.73423611111111109</v>
      </c>
      <c r="AV14" s="4">
        <v>47.159157</v>
      </c>
      <c r="AW14" s="4">
        <v>-88.489440999999999</v>
      </c>
      <c r="AX14" s="4">
        <v>310.89999999999998</v>
      </c>
      <c r="AY14" s="4">
        <v>36.4</v>
      </c>
      <c r="AZ14" s="4">
        <v>12</v>
      </c>
      <c r="BA14" s="4">
        <v>11</v>
      </c>
      <c r="BB14" s="4" t="s">
        <v>424</v>
      </c>
      <c r="BC14" s="4">
        <v>1.3959999999999999</v>
      </c>
      <c r="BD14" s="4">
        <v>1.6950000000000001</v>
      </c>
      <c r="BE14" s="4">
        <v>2.391</v>
      </c>
      <c r="BF14" s="4">
        <v>14.063000000000001</v>
      </c>
      <c r="BG14" s="4">
        <v>16.420000000000002</v>
      </c>
      <c r="BH14" s="4">
        <v>1.17</v>
      </c>
      <c r="BI14" s="4">
        <v>12.635999999999999</v>
      </c>
      <c r="BJ14" s="4">
        <v>3031.721</v>
      </c>
      <c r="BK14" s="4">
        <v>0.6</v>
      </c>
      <c r="BL14" s="4">
        <v>35.661000000000001</v>
      </c>
      <c r="BM14" s="4">
        <v>0.997</v>
      </c>
      <c r="BN14" s="4">
        <v>36.658999999999999</v>
      </c>
      <c r="BO14" s="4">
        <v>28.462</v>
      </c>
      <c r="BP14" s="4">
        <v>0.79600000000000004</v>
      </c>
      <c r="BQ14" s="4">
        <v>29.257999999999999</v>
      </c>
      <c r="BR14" s="4">
        <v>0.50039999999999996</v>
      </c>
      <c r="BU14" s="4">
        <v>0.56999999999999995</v>
      </c>
      <c r="BW14" s="4">
        <v>372.13099999999997</v>
      </c>
      <c r="BX14" s="4">
        <v>0.24399999999999999</v>
      </c>
      <c r="BY14" s="4">
        <v>-5</v>
      </c>
      <c r="BZ14" s="4">
        <v>0.85561100000000001</v>
      </c>
      <c r="CA14" s="4">
        <v>5.9627499999999998</v>
      </c>
      <c r="CB14" s="4">
        <v>17.283342000000001</v>
      </c>
      <c r="CC14" s="4">
        <f t="shared" si="9"/>
        <v>1.5753585499999998</v>
      </c>
      <c r="CE14" s="4">
        <f t="shared" si="10"/>
        <v>13503.81361138425</v>
      </c>
      <c r="CF14" s="4">
        <f t="shared" si="10"/>
        <v>2.6725045499999998</v>
      </c>
      <c r="CG14" s="4">
        <f t="shared" si="11"/>
        <v>130.32023020649999</v>
      </c>
      <c r="CH14" s="4">
        <f t="shared" si="11"/>
        <v>2.2288687946999999</v>
      </c>
    </row>
    <row r="15" spans="1:93">
      <c r="A15" s="2">
        <v>42439</v>
      </c>
      <c r="B15" s="32">
        <v>0.52633780092592597</v>
      </c>
      <c r="C15" s="4">
        <v>13.03</v>
      </c>
      <c r="D15" s="4">
        <v>3.5999999999999999E-3</v>
      </c>
      <c r="E15" s="4" t="s">
        <v>155</v>
      </c>
      <c r="F15" s="4">
        <v>35.567100000000003</v>
      </c>
      <c r="G15" s="4">
        <v>1518.4</v>
      </c>
      <c r="H15" s="4">
        <v>40.200000000000003</v>
      </c>
      <c r="I15" s="4">
        <v>55.4</v>
      </c>
      <c r="K15" s="4">
        <v>2.4</v>
      </c>
      <c r="L15" s="4">
        <v>12</v>
      </c>
      <c r="M15" s="4">
        <v>0.88649999999999995</v>
      </c>
      <c r="N15" s="4">
        <v>11.550599999999999</v>
      </c>
      <c r="O15" s="4">
        <v>3.2000000000000002E-3</v>
      </c>
      <c r="P15" s="4">
        <v>1345.9878000000001</v>
      </c>
      <c r="Q15" s="4">
        <v>35.659700000000001</v>
      </c>
      <c r="R15" s="4">
        <v>1381.6</v>
      </c>
      <c r="S15" s="4">
        <v>1074.2616</v>
      </c>
      <c r="T15" s="4">
        <v>28.460799999999999</v>
      </c>
      <c r="U15" s="4">
        <v>1102.7</v>
      </c>
      <c r="V15" s="4">
        <v>55.412100000000002</v>
      </c>
      <c r="Y15" s="4">
        <v>10.815</v>
      </c>
      <c r="Z15" s="4">
        <v>0</v>
      </c>
      <c r="AA15" s="4">
        <v>2.1274999999999999</v>
      </c>
      <c r="AB15" s="4" t="s">
        <v>384</v>
      </c>
      <c r="AC15" s="4">
        <v>0</v>
      </c>
      <c r="AD15" s="4">
        <v>11.7</v>
      </c>
      <c r="AE15" s="4">
        <v>845</v>
      </c>
      <c r="AF15" s="4">
        <v>858</v>
      </c>
      <c r="AG15" s="4">
        <v>872</v>
      </c>
      <c r="AH15" s="4">
        <v>78</v>
      </c>
      <c r="AI15" s="4">
        <v>21.18</v>
      </c>
      <c r="AJ15" s="4">
        <v>0.49</v>
      </c>
      <c r="AK15" s="4">
        <v>983</v>
      </c>
      <c r="AL15" s="4">
        <v>0</v>
      </c>
      <c r="AM15" s="4">
        <v>0</v>
      </c>
      <c r="AN15" s="4">
        <v>20</v>
      </c>
      <c r="AO15" s="4">
        <v>190</v>
      </c>
      <c r="AP15" s="4">
        <v>190</v>
      </c>
      <c r="AQ15" s="4">
        <v>1.6</v>
      </c>
      <c r="AR15" s="4">
        <v>195</v>
      </c>
      <c r="AS15" s="4" t="s">
        <v>155</v>
      </c>
      <c r="AT15" s="4">
        <v>2</v>
      </c>
      <c r="AU15" s="5">
        <v>0.73424768518518524</v>
      </c>
      <c r="AV15" s="4">
        <v>47.159061999999999</v>
      </c>
      <c r="AW15" s="4">
        <v>-88.489275000000006</v>
      </c>
      <c r="AX15" s="4">
        <v>311.2</v>
      </c>
      <c r="AY15" s="4">
        <v>36.4</v>
      </c>
      <c r="AZ15" s="4">
        <v>12</v>
      </c>
      <c r="BA15" s="4">
        <v>11</v>
      </c>
      <c r="BB15" s="4" t="s">
        <v>424</v>
      </c>
      <c r="BC15" s="4">
        <v>1</v>
      </c>
      <c r="BD15" s="4">
        <v>1.2</v>
      </c>
      <c r="BE15" s="4">
        <v>1.5009999999999999</v>
      </c>
      <c r="BF15" s="4">
        <v>14.063000000000001</v>
      </c>
      <c r="BG15" s="4">
        <v>16.23</v>
      </c>
      <c r="BH15" s="4">
        <v>1.1499999999999999</v>
      </c>
      <c r="BI15" s="4">
        <v>12.808</v>
      </c>
      <c r="BJ15" s="4">
        <v>3031.7750000000001</v>
      </c>
      <c r="BK15" s="4">
        <v>0.52700000000000002</v>
      </c>
      <c r="BL15" s="4">
        <v>36.997</v>
      </c>
      <c r="BM15" s="4">
        <v>0.98</v>
      </c>
      <c r="BN15" s="4">
        <v>37.978000000000002</v>
      </c>
      <c r="BO15" s="4">
        <v>29.527999999999999</v>
      </c>
      <c r="BP15" s="4">
        <v>0.78200000000000003</v>
      </c>
      <c r="BQ15" s="4">
        <v>30.311</v>
      </c>
      <c r="BR15" s="4">
        <v>0.48089999999999999</v>
      </c>
      <c r="BU15" s="4">
        <v>0.56299999999999994</v>
      </c>
      <c r="BW15" s="4">
        <v>406.03399999999999</v>
      </c>
      <c r="BX15" s="4">
        <v>0.254998</v>
      </c>
      <c r="BY15" s="4">
        <v>-5</v>
      </c>
      <c r="BZ15" s="4">
        <v>0.85538899999999995</v>
      </c>
      <c r="CA15" s="4">
        <v>6.2315139999999998</v>
      </c>
      <c r="CB15" s="4">
        <v>17.278858</v>
      </c>
      <c r="CC15" s="4">
        <f t="shared" si="9"/>
        <v>1.6463659987999999</v>
      </c>
      <c r="CE15" s="4">
        <f t="shared" si="10"/>
        <v>14112.733622940448</v>
      </c>
      <c r="CF15" s="4">
        <f t="shared" si="10"/>
        <v>2.4531538848659999</v>
      </c>
      <c r="CG15" s="4">
        <f t="shared" si="11"/>
        <v>141.09591537793798</v>
      </c>
      <c r="CH15" s="4">
        <f t="shared" si="11"/>
        <v>2.2385611067021998</v>
      </c>
    </row>
    <row r="16" spans="1:93">
      <c r="A16" s="2">
        <v>42439</v>
      </c>
      <c r="B16" s="32">
        <v>0.52634937500000001</v>
      </c>
      <c r="C16" s="4">
        <v>13.03</v>
      </c>
      <c r="D16" s="4">
        <v>4.1000000000000003E-3</v>
      </c>
      <c r="E16" s="4" t="s">
        <v>155</v>
      </c>
      <c r="F16" s="4">
        <v>41.460673999999997</v>
      </c>
      <c r="G16" s="4">
        <v>1528.1</v>
      </c>
      <c r="H16" s="4">
        <v>40.200000000000003</v>
      </c>
      <c r="I16" s="4">
        <v>54.5</v>
      </c>
      <c r="K16" s="4">
        <v>2.4</v>
      </c>
      <c r="L16" s="4">
        <v>12</v>
      </c>
      <c r="M16" s="4">
        <v>0.88639999999999997</v>
      </c>
      <c r="N16" s="4">
        <v>11.549200000000001</v>
      </c>
      <c r="O16" s="4">
        <v>3.7000000000000002E-3</v>
      </c>
      <c r="P16" s="4">
        <v>1354.3984</v>
      </c>
      <c r="Q16" s="4">
        <v>35.631399999999999</v>
      </c>
      <c r="R16" s="4">
        <v>1390</v>
      </c>
      <c r="S16" s="4">
        <v>1080.9743000000001</v>
      </c>
      <c r="T16" s="4">
        <v>28.438199999999998</v>
      </c>
      <c r="U16" s="4">
        <v>1109.4000000000001</v>
      </c>
      <c r="V16" s="4">
        <v>54.533900000000003</v>
      </c>
      <c r="Y16" s="4">
        <v>10.814</v>
      </c>
      <c r="Z16" s="4">
        <v>0</v>
      </c>
      <c r="AA16" s="4">
        <v>2.1272000000000002</v>
      </c>
      <c r="AB16" s="4" t="s">
        <v>384</v>
      </c>
      <c r="AC16" s="4">
        <v>0</v>
      </c>
      <c r="AD16" s="4">
        <v>11.8</v>
      </c>
      <c r="AE16" s="4">
        <v>844</v>
      </c>
      <c r="AF16" s="4">
        <v>858</v>
      </c>
      <c r="AG16" s="4">
        <v>871</v>
      </c>
      <c r="AH16" s="4">
        <v>78</v>
      </c>
      <c r="AI16" s="4">
        <v>21.18</v>
      </c>
      <c r="AJ16" s="4">
        <v>0.49</v>
      </c>
      <c r="AK16" s="4">
        <v>983</v>
      </c>
      <c r="AL16" s="4">
        <v>0</v>
      </c>
      <c r="AM16" s="4">
        <v>0</v>
      </c>
      <c r="AN16" s="4">
        <v>20</v>
      </c>
      <c r="AO16" s="4">
        <v>190.6</v>
      </c>
      <c r="AP16" s="4">
        <v>190</v>
      </c>
      <c r="AQ16" s="4">
        <v>1.3</v>
      </c>
      <c r="AR16" s="4">
        <v>195</v>
      </c>
      <c r="AS16" s="4" t="s">
        <v>155</v>
      </c>
      <c r="AT16" s="4">
        <v>2</v>
      </c>
      <c r="AU16" s="5">
        <v>0.73425925925925928</v>
      </c>
      <c r="AV16" s="4">
        <v>47.158974000000001</v>
      </c>
      <c r="AW16" s="4">
        <v>-88.489104999999995</v>
      </c>
      <c r="AX16" s="4">
        <v>311.5</v>
      </c>
      <c r="AY16" s="4">
        <v>36.4</v>
      </c>
      <c r="AZ16" s="4">
        <v>12</v>
      </c>
      <c r="BA16" s="4">
        <v>11</v>
      </c>
      <c r="BB16" s="4" t="s">
        <v>424</v>
      </c>
      <c r="BC16" s="4">
        <v>1</v>
      </c>
      <c r="BD16" s="4">
        <v>1.2009989999999999</v>
      </c>
      <c r="BE16" s="4">
        <v>1.6</v>
      </c>
      <c r="BF16" s="4">
        <v>14.063000000000001</v>
      </c>
      <c r="BG16" s="4">
        <v>16.22</v>
      </c>
      <c r="BH16" s="4">
        <v>1.1499999999999999</v>
      </c>
      <c r="BI16" s="4">
        <v>12.821999999999999</v>
      </c>
      <c r="BJ16" s="4">
        <v>3031.6619999999998</v>
      </c>
      <c r="BK16" s="4">
        <v>0.61399999999999999</v>
      </c>
      <c r="BL16" s="4">
        <v>37.231999999999999</v>
      </c>
      <c r="BM16" s="4">
        <v>0.97899999999999998</v>
      </c>
      <c r="BN16" s="4">
        <v>38.210999999999999</v>
      </c>
      <c r="BO16" s="4">
        <v>29.715</v>
      </c>
      <c r="BP16" s="4">
        <v>0.78200000000000003</v>
      </c>
      <c r="BQ16" s="4">
        <v>30.497</v>
      </c>
      <c r="BR16" s="4">
        <v>0.47339999999999999</v>
      </c>
      <c r="BU16" s="4">
        <v>0.56299999999999994</v>
      </c>
      <c r="BW16" s="4">
        <v>406.01900000000001</v>
      </c>
      <c r="BX16" s="4">
        <v>0.30354799999999998</v>
      </c>
      <c r="BY16" s="4">
        <v>-5</v>
      </c>
      <c r="BZ16" s="4">
        <v>0.85499999999999998</v>
      </c>
      <c r="CA16" s="4">
        <v>7.4179539999999999</v>
      </c>
      <c r="CB16" s="4">
        <v>17.271000000000001</v>
      </c>
      <c r="CC16" s="4">
        <f t="shared" si="9"/>
        <v>1.9598234468</v>
      </c>
      <c r="CE16" s="4">
        <f t="shared" si="10"/>
        <v>16799.080756882355</v>
      </c>
      <c r="CF16" s="4">
        <f t="shared" si="10"/>
        <v>3.4023039457319997</v>
      </c>
      <c r="CG16" s="4">
        <f t="shared" si="11"/>
        <v>168.99033132408599</v>
      </c>
      <c r="CH16" s="4">
        <f t="shared" si="11"/>
        <v>2.6232095894291998</v>
      </c>
    </row>
    <row r="17" spans="1:86">
      <c r="A17" s="2">
        <v>42439</v>
      </c>
      <c r="B17" s="32">
        <v>0.52636094907407405</v>
      </c>
      <c r="C17" s="4">
        <v>13.529</v>
      </c>
      <c r="D17" s="4">
        <v>6.7000000000000002E-3</v>
      </c>
      <c r="E17" s="4" t="s">
        <v>155</v>
      </c>
      <c r="F17" s="4">
        <v>67.148972999999998</v>
      </c>
      <c r="G17" s="4">
        <v>1752.5</v>
      </c>
      <c r="H17" s="4">
        <v>40.299999999999997</v>
      </c>
      <c r="I17" s="4">
        <v>63.7</v>
      </c>
      <c r="K17" s="4">
        <v>2.2999999999999998</v>
      </c>
      <c r="L17" s="4">
        <v>12</v>
      </c>
      <c r="M17" s="4">
        <v>0.88249999999999995</v>
      </c>
      <c r="N17" s="4">
        <v>11.9389</v>
      </c>
      <c r="O17" s="4">
        <v>5.8999999999999999E-3</v>
      </c>
      <c r="P17" s="4">
        <v>1546.6111000000001</v>
      </c>
      <c r="Q17" s="4">
        <v>35.5413</v>
      </c>
      <c r="R17" s="4">
        <v>1582.2</v>
      </c>
      <c r="S17" s="4">
        <v>1234.3833</v>
      </c>
      <c r="T17" s="4">
        <v>28.366299999999999</v>
      </c>
      <c r="U17" s="4">
        <v>1262.7</v>
      </c>
      <c r="V17" s="4">
        <v>63.67</v>
      </c>
      <c r="Y17" s="4">
        <v>10.845000000000001</v>
      </c>
      <c r="Z17" s="4">
        <v>0</v>
      </c>
      <c r="AA17" s="4">
        <v>2.0297000000000001</v>
      </c>
      <c r="AB17" s="4" t="s">
        <v>384</v>
      </c>
      <c r="AC17" s="4">
        <v>0</v>
      </c>
      <c r="AD17" s="4">
        <v>11.8</v>
      </c>
      <c r="AE17" s="4">
        <v>843</v>
      </c>
      <c r="AF17" s="4">
        <v>857</v>
      </c>
      <c r="AG17" s="4">
        <v>870</v>
      </c>
      <c r="AH17" s="4">
        <v>78</v>
      </c>
      <c r="AI17" s="4">
        <v>21.18</v>
      </c>
      <c r="AJ17" s="4">
        <v>0.49</v>
      </c>
      <c r="AK17" s="4">
        <v>983</v>
      </c>
      <c r="AL17" s="4">
        <v>0</v>
      </c>
      <c r="AM17" s="4">
        <v>0</v>
      </c>
      <c r="AN17" s="4">
        <v>20</v>
      </c>
      <c r="AO17" s="4">
        <v>191</v>
      </c>
      <c r="AP17" s="4">
        <v>190</v>
      </c>
      <c r="AQ17" s="4">
        <v>1.5</v>
      </c>
      <c r="AR17" s="4">
        <v>195</v>
      </c>
      <c r="AS17" s="4" t="s">
        <v>155</v>
      </c>
      <c r="AT17" s="4">
        <v>2</v>
      </c>
      <c r="AU17" s="5">
        <v>0.73428240740740736</v>
      </c>
      <c r="AV17" s="4">
        <v>47.159041999999999</v>
      </c>
      <c r="AW17" s="4">
        <v>-88.488845999999995</v>
      </c>
      <c r="AX17" s="4">
        <v>313.7</v>
      </c>
      <c r="AY17" s="4">
        <v>33.799999999999997</v>
      </c>
      <c r="AZ17" s="4">
        <v>12</v>
      </c>
      <c r="BA17" s="4">
        <v>11</v>
      </c>
      <c r="BB17" s="4" t="s">
        <v>424</v>
      </c>
      <c r="BC17" s="4">
        <v>1.000901</v>
      </c>
      <c r="BD17" s="4">
        <v>1.3</v>
      </c>
      <c r="BE17" s="4">
        <v>1.6009009999999999</v>
      </c>
      <c r="BF17" s="4">
        <v>14.063000000000001</v>
      </c>
      <c r="BG17" s="4">
        <v>15.66</v>
      </c>
      <c r="BH17" s="4">
        <v>1.1100000000000001</v>
      </c>
      <c r="BI17" s="4">
        <v>13.315</v>
      </c>
      <c r="BJ17" s="4">
        <v>3030.5929999999998</v>
      </c>
      <c r="BK17" s="4">
        <v>0.95699999999999996</v>
      </c>
      <c r="BL17" s="4">
        <v>41.113</v>
      </c>
      <c r="BM17" s="4">
        <v>0.94499999999999995</v>
      </c>
      <c r="BN17" s="4">
        <v>42.058</v>
      </c>
      <c r="BO17" s="4">
        <v>32.813000000000002</v>
      </c>
      <c r="BP17" s="4">
        <v>0.754</v>
      </c>
      <c r="BQ17" s="4">
        <v>33.567</v>
      </c>
      <c r="BR17" s="4">
        <v>0.53439999999999999</v>
      </c>
      <c r="BU17" s="4">
        <v>0.54600000000000004</v>
      </c>
      <c r="BW17" s="4">
        <v>374.63099999999997</v>
      </c>
      <c r="BX17" s="4">
        <v>0.345275</v>
      </c>
      <c r="BY17" s="4">
        <v>-5</v>
      </c>
      <c r="BZ17" s="4">
        <v>0.85622200000000004</v>
      </c>
      <c r="CA17" s="4">
        <v>8.4376580000000008</v>
      </c>
      <c r="CB17" s="4">
        <v>17.295684000000001</v>
      </c>
      <c r="CC17" s="4">
        <f t="shared" si="9"/>
        <v>2.2292292436000003</v>
      </c>
      <c r="CE17" s="4">
        <f t="shared" si="10"/>
        <v>19101.617131581919</v>
      </c>
      <c r="CF17" s="4">
        <f t="shared" si="10"/>
        <v>6.031904513382</v>
      </c>
      <c r="CG17" s="4">
        <f t="shared" si="11"/>
        <v>211.57046896624203</v>
      </c>
      <c r="CH17" s="4">
        <f t="shared" si="11"/>
        <v>3.3682860730944002</v>
      </c>
    </row>
    <row r="18" spans="1:86">
      <c r="A18" s="2">
        <v>42439</v>
      </c>
      <c r="B18" s="32">
        <v>0.52637252314814809</v>
      </c>
      <c r="C18" s="4">
        <v>13.656000000000001</v>
      </c>
      <c r="D18" s="4">
        <v>4.1000000000000003E-3</v>
      </c>
      <c r="E18" s="4" t="s">
        <v>155</v>
      </c>
      <c r="F18" s="4">
        <v>41.464041000000002</v>
      </c>
      <c r="G18" s="4">
        <v>2081.6999999999998</v>
      </c>
      <c r="H18" s="4">
        <v>40.1</v>
      </c>
      <c r="I18" s="4">
        <v>59.4</v>
      </c>
      <c r="K18" s="4">
        <v>2.11</v>
      </c>
      <c r="L18" s="4">
        <v>12</v>
      </c>
      <c r="M18" s="4">
        <v>0.88160000000000005</v>
      </c>
      <c r="N18" s="4">
        <v>12.0396</v>
      </c>
      <c r="O18" s="4">
        <v>3.7000000000000002E-3</v>
      </c>
      <c r="P18" s="4">
        <v>1835.2855999999999</v>
      </c>
      <c r="Q18" s="4">
        <v>35.375900000000001</v>
      </c>
      <c r="R18" s="4">
        <v>1870.7</v>
      </c>
      <c r="S18" s="4">
        <v>1464.7806</v>
      </c>
      <c r="T18" s="4">
        <v>28.234300000000001</v>
      </c>
      <c r="U18" s="4">
        <v>1493</v>
      </c>
      <c r="V18" s="4">
        <v>59.438200000000002</v>
      </c>
      <c r="Y18" s="4">
        <v>10.932</v>
      </c>
      <c r="Z18" s="4">
        <v>0</v>
      </c>
      <c r="AA18" s="4">
        <v>1.8633999999999999</v>
      </c>
      <c r="AB18" s="4" t="s">
        <v>384</v>
      </c>
      <c r="AC18" s="4">
        <v>0</v>
      </c>
      <c r="AD18" s="4">
        <v>11.8</v>
      </c>
      <c r="AE18" s="4">
        <v>842</v>
      </c>
      <c r="AF18" s="4">
        <v>857</v>
      </c>
      <c r="AG18" s="4">
        <v>869</v>
      </c>
      <c r="AH18" s="4">
        <v>78</v>
      </c>
      <c r="AI18" s="4">
        <v>21.18</v>
      </c>
      <c r="AJ18" s="4">
        <v>0.49</v>
      </c>
      <c r="AK18" s="4">
        <v>983</v>
      </c>
      <c r="AL18" s="4">
        <v>0</v>
      </c>
      <c r="AM18" s="4">
        <v>0</v>
      </c>
      <c r="AN18" s="4">
        <v>20</v>
      </c>
      <c r="AO18" s="4">
        <v>190.4</v>
      </c>
      <c r="AP18" s="4">
        <v>189.4</v>
      </c>
      <c r="AQ18" s="4">
        <v>1.8</v>
      </c>
      <c r="AR18" s="4">
        <v>195</v>
      </c>
      <c r="AS18" s="4" t="s">
        <v>155</v>
      </c>
      <c r="AT18" s="4">
        <v>2</v>
      </c>
      <c r="AU18" s="5">
        <v>0.73429398148148151</v>
      </c>
      <c r="AV18" s="4">
        <v>47.159018000000003</v>
      </c>
      <c r="AW18" s="4">
        <v>-88.488618000000002</v>
      </c>
      <c r="AX18" s="4">
        <v>314.39999999999998</v>
      </c>
      <c r="AY18" s="4">
        <v>37.700000000000003</v>
      </c>
      <c r="AZ18" s="4">
        <v>12</v>
      </c>
      <c r="BA18" s="4">
        <v>11</v>
      </c>
      <c r="BB18" s="4" t="s">
        <v>424</v>
      </c>
      <c r="BC18" s="4">
        <v>1.101</v>
      </c>
      <c r="BD18" s="4">
        <v>1.3009999999999999</v>
      </c>
      <c r="BE18" s="4">
        <v>1.702</v>
      </c>
      <c r="BF18" s="4">
        <v>14.063000000000001</v>
      </c>
      <c r="BG18" s="4">
        <v>15.52</v>
      </c>
      <c r="BH18" s="4">
        <v>1.1000000000000001</v>
      </c>
      <c r="BI18" s="4">
        <v>13.429</v>
      </c>
      <c r="BJ18" s="4">
        <v>3031.2139999999999</v>
      </c>
      <c r="BK18" s="4">
        <v>0.58599999999999997</v>
      </c>
      <c r="BL18" s="4">
        <v>48.389000000000003</v>
      </c>
      <c r="BM18" s="4">
        <v>0.93300000000000005</v>
      </c>
      <c r="BN18" s="4">
        <v>49.322000000000003</v>
      </c>
      <c r="BO18" s="4">
        <v>38.619999999999997</v>
      </c>
      <c r="BP18" s="4">
        <v>0.74399999999999999</v>
      </c>
      <c r="BQ18" s="4">
        <v>39.365000000000002</v>
      </c>
      <c r="BR18" s="4">
        <v>0.49480000000000002</v>
      </c>
      <c r="BU18" s="4">
        <v>0.54600000000000004</v>
      </c>
      <c r="BW18" s="4">
        <v>341.12400000000002</v>
      </c>
      <c r="BX18" s="4">
        <v>0.37882900000000003</v>
      </c>
      <c r="BY18" s="4">
        <v>-5</v>
      </c>
      <c r="BZ18" s="4">
        <v>0.85699999999999998</v>
      </c>
      <c r="CA18" s="4">
        <v>9.2576339999999995</v>
      </c>
      <c r="CB18" s="4">
        <v>17.311399999999999</v>
      </c>
      <c r="CC18" s="4">
        <f t="shared" si="9"/>
        <v>2.4458669027999997</v>
      </c>
      <c r="CE18" s="4">
        <f t="shared" si="10"/>
        <v>20962.216731393972</v>
      </c>
      <c r="CF18" s="4">
        <f t="shared" si="10"/>
        <v>4.0524552224279997</v>
      </c>
      <c r="CG18" s="4">
        <f t="shared" si="11"/>
        <v>272.22679152027001</v>
      </c>
      <c r="CH18" s="4">
        <f t="shared" si="11"/>
        <v>3.4217659454903999</v>
      </c>
    </row>
    <row r="19" spans="1:86">
      <c r="A19" s="2">
        <v>42439</v>
      </c>
      <c r="B19" s="32">
        <v>0.52638409722222224</v>
      </c>
      <c r="C19" s="4">
        <v>13.67</v>
      </c>
      <c r="D19" s="4">
        <v>4.7999999999999996E-3</v>
      </c>
      <c r="E19" s="4" t="s">
        <v>155</v>
      </c>
      <c r="F19" s="4">
        <v>47.878028</v>
      </c>
      <c r="G19" s="4">
        <v>2183.8000000000002</v>
      </c>
      <c r="H19" s="4">
        <v>35.700000000000003</v>
      </c>
      <c r="I19" s="4">
        <v>66.599999999999994</v>
      </c>
      <c r="K19" s="4">
        <v>1.67</v>
      </c>
      <c r="L19" s="4">
        <v>12</v>
      </c>
      <c r="M19" s="4">
        <v>0.88139999999999996</v>
      </c>
      <c r="N19" s="4">
        <v>12.049200000000001</v>
      </c>
      <c r="O19" s="4">
        <v>4.1999999999999997E-3</v>
      </c>
      <c r="P19" s="4">
        <v>1924.8706999999999</v>
      </c>
      <c r="Q19" s="4">
        <v>31.485299999999999</v>
      </c>
      <c r="R19" s="4">
        <v>1956.4</v>
      </c>
      <c r="S19" s="4">
        <v>1536.2804000000001</v>
      </c>
      <c r="T19" s="4">
        <v>25.129100000000001</v>
      </c>
      <c r="U19" s="4">
        <v>1561.4</v>
      </c>
      <c r="V19" s="4">
        <v>66.626300000000001</v>
      </c>
      <c r="Y19" s="4">
        <v>10.93</v>
      </c>
      <c r="Z19" s="4">
        <v>0</v>
      </c>
      <c r="AA19" s="4">
        <v>1.4713000000000001</v>
      </c>
      <c r="AB19" s="4" t="s">
        <v>384</v>
      </c>
      <c r="AC19" s="4">
        <v>0</v>
      </c>
      <c r="AD19" s="4">
        <v>11.9</v>
      </c>
      <c r="AE19" s="4">
        <v>841</v>
      </c>
      <c r="AF19" s="4">
        <v>857</v>
      </c>
      <c r="AG19" s="4">
        <v>869</v>
      </c>
      <c r="AH19" s="4">
        <v>78</v>
      </c>
      <c r="AI19" s="4">
        <v>21.18</v>
      </c>
      <c r="AJ19" s="4">
        <v>0.49</v>
      </c>
      <c r="AK19" s="4">
        <v>983</v>
      </c>
      <c r="AL19" s="4">
        <v>0</v>
      </c>
      <c r="AM19" s="4">
        <v>0</v>
      </c>
      <c r="AN19" s="4">
        <v>20</v>
      </c>
      <c r="AO19" s="4">
        <v>190</v>
      </c>
      <c r="AP19" s="4">
        <v>189</v>
      </c>
      <c r="AQ19" s="4">
        <v>1.6</v>
      </c>
      <c r="AR19" s="4">
        <v>195</v>
      </c>
      <c r="AS19" s="4" t="s">
        <v>155</v>
      </c>
      <c r="AT19" s="4">
        <v>2</v>
      </c>
      <c r="AU19" s="5">
        <v>0.73429398148148151</v>
      </c>
      <c r="AV19" s="4">
        <v>47.159018000000003</v>
      </c>
      <c r="AW19" s="4">
        <v>-88.488613000000001</v>
      </c>
      <c r="AX19" s="4">
        <v>314.39999999999998</v>
      </c>
      <c r="AY19" s="4">
        <v>38.700000000000003</v>
      </c>
      <c r="AZ19" s="4">
        <v>12</v>
      </c>
      <c r="BA19" s="4">
        <v>11</v>
      </c>
      <c r="BB19" s="4" t="s">
        <v>424</v>
      </c>
      <c r="BC19" s="4">
        <v>1.2010000000000001</v>
      </c>
      <c r="BD19" s="4">
        <v>1.4019999999999999</v>
      </c>
      <c r="BE19" s="4">
        <v>1.9019999999999999</v>
      </c>
      <c r="BF19" s="4">
        <v>14.063000000000001</v>
      </c>
      <c r="BG19" s="4">
        <v>15.51</v>
      </c>
      <c r="BH19" s="4">
        <v>1.1000000000000001</v>
      </c>
      <c r="BI19" s="4">
        <v>13.45</v>
      </c>
      <c r="BJ19" s="4">
        <v>3030.8850000000002</v>
      </c>
      <c r="BK19" s="4">
        <v>0.67600000000000005</v>
      </c>
      <c r="BL19" s="4">
        <v>50.704999999999998</v>
      </c>
      <c r="BM19" s="4">
        <v>0.82899999999999996</v>
      </c>
      <c r="BN19" s="4">
        <v>51.533999999999999</v>
      </c>
      <c r="BO19" s="4">
        <v>40.469000000000001</v>
      </c>
      <c r="BP19" s="4">
        <v>0.66200000000000003</v>
      </c>
      <c r="BQ19" s="4">
        <v>41.13</v>
      </c>
      <c r="BR19" s="4">
        <v>0.55420000000000003</v>
      </c>
      <c r="BU19" s="4">
        <v>0.54500000000000004</v>
      </c>
      <c r="BW19" s="4">
        <v>269.10199999999998</v>
      </c>
      <c r="BX19" s="4">
        <v>0.405609</v>
      </c>
      <c r="BY19" s="4">
        <v>-5</v>
      </c>
      <c r="BZ19" s="4">
        <v>0.85761100000000001</v>
      </c>
      <c r="CA19" s="4">
        <v>9.9120699999999999</v>
      </c>
      <c r="CB19" s="4">
        <v>17.323741999999999</v>
      </c>
      <c r="CC19" s="4">
        <f t="shared" si="9"/>
        <v>2.618768894</v>
      </c>
      <c r="CE19" s="4">
        <f t="shared" si="10"/>
        <v>22441.631178616652</v>
      </c>
      <c r="CF19" s="4">
        <f t="shared" si="10"/>
        <v>5.0053178120400004</v>
      </c>
      <c r="CG19" s="4">
        <f t="shared" si="11"/>
        <v>304.53952900770003</v>
      </c>
      <c r="CH19" s="4">
        <f t="shared" si="11"/>
        <v>4.103472087918</v>
      </c>
    </row>
    <row r="20" spans="1:86">
      <c r="A20" s="2">
        <v>42439</v>
      </c>
      <c r="B20" s="32">
        <v>0.52639567129629627</v>
      </c>
      <c r="C20" s="4">
        <v>13.577999999999999</v>
      </c>
      <c r="D20" s="4">
        <v>4.4000000000000003E-3</v>
      </c>
      <c r="E20" s="4" t="s">
        <v>155</v>
      </c>
      <c r="F20" s="4">
        <v>43.964401000000002</v>
      </c>
      <c r="G20" s="4">
        <v>2471.1999999999998</v>
      </c>
      <c r="H20" s="4">
        <v>29</v>
      </c>
      <c r="I20" s="4">
        <v>64.3</v>
      </c>
      <c r="K20" s="4">
        <v>1.5</v>
      </c>
      <c r="L20" s="4">
        <v>12</v>
      </c>
      <c r="M20" s="4">
        <v>0.88219999999999998</v>
      </c>
      <c r="N20" s="4">
        <v>11.9785</v>
      </c>
      <c r="O20" s="4">
        <v>3.8999999999999998E-3</v>
      </c>
      <c r="P20" s="4">
        <v>2180.1547999999998</v>
      </c>
      <c r="Q20" s="4">
        <v>25.552</v>
      </c>
      <c r="R20" s="4">
        <v>2205.6999999999998</v>
      </c>
      <c r="S20" s="4">
        <v>1740.0281</v>
      </c>
      <c r="T20" s="4">
        <v>20.393599999999999</v>
      </c>
      <c r="U20" s="4">
        <v>1760.4</v>
      </c>
      <c r="V20" s="4">
        <v>64.288700000000006</v>
      </c>
      <c r="Y20" s="4">
        <v>10.939</v>
      </c>
      <c r="Z20" s="4">
        <v>0</v>
      </c>
      <c r="AA20" s="4">
        <v>1.3232999999999999</v>
      </c>
      <c r="AB20" s="4" t="s">
        <v>384</v>
      </c>
      <c r="AC20" s="4">
        <v>0</v>
      </c>
      <c r="AD20" s="4">
        <v>11.8</v>
      </c>
      <c r="AE20" s="4">
        <v>842</v>
      </c>
      <c r="AF20" s="4">
        <v>856</v>
      </c>
      <c r="AG20" s="4">
        <v>869</v>
      </c>
      <c r="AH20" s="4">
        <v>78</v>
      </c>
      <c r="AI20" s="4">
        <v>21.18</v>
      </c>
      <c r="AJ20" s="4">
        <v>0.49</v>
      </c>
      <c r="AK20" s="4">
        <v>983</v>
      </c>
      <c r="AL20" s="4">
        <v>0</v>
      </c>
      <c r="AM20" s="4">
        <v>0</v>
      </c>
      <c r="AN20" s="4">
        <v>20</v>
      </c>
      <c r="AO20" s="4">
        <v>190</v>
      </c>
      <c r="AP20" s="4">
        <v>189.6</v>
      </c>
      <c r="AQ20" s="4">
        <v>1.7</v>
      </c>
      <c r="AR20" s="4">
        <v>195</v>
      </c>
      <c r="AS20" s="4" t="s">
        <v>155</v>
      </c>
      <c r="AT20" s="4">
        <v>2</v>
      </c>
      <c r="AU20" s="5">
        <v>0.73431712962962958</v>
      </c>
      <c r="AV20" s="4">
        <v>47.158993000000002</v>
      </c>
      <c r="AW20" s="4">
        <v>-88.488129999999998</v>
      </c>
      <c r="AX20" s="4">
        <v>314.89999999999998</v>
      </c>
      <c r="AY20" s="4">
        <v>40.6</v>
      </c>
      <c r="AZ20" s="4">
        <v>12</v>
      </c>
      <c r="BA20" s="4">
        <v>11</v>
      </c>
      <c r="BB20" s="4" t="s">
        <v>424</v>
      </c>
      <c r="BC20" s="4">
        <v>1.3009999999999999</v>
      </c>
      <c r="BD20" s="4">
        <v>1.6020000000000001</v>
      </c>
      <c r="BE20" s="4">
        <v>2.101</v>
      </c>
      <c r="BF20" s="4">
        <v>14.063000000000001</v>
      </c>
      <c r="BG20" s="4">
        <v>15.61</v>
      </c>
      <c r="BH20" s="4">
        <v>1.1100000000000001</v>
      </c>
      <c r="BI20" s="4">
        <v>13.352</v>
      </c>
      <c r="BJ20" s="4">
        <v>3031.0740000000001</v>
      </c>
      <c r="BK20" s="4">
        <v>0.625</v>
      </c>
      <c r="BL20" s="4">
        <v>57.771999999999998</v>
      </c>
      <c r="BM20" s="4">
        <v>0.67700000000000005</v>
      </c>
      <c r="BN20" s="4">
        <v>58.448999999999998</v>
      </c>
      <c r="BO20" s="4">
        <v>46.109000000000002</v>
      </c>
      <c r="BP20" s="4">
        <v>0.54</v>
      </c>
      <c r="BQ20" s="4">
        <v>46.65</v>
      </c>
      <c r="BR20" s="4">
        <v>0.53790000000000004</v>
      </c>
      <c r="BU20" s="4">
        <v>0.54900000000000004</v>
      </c>
      <c r="BW20" s="4">
        <v>243.476</v>
      </c>
      <c r="BX20" s="4">
        <v>0.40444600000000003</v>
      </c>
      <c r="BY20" s="4">
        <v>-5</v>
      </c>
      <c r="BZ20" s="4">
        <v>0.85677800000000004</v>
      </c>
      <c r="CA20" s="4">
        <v>9.8836499999999994</v>
      </c>
      <c r="CB20" s="4">
        <v>17.306916000000001</v>
      </c>
      <c r="CC20" s="4">
        <f t="shared" si="9"/>
        <v>2.6112603299999999</v>
      </c>
      <c r="CE20" s="4">
        <f t="shared" si="10"/>
        <v>22378.681681454698</v>
      </c>
      <c r="CF20" s="4">
        <f t="shared" si="10"/>
        <v>4.6144290937500001</v>
      </c>
      <c r="CG20" s="4">
        <f t="shared" si="11"/>
        <v>344.42098755749993</v>
      </c>
      <c r="CH20" s="4">
        <f t="shared" si="11"/>
        <v>3.9713622552450003</v>
      </c>
    </row>
    <row r="21" spans="1:86">
      <c r="A21" s="2">
        <v>42439</v>
      </c>
      <c r="B21" s="32">
        <v>0.52640724537037042</v>
      </c>
      <c r="C21" s="4">
        <v>13.221</v>
      </c>
      <c r="D21" s="4">
        <v>5.3E-3</v>
      </c>
      <c r="E21" s="4" t="s">
        <v>155</v>
      </c>
      <c r="F21" s="4">
        <v>53.178294999999999</v>
      </c>
      <c r="G21" s="4">
        <v>2455.1999999999998</v>
      </c>
      <c r="H21" s="4">
        <v>28</v>
      </c>
      <c r="I21" s="4">
        <v>54.7</v>
      </c>
      <c r="K21" s="4">
        <v>1.3</v>
      </c>
      <c r="L21" s="4">
        <v>12</v>
      </c>
      <c r="M21" s="4">
        <v>0.8851</v>
      </c>
      <c r="N21" s="4">
        <v>11.702299999999999</v>
      </c>
      <c r="O21" s="4">
        <v>4.7000000000000002E-3</v>
      </c>
      <c r="P21" s="4">
        <v>2173.0891999999999</v>
      </c>
      <c r="Q21" s="4">
        <v>24.783000000000001</v>
      </c>
      <c r="R21" s="4">
        <v>2197.9</v>
      </c>
      <c r="S21" s="4">
        <v>1734.3888999999999</v>
      </c>
      <c r="T21" s="4">
        <v>19.779800000000002</v>
      </c>
      <c r="U21" s="4">
        <v>1754.2</v>
      </c>
      <c r="V21" s="4">
        <v>54.665700000000001</v>
      </c>
      <c r="Y21" s="4">
        <v>10.839</v>
      </c>
      <c r="Z21" s="4">
        <v>0</v>
      </c>
      <c r="AA21" s="4">
        <v>1.1506000000000001</v>
      </c>
      <c r="AB21" s="4" t="s">
        <v>384</v>
      </c>
      <c r="AC21" s="4">
        <v>0</v>
      </c>
      <c r="AD21" s="4">
        <v>11.8</v>
      </c>
      <c r="AE21" s="4">
        <v>842</v>
      </c>
      <c r="AF21" s="4">
        <v>855</v>
      </c>
      <c r="AG21" s="4">
        <v>869</v>
      </c>
      <c r="AH21" s="4">
        <v>78</v>
      </c>
      <c r="AI21" s="4">
        <v>21.18</v>
      </c>
      <c r="AJ21" s="4">
        <v>0.49</v>
      </c>
      <c r="AK21" s="4">
        <v>983</v>
      </c>
      <c r="AL21" s="4">
        <v>0</v>
      </c>
      <c r="AM21" s="4">
        <v>0</v>
      </c>
      <c r="AN21" s="4">
        <v>20</v>
      </c>
      <c r="AO21" s="4">
        <v>190</v>
      </c>
      <c r="AP21" s="4">
        <v>190</v>
      </c>
      <c r="AQ21" s="4">
        <v>2.1</v>
      </c>
      <c r="AR21" s="4">
        <v>195</v>
      </c>
      <c r="AS21" s="4" t="s">
        <v>155</v>
      </c>
      <c r="AT21" s="4">
        <v>2</v>
      </c>
      <c r="AU21" s="5">
        <v>0.73432870370370373</v>
      </c>
      <c r="AV21" s="4">
        <v>47.159010000000002</v>
      </c>
      <c r="AW21" s="4">
        <v>-88.487876999999997</v>
      </c>
      <c r="AX21" s="4">
        <v>315</v>
      </c>
      <c r="AY21" s="4">
        <v>41.2</v>
      </c>
      <c r="AZ21" s="4">
        <v>12</v>
      </c>
      <c r="BA21" s="4">
        <v>11</v>
      </c>
      <c r="BB21" s="4" t="s">
        <v>424</v>
      </c>
      <c r="BC21" s="4">
        <v>1.4019999999999999</v>
      </c>
      <c r="BD21" s="4">
        <v>1.792</v>
      </c>
      <c r="BE21" s="4">
        <v>2.202</v>
      </c>
      <c r="BF21" s="4">
        <v>14.063000000000001</v>
      </c>
      <c r="BG21" s="4">
        <v>16</v>
      </c>
      <c r="BH21" s="4">
        <v>1.1399999999999999</v>
      </c>
      <c r="BI21" s="4">
        <v>12.981</v>
      </c>
      <c r="BJ21" s="4">
        <v>3031.2849999999999</v>
      </c>
      <c r="BK21" s="4">
        <v>0.77600000000000002</v>
      </c>
      <c r="BL21" s="4">
        <v>58.948</v>
      </c>
      <c r="BM21" s="4">
        <v>0.67200000000000004</v>
      </c>
      <c r="BN21" s="4">
        <v>59.621000000000002</v>
      </c>
      <c r="BO21" s="4">
        <v>47.048000000000002</v>
      </c>
      <c r="BP21" s="4">
        <v>0.53700000000000003</v>
      </c>
      <c r="BQ21" s="4">
        <v>47.584000000000003</v>
      </c>
      <c r="BR21" s="4">
        <v>0.46820000000000001</v>
      </c>
      <c r="BU21" s="4">
        <v>0.55700000000000005</v>
      </c>
      <c r="BW21" s="4">
        <v>216.71799999999999</v>
      </c>
      <c r="BX21" s="4">
        <v>0.391065</v>
      </c>
      <c r="BY21" s="4">
        <v>-5</v>
      </c>
      <c r="BZ21" s="4">
        <v>0.85416899999999996</v>
      </c>
      <c r="CA21" s="4">
        <v>9.5566499999999994</v>
      </c>
      <c r="CB21" s="4">
        <v>17.25421</v>
      </c>
      <c r="CC21" s="4">
        <f t="shared" si="9"/>
        <v>2.52486693</v>
      </c>
      <c r="CE21" s="4">
        <f t="shared" si="10"/>
        <v>21639.790557051747</v>
      </c>
      <c r="CF21" s="4">
        <f t="shared" si="10"/>
        <v>5.5397224187999994</v>
      </c>
      <c r="CG21" s="4">
        <f t="shared" si="11"/>
        <v>339.69349429919998</v>
      </c>
      <c r="CH21" s="4">
        <f t="shared" si="11"/>
        <v>3.3423943769100002</v>
      </c>
    </row>
    <row r="22" spans="1:86">
      <c r="A22" s="2">
        <v>42439</v>
      </c>
      <c r="B22" s="32">
        <v>0.52641881944444446</v>
      </c>
      <c r="C22" s="4">
        <v>13.23</v>
      </c>
      <c r="D22" s="4">
        <v>6.4000000000000003E-3</v>
      </c>
      <c r="E22" s="4" t="s">
        <v>155</v>
      </c>
      <c r="F22" s="4">
        <v>64.366425000000007</v>
      </c>
      <c r="G22" s="4">
        <v>2366.6999999999998</v>
      </c>
      <c r="H22" s="4">
        <v>29</v>
      </c>
      <c r="I22" s="4">
        <v>63.3</v>
      </c>
      <c r="K22" s="4">
        <v>1.47</v>
      </c>
      <c r="L22" s="4">
        <v>12</v>
      </c>
      <c r="M22" s="4">
        <v>0.88490000000000002</v>
      </c>
      <c r="N22" s="4">
        <v>11.7074</v>
      </c>
      <c r="O22" s="4">
        <v>5.7000000000000002E-3</v>
      </c>
      <c r="P22" s="4">
        <v>2094.3843999999999</v>
      </c>
      <c r="Q22" s="4">
        <v>25.6233</v>
      </c>
      <c r="R22" s="4">
        <v>2120</v>
      </c>
      <c r="S22" s="4">
        <v>1671.5727999999999</v>
      </c>
      <c r="T22" s="4">
        <v>20.450500000000002</v>
      </c>
      <c r="U22" s="4">
        <v>1692</v>
      </c>
      <c r="V22" s="4">
        <v>63.287599999999998</v>
      </c>
      <c r="Y22" s="4">
        <v>10.795999999999999</v>
      </c>
      <c r="Z22" s="4">
        <v>0</v>
      </c>
      <c r="AA22" s="4">
        <v>1.3026</v>
      </c>
      <c r="AB22" s="4" t="s">
        <v>384</v>
      </c>
      <c r="AC22" s="4">
        <v>0</v>
      </c>
      <c r="AD22" s="4">
        <v>11.8</v>
      </c>
      <c r="AE22" s="4">
        <v>841</v>
      </c>
      <c r="AF22" s="4">
        <v>856</v>
      </c>
      <c r="AG22" s="4">
        <v>868</v>
      </c>
      <c r="AH22" s="4">
        <v>78</v>
      </c>
      <c r="AI22" s="4">
        <v>21.18</v>
      </c>
      <c r="AJ22" s="4">
        <v>0.49</v>
      </c>
      <c r="AK22" s="4">
        <v>983</v>
      </c>
      <c r="AL22" s="4">
        <v>0</v>
      </c>
      <c r="AM22" s="4">
        <v>0</v>
      </c>
      <c r="AN22" s="4">
        <v>20</v>
      </c>
      <c r="AO22" s="4">
        <v>190</v>
      </c>
      <c r="AP22" s="4">
        <v>190</v>
      </c>
      <c r="AQ22" s="4">
        <v>1.8</v>
      </c>
      <c r="AR22" s="4">
        <v>195</v>
      </c>
      <c r="AS22" s="4" t="s">
        <v>155</v>
      </c>
      <c r="AT22" s="4">
        <v>2</v>
      </c>
      <c r="AU22" s="5">
        <v>0.73434027777777777</v>
      </c>
      <c r="AV22" s="4">
        <v>47.159022</v>
      </c>
      <c r="AW22" s="4">
        <v>-88.487612999999996</v>
      </c>
      <c r="AX22" s="4">
        <v>315.39999999999998</v>
      </c>
      <c r="AY22" s="4">
        <v>42.7</v>
      </c>
      <c r="AZ22" s="4">
        <v>12</v>
      </c>
      <c r="BA22" s="4">
        <v>11</v>
      </c>
      <c r="BB22" s="4" t="s">
        <v>424</v>
      </c>
      <c r="BC22" s="4">
        <v>1.603</v>
      </c>
      <c r="BD22" s="4">
        <v>1</v>
      </c>
      <c r="BE22" s="4">
        <v>2.4020000000000001</v>
      </c>
      <c r="BF22" s="4">
        <v>14.063000000000001</v>
      </c>
      <c r="BG22" s="4">
        <v>15.99</v>
      </c>
      <c r="BH22" s="4">
        <v>1.1399999999999999</v>
      </c>
      <c r="BI22" s="4">
        <v>13.002000000000001</v>
      </c>
      <c r="BJ22" s="4">
        <v>3030.8009999999999</v>
      </c>
      <c r="BK22" s="4">
        <v>0.93899999999999995</v>
      </c>
      <c r="BL22" s="4">
        <v>56.779000000000003</v>
      </c>
      <c r="BM22" s="4">
        <v>0.69499999999999995</v>
      </c>
      <c r="BN22" s="4">
        <v>57.473999999999997</v>
      </c>
      <c r="BO22" s="4">
        <v>45.317</v>
      </c>
      <c r="BP22" s="4">
        <v>0.55400000000000005</v>
      </c>
      <c r="BQ22" s="4">
        <v>45.871000000000002</v>
      </c>
      <c r="BR22" s="4">
        <v>0.54179999999999995</v>
      </c>
      <c r="BU22" s="4">
        <v>0.55500000000000005</v>
      </c>
      <c r="BW22" s="4">
        <v>245.18600000000001</v>
      </c>
      <c r="BX22" s="4">
        <v>0.41347699999999998</v>
      </c>
      <c r="BY22" s="4">
        <v>-5</v>
      </c>
      <c r="BZ22" s="4">
        <v>0.85299999999999998</v>
      </c>
      <c r="CA22" s="4">
        <v>10.104355999999999</v>
      </c>
      <c r="CB22" s="4">
        <v>17.230599999999999</v>
      </c>
      <c r="CC22" s="4">
        <f t="shared" si="9"/>
        <v>2.6695708551999995</v>
      </c>
      <c r="CE22" s="4">
        <f t="shared" si="10"/>
        <v>22876.34632505953</v>
      </c>
      <c r="CF22" s="4">
        <f t="shared" si="10"/>
        <v>7.0875287421479989</v>
      </c>
      <c r="CG22" s="4">
        <f t="shared" si="11"/>
        <v>346.23219481477201</v>
      </c>
      <c r="CH22" s="4">
        <f t="shared" si="11"/>
        <v>4.0894814403575994</v>
      </c>
    </row>
    <row r="23" spans="1:86">
      <c r="A23" s="2">
        <v>42439</v>
      </c>
      <c r="B23" s="32">
        <v>0.5264303935185185</v>
      </c>
      <c r="C23" s="4">
        <v>13.215</v>
      </c>
      <c r="D23" s="4">
        <v>4.8999999999999998E-3</v>
      </c>
      <c r="E23" s="4" t="s">
        <v>155</v>
      </c>
      <c r="F23" s="4">
        <v>49.062233999999997</v>
      </c>
      <c r="G23" s="4">
        <v>2110.9</v>
      </c>
      <c r="H23" s="4">
        <v>29.2</v>
      </c>
      <c r="I23" s="4">
        <v>46</v>
      </c>
      <c r="K23" s="4">
        <v>1.7</v>
      </c>
      <c r="L23" s="4">
        <v>12</v>
      </c>
      <c r="M23" s="4">
        <v>0.8851</v>
      </c>
      <c r="N23" s="4">
        <v>11.6957</v>
      </c>
      <c r="O23" s="4">
        <v>4.3E-3</v>
      </c>
      <c r="P23" s="4">
        <v>1868.2101</v>
      </c>
      <c r="Q23" s="4">
        <v>25.831800000000001</v>
      </c>
      <c r="R23" s="4">
        <v>1894</v>
      </c>
      <c r="S23" s="4">
        <v>1491.0582999999999</v>
      </c>
      <c r="T23" s="4">
        <v>20.616900000000001</v>
      </c>
      <c r="U23" s="4">
        <v>1511.7</v>
      </c>
      <c r="V23" s="4">
        <v>46.039400000000001</v>
      </c>
      <c r="Y23" s="4">
        <v>10.798</v>
      </c>
      <c r="Z23" s="4">
        <v>0</v>
      </c>
      <c r="AA23" s="4">
        <v>1.5045999999999999</v>
      </c>
      <c r="AB23" s="4" t="s">
        <v>384</v>
      </c>
      <c r="AC23" s="4">
        <v>0</v>
      </c>
      <c r="AD23" s="4">
        <v>11.8</v>
      </c>
      <c r="AE23" s="4">
        <v>842</v>
      </c>
      <c r="AF23" s="4">
        <v>857</v>
      </c>
      <c r="AG23" s="4">
        <v>869</v>
      </c>
      <c r="AH23" s="4">
        <v>78</v>
      </c>
      <c r="AI23" s="4">
        <v>21.18</v>
      </c>
      <c r="AJ23" s="4">
        <v>0.49</v>
      </c>
      <c r="AK23" s="4">
        <v>983</v>
      </c>
      <c r="AL23" s="4">
        <v>0</v>
      </c>
      <c r="AM23" s="4">
        <v>0</v>
      </c>
      <c r="AN23" s="4">
        <v>20</v>
      </c>
      <c r="AO23" s="4">
        <v>190</v>
      </c>
      <c r="AP23" s="4">
        <v>190</v>
      </c>
      <c r="AQ23" s="4">
        <v>1.7</v>
      </c>
      <c r="AR23" s="4">
        <v>195</v>
      </c>
      <c r="AS23" s="4" t="s">
        <v>155</v>
      </c>
      <c r="AT23" s="4">
        <v>2</v>
      </c>
      <c r="AU23" s="5">
        <v>0.73434027777777777</v>
      </c>
      <c r="AV23" s="4">
        <v>47.159022</v>
      </c>
      <c r="AW23" s="4">
        <v>-88.487610000000004</v>
      </c>
      <c r="AX23" s="4">
        <v>315.39999999999998</v>
      </c>
      <c r="AY23" s="4">
        <v>43.3</v>
      </c>
      <c r="AZ23" s="4">
        <v>12</v>
      </c>
      <c r="BA23" s="4">
        <v>11</v>
      </c>
      <c r="BB23" s="4" t="s">
        <v>424</v>
      </c>
      <c r="BC23" s="4">
        <v>1.89</v>
      </c>
      <c r="BD23" s="4">
        <v>1</v>
      </c>
      <c r="BE23" s="4">
        <v>2.59</v>
      </c>
      <c r="BF23" s="4">
        <v>14.063000000000001</v>
      </c>
      <c r="BG23" s="4">
        <v>16.010000000000002</v>
      </c>
      <c r="BH23" s="4">
        <v>1.1399999999999999</v>
      </c>
      <c r="BI23" s="4">
        <v>12.988</v>
      </c>
      <c r="BJ23" s="4">
        <v>3031.6080000000002</v>
      </c>
      <c r="BK23" s="4">
        <v>0.71599999999999997</v>
      </c>
      <c r="BL23" s="4">
        <v>50.712000000000003</v>
      </c>
      <c r="BM23" s="4">
        <v>0.70099999999999996</v>
      </c>
      <c r="BN23" s="4">
        <v>51.412999999999997</v>
      </c>
      <c r="BO23" s="4">
        <v>40.473999999999997</v>
      </c>
      <c r="BP23" s="4">
        <v>0.56000000000000005</v>
      </c>
      <c r="BQ23" s="4">
        <v>41.033999999999999</v>
      </c>
      <c r="BR23" s="4">
        <v>0.39460000000000001</v>
      </c>
      <c r="BU23" s="4">
        <v>0.55500000000000005</v>
      </c>
      <c r="BW23" s="4">
        <v>283.572</v>
      </c>
      <c r="BX23" s="4">
        <v>0.37723200000000001</v>
      </c>
      <c r="BY23" s="4">
        <v>-5</v>
      </c>
      <c r="BZ23" s="4">
        <v>0.85177800000000004</v>
      </c>
      <c r="CA23" s="4">
        <v>9.2186070000000004</v>
      </c>
      <c r="CB23" s="4">
        <v>17.205915999999998</v>
      </c>
      <c r="CC23" s="4">
        <f t="shared" si="9"/>
        <v>2.4355559694000002</v>
      </c>
      <c r="CE23" s="4">
        <f t="shared" si="10"/>
        <v>20876.560439351833</v>
      </c>
      <c r="CF23" s="4">
        <f t="shared" si="10"/>
        <v>4.9305903911639994</v>
      </c>
      <c r="CG23" s="4">
        <f t="shared" si="11"/>
        <v>282.57241076958599</v>
      </c>
      <c r="CH23" s="4">
        <f t="shared" si="11"/>
        <v>2.7173337546834002</v>
      </c>
    </row>
    <row r="24" spans="1:86">
      <c r="A24" s="2">
        <v>42439</v>
      </c>
      <c r="B24" s="32">
        <v>0.52644196759259254</v>
      </c>
      <c r="C24" s="4">
        <v>13.381</v>
      </c>
      <c r="D24" s="4">
        <v>4.1000000000000003E-3</v>
      </c>
      <c r="E24" s="4" t="s">
        <v>155</v>
      </c>
      <c r="F24" s="4">
        <v>40.537084</v>
      </c>
      <c r="G24" s="4">
        <v>1407.7</v>
      </c>
      <c r="H24" s="4">
        <v>23.8</v>
      </c>
      <c r="I24" s="4">
        <v>51.8</v>
      </c>
      <c r="K24" s="4">
        <v>1.88</v>
      </c>
      <c r="L24" s="4">
        <v>12</v>
      </c>
      <c r="M24" s="4">
        <v>0.88380000000000003</v>
      </c>
      <c r="N24" s="4">
        <v>11.826499999999999</v>
      </c>
      <c r="O24" s="4">
        <v>3.5999999999999999E-3</v>
      </c>
      <c r="P24" s="4">
        <v>1244.1178</v>
      </c>
      <c r="Q24" s="4">
        <v>21.021699999999999</v>
      </c>
      <c r="R24" s="4">
        <v>1265.0999999999999</v>
      </c>
      <c r="S24" s="4">
        <v>992.95690000000002</v>
      </c>
      <c r="T24" s="4">
        <v>16.777899999999999</v>
      </c>
      <c r="U24" s="4">
        <v>1009.7</v>
      </c>
      <c r="V24" s="4">
        <v>51.839399999999998</v>
      </c>
      <c r="Y24" s="4">
        <v>10.807</v>
      </c>
      <c r="Z24" s="4">
        <v>0</v>
      </c>
      <c r="AA24" s="4">
        <v>1.6657999999999999</v>
      </c>
      <c r="AB24" s="4" t="s">
        <v>384</v>
      </c>
      <c r="AC24" s="4">
        <v>0</v>
      </c>
      <c r="AD24" s="4">
        <v>11.8</v>
      </c>
      <c r="AE24" s="4">
        <v>844</v>
      </c>
      <c r="AF24" s="4">
        <v>858</v>
      </c>
      <c r="AG24" s="4">
        <v>871</v>
      </c>
      <c r="AH24" s="4">
        <v>78</v>
      </c>
      <c r="AI24" s="4">
        <v>21.18</v>
      </c>
      <c r="AJ24" s="4">
        <v>0.49</v>
      </c>
      <c r="AK24" s="4">
        <v>983</v>
      </c>
      <c r="AL24" s="4">
        <v>0</v>
      </c>
      <c r="AM24" s="4">
        <v>0</v>
      </c>
      <c r="AN24" s="4">
        <v>20</v>
      </c>
      <c r="AO24" s="4">
        <v>190</v>
      </c>
      <c r="AP24" s="4">
        <v>190</v>
      </c>
      <c r="AQ24" s="4">
        <v>1.9</v>
      </c>
      <c r="AR24" s="4">
        <v>195</v>
      </c>
      <c r="AS24" s="4" t="s">
        <v>155</v>
      </c>
      <c r="AT24" s="4">
        <v>2</v>
      </c>
      <c r="AU24" s="5">
        <v>0.73435185185185192</v>
      </c>
      <c r="AV24" s="4">
        <v>47.159022</v>
      </c>
      <c r="AW24" s="4">
        <v>-88.487345000000005</v>
      </c>
      <c r="AX24" s="4">
        <v>315.7</v>
      </c>
      <c r="AY24" s="4">
        <v>43.3</v>
      </c>
      <c r="AZ24" s="4">
        <v>12</v>
      </c>
      <c r="BA24" s="4">
        <v>11</v>
      </c>
      <c r="BB24" s="4" t="s">
        <v>424</v>
      </c>
      <c r="BC24" s="4">
        <v>0.90700000000000003</v>
      </c>
      <c r="BD24" s="4">
        <v>1.0049999999999999</v>
      </c>
      <c r="BE24" s="4">
        <v>1.607</v>
      </c>
      <c r="BF24" s="4">
        <v>14.063000000000001</v>
      </c>
      <c r="BG24" s="4">
        <v>15.82</v>
      </c>
      <c r="BH24" s="4">
        <v>1.1299999999999999</v>
      </c>
      <c r="BI24" s="4">
        <v>13.148999999999999</v>
      </c>
      <c r="BJ24" s="4">
        <v>3031.5659999999998</v>
      </c>
      <c r="BK24" s="4">
        <v>0.58499999999999996</v>
      </c>
      <c r="BL24" s="4">
        <v>33.396999999999998</v>
      </c>
      <c r="BM24" s="4">
        <v>0.56399999999999995</v>
      </c>
      <c r="BN24" s="4">
        <v>33.960999999999999</v>
      </c>
      <c r="BO24" s="4">
        <v>26.655000000000001</v>
      </c>
      <c r="BP24" s="4">
        <v>0.45</v>
      </c>
      <c r="BQ24" s="4">
        <v>27.105</v>
      </c>
      <c r="BR24" s="4">
        <v>0.43940000000000001</v>
      </c>
      <c r="BU24" s="4">
        <v>0.55000000000000004</v>
      </c>
      <c r="BW24" s="4">
        <v>310.47199999999998</v>
      </c>
      <c r="BX24" s="4">
        <v>0.28189999999999998</v>
      </c>
      <c r="BY24" s="4">
        <v>-5</v>
      </c>
      <c r="BZ24" s="4">
        <v>0.85222200000000004</v>
      </c>
      <c r="CA24" s="4">
        <v>6.8889310000000004</v>
      </c>
      <c r="CB24" s="4">
        <v>17.214884000000001</v>
      </c>
      <c r="CC24" s="4">
        <f t="shared" si="9"/>
        <v>1.8200555702000001</v>
      </c>
      <c r="CE24" s="4">
        <f t="shared" si="10"/>
        <v>15600.533999971662</v>
      </c>
      <c r="CF24" s="4">
        <f t="shared" si="10"/>
        <v>3.0104284023450001</v>
      </c>
      <c r="CG24" s="4">
        <f t="shared" si="11"/>
        <v>139.48318264198502</v>
      </c>
      <c r="CH24" s="4">
        <f t="shared" si="11"/>
        <v>2.2611662222058002</v>
      </c>
    </row>
    <row r="25" spans="1:86">
      <c r="A25" s="2">
        <v>42439</v>
      </c>
      <c r="B25" s="32">
        <v>0.52645354166666669</v>
      </c>
      <c r="C25" s="4">
        <v>13.5</v>
      </c>
      <c r="D25" s="4">
        <v>2.5000000000000001E-3</v>
      </c>
      <c r="E25" s="4" t="s">
        <v>155</v>
      </c>
      <c r="F25" s="4">
        <v>24.726976000000001</v>
      </c>
      <c r="G25" s="4">
        <v>1028.3</v>
      </c>
      <c r="H25" s="4">
        <v>22.8</v>
      </c>
      <c r="I25" s="4">
        <v>53</v>
      </c>
      <c r="K25" s="4">
        <v>1.9</v>
      </c>
      <c r="L25" s="4">
        <v>12</v>
      </c>
      <c r="M25" s="4">
        <v>0.88290000000000002</v>
      </c>
      <c r="N25" s="4">
        <v>11.918799999999999</v>
      </c>
      <c r="O25" s="4">
        <v>2.2000000000000001E-3</v>
      </c>
      <c r="P25" s="4">
        <v>907.85969999999998</v>
      </c>
      <c r="Q25" s="4">
        <v>20.1296</v>
      </c>
      <c r="R25" s="4">
        <v>928</v>
      </c>
      <c r="S25" s="4">
        <v>724.58219999999994</v>
      </c>
      <c r="T25" s="4">
        <v>16.065799999999999</v>
      </c>
      <c r="U25" s="4">
        <v>740.6</v>
      </c>
      <c r="V25" s="4">
        <v>53.043999999999997</v>
      </c>
      <c r="Y25" s="4">
        <v>10.859</v>
      </c>
      <c r="Z25" s="4">
        <v>0</v>
      </c>
      <c r="AA25" s="4">
        <v>1.6775</v>
      </c>
      <c r="AB25" s="4" t="s">
        <v>384</v>
      </c>
      <c r="AC25" s="4">
        <v>0</v>
      </c>
      <c r="AD25" s="4">
        <v>11.7</v>
      </c>
      <c r="AE25" s="4">
        <v>845</v>
      </c>
      <c r="AF25" s="4">
        <v>857</v>
      </c>
      <c r="AG25" s="4">
        <v>872</v>
      </c>
      <c r="AH25" s="4">
        <v>78</v>
      </c>
      <c r="AI25" s="4">
        <v>21.18</v>
      </c>
      <c r="AJ25" s="4">
        <v>0.49</v>
      </c>
      <c r="AK25" s="4">
        <v>983</v>
      </c>
      <c r="AL25" s="4">
        <v>0</v>
      </c>
      <c r="AM25" s="4">
        <v>0</v>
      </c>
      <c r="AN25" s="4">
        <v>20</v>
      </c>
      <c r="AO25" s="4">
        <v>190</v>
      </c>
      <c r="AP25" s="4">
        <v>190.6</v>
      </c>
      <c r="AQ25" s="4">
        <v>1.8</v>
      </c>
      <c r="AR25" s="4">
        <v>195</v>
      </c>
      <c r="AS25" s="4" t="s">
        <v>155</v>
      </c>
      <c r="AT25" s="4">
        <v>2</v>
      </c>
      <c r="AU25" s="5">
        <v>0.734375</v>
      </c>
      <c r="AV25" s="4">
        <v>47.159022999999998</v>
      </c>
      <c r="AW25" s="4">
        <v>-88.486823000000001</v>
      </c>
      <c r="AX25" s="4">
        <v>316.10000000000002</v>
      </c>
      <c r="AY25" s="4">
        <v>43.7</v>
      </c>
      <c r="AZ25" s="4">
        <v>12</v>
      </c>
      <c r="BA25" s="4">
        <v>11</v>
      </c>
      <c r="BB25" s="4" t="s">
        <v>424</v>
      </c>
      <c r="BC25" s="4">
        <v>1.6</v>
      </c>
      <c r="BD25" s="4">
        <v>1.5009999999999999</v>
      </c>
      <c r="BE25" s="4">
        <v>2.3010000000000002</v>
      </c>
      <c r="BF25" s="4">
        <v>14.063000000000001</v>
      </c>
      <c r="BG25" s="4">
        <v>15.7</v>
      </c>
      <c r="BH25" s="4">
        <v>1.1200000000000001</v>
      </c>
      <c r="BI25" s="4">
        <v>13.266</v>
      </c>
      <c r="BJ25" s="4">
        <v>3031.83</v>
      </c>
      <c r="BK25" s="4">
        <v>0.35299999999999998</v>
      </c>
      <c r="BL25" s="4">
        <v>24.184000000000001</v>
      </c>
      <c r="BM25" s="4">
        <v>0.53600000000000003</v>
      </c>
      <c r="BN25" s="4">
        <v>24.72</v>
      </c>
      <c r="BO25" s="4">
        <v>19.302</v>
      </c>
      <c r="BP25" s="4">
        <v>0.42799999999999999</v>
      </c>
      <c r="BQ25" s="4">
        <v>19.73</v>
      </c>
      <c r="BR25" s="4">
        <v>0.44619999999999999</v>
      </c>
      <c r="BU25" s="4">
        <v>0.54800000000000004</v>
      </c>
      <c r="BW25" s="4">
        <v>310.25799999999998</v>
      </c>
      <c r="BX25" s="4">
        <v>0.19167600000000001</v>
      </c>
      <c r="BY25" s="4">
        <v>-5</v>
      </c>
      <c r="BZ25" s="4">
        <v>0.85055599999999998</v>
      </c>
      <c r="CA25" s="4">
        <v>4.6840820000000001</v>
      </c>
      <c r="CB25" s="4">
        <v>17.181231</v>
      </c>
      <c r="CC25" s="4">
        <f t="shared" si="9"/>
        <v>1.2375344643999999</v>
      </c>
      <c r="CE25" s="4">
        <f t="shared" si="10"/>
        <v>10608.401226554821</v>
      </c>
      <c r="CF25" s="4">
        <f t="shared" si="10"/>
        <v>1.235150266662</v>
      </c>
      <c r="CG25" s="4">
        <f t="shared" si="11"/>
        <v>69.035452581420003</v>
      </c>
      <c r="CH25" s="4">
        <f t="shared" si="11"/>
        <v>1.5612579291347999</v>
      </c>
    </row>
    <row r="26" spans="1:86">
      <c r="A26" s="2">
        <v>42439</v>
      </c>
      <c r="B26" s="32">
        <v>0.52646511574074073</v>
      </c>
      <c r="C26" s="4">
        <v>13.365</v>
      </c>
      <c r="D26" s="4">
        <v>1.4E-3</v>
      </c>
      <c r="E26" s="4" t="s">
        <v>155</v>
      </c>
      <c r="F26" s="4">
        <v>13.852814</v>
      </c>
      <c r="G26" s="4">
        <v>810.6</v>
      </c>
      <c r="H26" s="4">
        <v>22.6</v>
      </c>
      <c r="I26" s="4">
        <v>64.7</v>
      </c>
      <c r="K26" s="4">
        <v>1.71</v>
      </c>
      <c r="L26" s="4">
        <v>12</v>
      </c>
      <c r="M26" s="4">
        <v>0.88390000000000002</v>
      </c>
      <c r="N26" s="4">
        <v>11.813599999999999</v>
      </c>
      <c r="O26" s="4">
        <v>1.1999999999999999E-3</v>
      </c>
      <c r="P26" s="4">
        <v>716.45979999999997</v>
      </c>
      <c r="Q26" s="4">
        <v>19.988099999999999</v>
      </c>
      <c r="R26" s="4">
        <v>736.4</v>
      </c>
      <c r="S26" s="4">
        <v>571.82180000000005</v>
      </c>
      <c r="T26" s="4">
        <v>15.9529</v>
      </c>
      <c r="U26" s="4">
        <v>587.79999999999995</v>
      </c>
      <c r="V26" s="4">
        <v>64.679199999999994</v>
      </c>
      <c r="Y26" s="4">
        <v>10.872</v>
      </c>
      <c r="Z26" s="4">
        <v>0</v>
      </c>
      <c r="AA26" s="4">
        <v>1.5141</v>
      </c>
      <c r="AB26" s="4" t="s">
        <v>384</v>
      </c>
      <c r="AC26" s="4">
        <v>0</v>
      </c>
      <c r="AD26" s="4">
        <v>11.9</v>
      </c>
      <c r="AE26" s="4">
        <v>844</v>
      </c>
      <c r="AF26" s="4">
        <v>858</v>
      </c>
      <c r="AG26" s="4">
        <v>872</v>
      </c>
      <c r="AH26" s="4">
        <v>78</v>
      </c>
      <c r="AI26" s="4">
        <v>21.18</v>
      </c>
      <c r="AJ26" s="4">
        <v>0.49</v>
      </c>
      <c r="AK26" s="4">
        <v>983</v>
      </c>
      <c r="AL26" s="4">
        <v>0</v>
      </c>
      <c r="AM26" s="4">
        <v>0</v>
      </c>
      <c r="AN26" s="4">
        <v>20</v>
      </c>
      <c r="AO26" s="4">
        <v>190.6</v>
      </c>
      <c r="AP26" s="4">
        <v>191</v>
      </c>
      <c r="AQ26" s="4">
        <v>1.8</v>
      </c>
      <c r="AR26" s="4">
        <v>195</v>
      </c>
      <c r="AS26" s="4" t="s">
        <v>155</v>
      </c>
      <c r="AT26" s="4">
        <v>2</v>
      </c>
      <c r="AU26" s="5">
        <v>0.73438657407407415</v>
      </c>
      <c r="AV26" s="4">
        <v>47.158982999999999</v>
      </c>
      <c r="AW26" s="4">
        <v>-88.486590000000007</v>
      </c>
      <c r="AX26" s="4">
        <v>315.89999999999998</v>
      </c>
      <c r="AY26" s="4">
        <v>41.2</v>
      </c>
      <c r="AZ26" s="4">
        <v>12</v>
      </c>
      <c r="BA26" s="4">
        <v>10</v>
      </c>
      <c r="BB26" s="4" t="s">
        <v>424</v>
      </c>
      <c r="BC26" s="4">
        <v>1.601</v>
      </c>
      <c r="BD26" s="4">
        <v>1.5940000000000001</v>
      </c>
      <c r="BE26" s="4">
        <v>2.4</v>
      </c>
      <c r="BF26" s="4">
        <v>14.063000000000001</v>
      </c>
      <c r="BG26" s="4">
        <v>15.84</v>
      </c>
      <c r="BH26" s="4">
        <v>1.1299999999999999</v>
      </c>
      <c r="BI26" s="4">
        <v>13.132999999999999</v>
      </c>
      <c r="BJ26" s="4">
        <v>3031.8510000000001</v>
      </c>
      <c r="BK26" s="4">
        <v>0.2</v>
      </c>
      <c r="BL26" s="4">
        <v>19.256</v>
      </c>
      <c r="BM26" s="4">
        <v>0.53700000000000003</v>
      </c>
      <c r="BN26" s="4">
        <v>19.792999999999999</v>
      </c>
      <c r="BO26" s="4">
        <v>15.368</v>
      </c>
      <c r="BP26" s="4">
        <v>0.42899999999999999</v>
      </c>
      <c r="BQ26" s="4">
        <v>15.797000000000001</v>
      </c>
      <c r="BR26" s="4">
        <v>0.54890000000000005</v>
      </c>
      <c r="BU26" s="4">
        <v>0.55400000000000005</v>
      </c>
      <c r="BW26" s="4">
        <v>282.53100000000001</v>
      </c>
      <c r="BX26" s="4">
        <v>0.14311399999999999</v>
      </c>
      <c r="BY26" s="4">
        <v>-5</v>
      </c>
      <c r="BZ26" s="4">
        <v>0.85205500000000001</v>
      </c>
      <c r="CA26" s="4">
        <v>3.4973489999999998</v>
      </c>
      <c r="CB26" s="4">
        <v>17.211511000000002</v>
      </c>
      <c r="CC26" s="4">
        <f t="shared" si="9"/>
        <v>0.92399960579999996</v>
      </c>
      <c r="CE26" s="4">
        <f t="shared" si="10"/>
        <v>7920.770474060253</v>
      </c>
      <c r="CF26" s="4">
        <f t="shared" si="10"/>
        <v>0.52250394060000005</v>
      </c>
      <c r="CG26" s="4">
        <f t="shared" si="11"/>
        <v>41.269973748291001</v>
      </c>
      <c r="CH26" s="4">
        <f t="shared" si="11"/>
        <v>1.4340120649767001</v>
      </c>
    </row>
    <row r="27" spans="1:86">
      <c r="A27" s="2">
        <v>42439</v>
      </c>
      <c r="B27" s="32">
        <v>0.52647668981481488</v>
      </c>
      <c r="C27" s="4">
        <v>13.023</v>
      </c>
      <c r="D27" s="4">
        <v>1.9E-3</v>
      </c>
      <c r="E27" s="4" t="s">
        <v>155</v>
      </c>
      <c r="F27" s="4">
        <v>18.901363</v>
      </c>
      <c r="G27" s="4">
        <v>595.9</v>
      </c>
      <c r="H27" s="4">
        <v>20.100000000000001</v>
      </c>
      <c r="I27" s="4">
        <v>87.3</v>
      </c>
      <c r="K27" s="4">
        <v>1.6</v>
      </c>
      <c r="L27" s="4">
        <v>12</v>
      </c>
      <c r="M27" s="4">
        <v>0.88649999999999995</v>
      </c>
      <c r="N27" s="4">
        <v>11.5449</v>
      </c>
      <c r="O27" s="4">
        <v>1.6999999999999999E-3</v>
      </c>
      <c r="P27" s="4">
        <v>528.30799999999999</v>
      </c>
      <c r="Q27" s="4">
        <v>17.819299999999998</v>
      </c>
      <c r="R27" s="4">
        <v>546.1</v>
      </c>
      <c r="S27" s="4">
        <v>421.65390000000002</v>
      </c>
      <c r="T27" s="4">
        <v>14.222</v>
      </c>
      <c r="U27" s="4">
        <v>435.9</v>
      </c>
      <c r="V27" s="4">
        <v>87.3322</v>
      </c>
      <c r="Y27" s="4">
        <v>10.836</v>
      </c>
      <c r="Z27" s="4">
        <v>0</v>
      </c>
      <c r="AA27" s="4">
        <v>1.4185000000000001</v>
      </c>
      <c r="AB27" s="4" t="s">
        <v>384</v>
      </c>
      <c r="AC27" s="4">
        <v>0</v>
      </c>
      <c r="AD27" s="4">
        <v>11.9</v>
      </c>
      <c r="AE27" s="4">
        <v>844</v>
      </c>
      <c r="AF27" s="4">
        <v>858</v>
      </c>
      <c r="AG27" s="4">
        <v>872</v>
      </c>
      <c r="AH27" s="4">
        <v>78</v>
      </c>
      <c r="AI27" s="4">
        <v>21.18</v>
      </c>
      <c r="AJ27" s="4">
        <v>0.49</v>
      </c>
      <c r="AK27" s="4">
        <v>983</v>
      </c>
      <c r="AL27" s="4">
        <v>0</v>
      </c>
      <c r="AM27" s="4">
        <v>0</v>
      </c>
      <c r="AN27" s="4">
        <v>20</v>
      </c>
      <c r="AO27" s="4">
        <v>190.4</v>
      </c>
      <c r="AP27" s="4">
        <v>190.4</v>
      </c>
      <c r="AQ27" s="4">
        <v>1.7</v>
      </c>
      <c r="AR27" s="4">
        <v>195</v>
      </c>
      <c r="AS27" s="4" t="s">
        <v>155</v>
      </c>
      <c r="AT27" s="4">
        <v>2</v>
      </c>
      <c r="AU27" s="5">
        <v>0.73439814814814808</v>
      </c>
      <c r="AV27" s="4">
        <v>47.158948000000002</v>
      </c>
      <c r="AW27" s="4">
        <v>-88.486356000000001</v>
      </c>
      <c r="AX27" s="4">
        <v>315.60000000000002</v>
      </c>
      <c r="AY27" s="4">
        <v>38.9</v>
      </c>
      <c r="AZ27" s="4">
        <v>12</v>
      </c>
      <c r="BA27" s="4">
        <v>10</v>
      </c>
      <c r="BB27" s="4" t="s">
        <v>428</v>
      </c>
      <c r="BC27" s="4">
        <v>1.694</v>
      </c>
      <c r="BD27" s="4">
        <v>1.0009999999999999</v>
      </c>
      <c r="BE27" s="4">
        <v>2.3959999999999999</v>
      </c>
      <c r="BF27" s="4">
        <v>14.063000000000001</v>
      </c>
      <c r="BG27" s="4">
        <v>16.23</v>
      </c>
      <c r="BH27" s="4">
        <v>1.1499999999999999</v>
      </c>
      <c r="BI27" s="4">
        <v>12.798999999999999</v>
      </c>
      <c r="BJ27" s="4">
        <v>3031.328</v>
      </c>
      <c r="BK27" s="4">
        <v>0.28000000000000003</v>
      </c>
      <c r="BL27" s="4">
        <v>14.526999999999999</v>
      </c>
      <c r="BM27" s="4">
        <v>0.49</v>
      </c>
      <c r="BN27" s="4">
        <v>15.016999999999999</v>
      </c>
      <c r="BO27" s="4">
        <v>11.593999999999999</v>
      </c>
      <c r="BP27" s="4">
        <v>0.39100000000000001</v>
      </c>
      <c r="BQ27" s="4">
        <v>11.984999999999999</v>
      </c>
      <c r="BR27" s="4">
        <v>0.75829999999999997</v>
      </c>
      <c r="BU27" s="4">
        <v>0.56499999999999995</v>
      </c>
      <c r="BW27" s="4">
        <v>270.80500000000001</v>
      </c>
      <c r="BX27" s="4">
        <v>0.15377399999999999</v>
      </c>
      <c r="BY27" s="4">
        <v>-5</v>
      </c>
      <c r="BZ27" s="4">
        <v>0.85155599999999998</v>
      </c>
      <c r="CA27" s="4">
        <v>3.7578520000000002</v>
      </c>
      <c r="CB27" s="4">
        <v>17.201430999999999</v>
      </c>
      <c r="CC27" s="4">
        <f t="shared" si="9"/>
        <v>0.99282449839999998</v>
      </c>
      <c r="CE27" s="4">
        <f t="shared" si="10"/>
        <v>8509.2876446296323</v>
      </c>
      <c r="CF27" s="4">
        <f t="shared" si="10"/>
        <v>0.7859923243200001</v>
      </c>
      <c r="CG27" s="4">
        <f t="shared" si="11"/>
        <v>33.643278596340004</v>
      </c>
      <c r="CH27" s="4">
        <f t="shared" si="11"/>
        <v>2.1286356411852001</v>
      </c>
    </row>
    <row r="28" spans="1:86">
      <c r="A28" s="2">
        <v>42439</v>
      </c>
      <c r="B28" s="32">
        <v>0.52648826388888892</v>
      </c>
      <c r="C28" s="4">
        <v>12.955</v>
      </c>
      <c r="D28" s="4">
        <v>3.0000000000000001E-3</v>
      </c>
      <c r="E28" s="4" t="s">
        <v>155</v>
      </c>
      <c r="F28" s="4">
        <v>30</v>
      </c>
      <c r="G28" s="4">
        <v>526.6</v>
      </c>
      <c r="H28" s="4">
        <v>20.100000000000001</v>
      </c>
      <c r="I28" s="4">
        <v>100.2</v>
      </c>
      <c r="K28" s="4">
        <v>1.76</v>
      </c>
      <c r="L28" s="4">
        <v>12</v>
      </c>
      <c r="M28" s="4">
        <v>0.88690000000000002</v>
      </c>
      <c r="N28" s="4">
        <v>11.4903</v>
      </c>
      <c r="O28" s="4">
        <v>2.7000000000000001E-3</v>
      </c>
      <c r="P28" s="4">
        <v>467.02629999999999</v>
      </c>
      <c r="Q28" s="4">
        <v>17.827400000000001</v>
      </c>
      <c r="R28" s="4">
        <v>484.9</v>
      </c>
      <c r="S28" s="4">
        <v>372.74369999999999</v>
      </c>
      <c r="T28" s="4">
        <v>14.228400000000001</v>
      </c>
      <c r="U28" s="4">
        <v>387</v>
      </c>
      <c r="V28" s="4">
        <v>100.1896</v>
      </c>
      <c r="Y28" s="4">
        <v>10.872999999999999</v>
      </c>
      <c r="Z28" s="4">
        <v>0</v>
      </c>
      <c r="AA28" s="4">
        <v>1.5613999999999999</v>
      </c>
      <c r="AB28" s="4" t="s">
        <v>384</v>
      </c>
      <c r="AC28" s="4">
        <v>0</v>
      </c>
      <c r="AD28" s="4">
        <v>11.8</v>
      </c>
      <c r="AE28" s="4">
        <v>845</v>
      </c>
      <c r="AF28" s="4">
        <v>858</v>
      </c>
      <c r="AG28" s="4">
        <v>873</v>
      </c>
      <c r="AH28" s="4">
        <v>78</v>
      </c>
      <c r="AI28" s="4">
        <v>21.18</v>
      </c>
      <c r="AJ28" s="4">
        <v>0.49</v>
      </c>
      <c r="AK28" s="4">
        <v>983</v>
      </c>
      <c r="AL28" s="4">
        <v>0</v>
      </c>
      <c r="AM28" s="4">
        <v>0</v>
      </c>
      <c r="AN28" s="4">
        <v>20</v>
      </c>
      <c r="AO28" s="4">
        <v>190</v>
      </c>
      <c r="AP28" s="4">
        <v>190</v>
      </c>
      <c r="AQ28" s="4">
        <v>1.4</v>
      </c>
      <c r="AR28" s="4">
        <v>195</v>
      </c>
      <c r="AS28" s="4" t="s">
        <v>155</v>
      </c>
      <c r="AT28" s="4">
        <v>2</v>
      </c>
      <c r="AU28" s="5">
        <v>0.73440972222222223</v>
      </c>
      <c r="AV28" s="4">
        <v>47.158900000000003</v>
      </c>
      <c r="AW28" s="4">
        <v>-88.486142000000001</v>
      </c>
      <c r="AX28" s="4">
        <v>315.60000000000002</v>
      </c>
      <c r="AY28" s="4">
        <v>37.5</v>
      </c>
      <c r="AZ28" s="4">
        <v>12</v>
      </c>
      <c r="BA28" s="4">
        <v>10</v>
      </c>
      <c r="BB28" s="4" t="s">
        <v>428</v>
      </c>
      <c r="BC28" s="4">
        <v>1.099</v>
      </c>
      <c r="BD28" s="4">
        <v>1.1000000000000001</v>
      </c>
      <c r="BE28" s="4">
        <v>1.998</v>
      </c>
      <c r="BF28" s="4">
        <v>14.063000000000001</v>
      </c>
      <c r="BG28" s="4">
        <v>16.309999999999999</v>
      </c>
      <c r="BH28" s="4">
        <v>1.1599999999999999</v>
      </c>
      <c r="BI28" s="4">
        <v>12.747999999999999</v>
      </c>
      <c r="BJ28" s="4">
        <v>3030.7640000000001</v>
      </c>
      <c r="BK28" s="4">
        <v>0.44700000000000001</v>
      </c>
      <c r="BL28" s="4">
        <v>12.9</v>
      </c>
      <c r="BM28" s="4">
        <v>0.49199999999999999</v>
      </c>
      <c r="BN28" s="4">
        <v>13.393000000000001</v>
      </c>
      <c r="BO28" s="4">
        <v>10.295999999999999</v>
      </c>
      <c r="BP28" s="4">
        <v>0.39300000000000002</v>
      </c>
      <c r="BQ28" s="4">
        <v>10.689</v>
      </c>
      <c r="BR28" s="4">
        <v>0.87390000000000001</v>
      </c>
      <c r="BU28" s="4">
        <v>0.56899999999999995</v>
      </c>
      <c r="BW28" s="4">
        <v>299.45</v>
      </c>
      <c r="BX28" s="4">
        <v>0.151114</v>
      </c>
      <c r="BY28" s="4">
        <v>-5</v>
      </c>
      <c r="BZ28" s="4">
        <v>0.84755599999999998</v>
      </c>
      <c r="CA28" s="4">
        <v>3.6928480000000001</v>
      </c>
      <c r="CB28" s="4">
        <v>17.120630999999999</v>
      </c>
      <c r="CC28" s="4">
        <f t="shared" si="9"/>
        <v>0.97565044160000003</v>
      </c>
      <c r="CE28" s="4">
        <f t="shared" si="10"/>
        <v>8360.5366295763852</v>
      </c>
      <c r="CF28" s="4">
        <f t="shared" si="10"/>
        <v>1.2330751828319999</v>
      </c>
      <c r="CG28" s="4">
        <f t="shared" si="11"/>
        <v>29.486220647184002</v>
      </c>
      <c r="CH28" s="4">
        <f t="shared" si="11"/>
        <v>2.4107033607984003</v>
      </c>
    </row>
    <row r="29" spans="1:86">
      <c r="A29" s="2">
        <v>42439</v>
      </c>
      <c r="B29" s="32">
        <v>0.52649983796296296</v>
      </c>
      <c r="C29" s="4">
        <v>12.705</v>
      </c>
      <c r="D29" s="4">
        <v>3.0999999999999999E-3</v>
      </c>
      <c r="E29" s="4" t="s">
        <v>155</v>
      </c>
      <c r="F29" s="4">
        <v>30.934819999999998</v>
      </c>
      <c r="G29" s="4">
        <v>383</v>
      </c>
      <c r="H29" s="4">
        <v>19.899999999999999</v>
      </c>
      <c r="I29" s="4">
        <v>111.5</v>
      </c>
      <c r="K29" s="4">
        <v>2.0299999999999998</v>
      </c>
      <c r="L29" s="4">
        <v>12</v>
      </c>
      <c r="M29" s="4">
        <v>0.88880000000000003</v>
      </c>
      <c r="N29" s="4">
        <v>11.292899999999999</v>
      </c>
      <c r="O29" s="4">
        <v>2.7000000000000001E-3</v>
      </c>
      <c r="P29" s="4">
        <v>340.41109999999998</v>
      </c>
      <c r="Q29" s="4">
        <v>17.6999</v>
      </c>
      <c r="R29" s="4">
        <v>358.1</v>
      </c>
      <c r="S29" s="4">
        <v>271.68939999999998</v>
      </c>
      <c r="T29" s="4">
        <v>14.1266</v>
      </c>
      <c r="U29" s="4">
        <v>285.8</v>
      </c>
      <c r="V29" s="4">
        <v>111.4619</v>
      </c>
      <c r="Y29" s="4">
        <v>10.933</v>
      </c>
      <c r="Z29" s="4">
        <v>0</v>
      </c>
      <c r="AA29" s="4">
        <v>1.8049999999999999</v>
      </c>
      <c r="AB29" s="4" t="s">
        <v>384</v>
      </c>
      <c r="AC29" s="4">
        <v>0</v>
      </c>
      <c r="AD29" s="4">
        <v>11.8</v>
      </c>
      <c r="AE29" s="4">
        <v>846</v>
      </c>
      <c r="AF29" s="4">
        <v>859</v>
      </c>
      <c r="AG29" s="4">
        <v>873</v>
      </c>
      <c r="AH29" s="4">
        <v>78</v>
      </c>
      <c r="AI29" s="4">
        <v>21.18</v>
      </c>
      <c r="AJ29" s="4">
        <v>0.49</v>
      </c>
      <c r="AK29" s="4">
        <v>983</v>
      </c>
      <c r="AL29" s="4">
        <v>0</v>
      </c>
      <c r="AM29" s="4">
        <v>0</v>
      </c>
      <c r="AN29" s="4">
        <v>20</v>
      </c>
      <c r="AO29" s="4">
        <v>190</v>
      </c>
      <c r="AP29" s="4">
        <v>190</v>
      </c>
      <c r="AQ29" s="4">
        <v>1.2</v>
      </c>
      <c r="AR29" s="4">
        <v>195</v>
      </c>
      <c r="AS29" s="4" t="s">
        <v>155</v>
      </c>
      <c r="AT29" s="4">
        <v>2</v>
      </c>
      <c r="AU29" s="5">
        <v>0.73440972222222223</v>
      </c>
      <c r="AV29" s="4">
        <v>47.158898999999998</v>
      </c>
      <c r="AW29" s="4">
        <v>-88.486137999999997</v>
      </c>
      <c r="AX29" s="4">
        <v>315.60000000000002</v>
      </c>
      <c r="AY29" s="4">
        <v>35.1</v>
      </c>
      <c r="AZ29" s="4">
        <v>12</v>
      </c>
      <c r="BA29" s="4">
        <v>10</v>
      </c>
      <c r="BB29" s="4" t="s">
        <v>428</v>
      </c>
      <c r="BC29" s="4">
        <v>1</v>
      </c>
      <c r="BD29" s="4">
        <v>1.1000000000000001</v>
      </c>
      <c r="BE29" s="4">
        <v>1.8</v>
      </c>
      <c r="BF29" s="4">
        <v>14.063000000000001</v>
      </c>
      <c r="BG29" s="4">
        <v>16.61</v>
      </c>
      <c r="BH29" s="4">
        <v>1.18</v>
      </c>
      <c r="BI29" s="4">
        <v>12.506</v>
      </c>
      <c r="BJ29" s="4">
        <v>3030.5630000000001</v>
      </c>
      <c r="BK29" s="4">
        <v>0.47</v>
      </c>
      <c r="BL29" s="4">
        <v>9.5670000000000002</v>
      </c>
      <c r="BM29" s="4">
        <v>0.497</v>
      </c>
      <c r="BN29" s="4">
        <v>10.064</v>
      </c>
      <c r="BO29" s="4">
        <v>7.6349999999999998</v>
      </c>
      <c r="BP29" s="4">
        <v>0.39700000000000002</v>
      </c>
      <c r="BQ29" s="4">
        <v>8.032</v>
      </c>
      <c r="BR29" s="4">
        <v>0.98909999999999998</v>
      </c>
      <c r="BU29" s="4">
        <v>0.58199999999999996</v>
      </c>
      <c r="BW29" s="4">
        <v>352.19900000000001</v>
      </c>
      <c r="BX29" s="4">
        <v>0.14038900000000001</v>
      </c>
      <c r="BY29" s="4">
        <v>-5</v>
      </c>
      <c r="BZ29" s="4">
        <v>0.846611</v>
      </c>
      <c r="CA29" s="4">
        <v>3.4307560000000001</v>
      </c>
      <c r="CB29" s="4">
        <v>17.101541999999998</v>
      </c>
      <c r="CC29" s="4">
        <f t="shared" si="9"/>
        <v>0.90640573520000001</v>
      </c>
      <c r="CE29" s="4">
        <f t="shared" si="10"/>
        <v>7766.6502801341167</v>
      </c>
      <c r="CF29" s="4">
        <f t="shared" si="10"/>
        <v>1.2045041240400001</v>
      </c>
      <c r="CG29" s="4">
        <f t="shared" si="11"/>
        <v>20.584206647424001</v>
      </c>
      <c r="CH29" s="4">
        <f t="shared" si="11"/>
        <v>2.5348404874212003</v>
      </c>
    </row>
    <row r="30" spans="1:86">
      <c r="A30" s="2">
        <v>42439</v>
      </c>
      <c r="B30" s="32">
        <v>0.526511412037037</v>
      </c>
      <c r="C30" s="4">
        <v>12.646000000000001</v>
      </c>
      <c r="D30" s="4">
        <v>4.0000000000000001E-3</v>
      </c>
      <c r="E30" s="4" t="s">
        <v>155</v>
      </c>
      <c r="F30" s="4">
        <v>39.511149000000003</v>
      </c>
      <c r="G30" s="4">
        <v>372.3</v>
      </c>
      <c r="H30" s="4">
        <v>14.1</v>
      </c>
      <c r="I30" s="4">
        <v>110</v>
      </c>
      <c r="K30" s="4">
        <v>2.29</v>
      </c>
      <c r="L30" s="4">
        <v>13</v>
      </c>
      <c r="M30" s="4">
        <v>0.88919999999999999</v>
      </c>
      <c r="N30" s="4">
        <v>11.245200000000001</v>
      </c>
      <c r="O30" s="4">
        <v>3.5000000000000001E-3</v>
      </c>
      <c r="P30" s="4">
        <v>331.09280000000001</v>
      </c>
      <c r="Q30" s="4">
        <v>12.5564</v>
      </c>
      <c r="R30" s="4">
        <v>343.6</v>
      </c>
      <c r="S30" s="4">
        <v>264.25220000000002</v>
      </c>
      <c r="T30" s="4">
        <v>10.021599999999999</v>
      </c>
      <c r="U30" s="4">
        <v>274.3</v>
      </c>
      <c r="V30" s="4">
        <v>109.9649</v>
      </c>
      <c r="Y30" s="4">
        <v>11.183</v>
      </c>
      <c r="Z30" s="4">
        <v>0</v>
      </c>
      <c r="AA30" s="4">
        <v>2.0324</v>
      </c>
      <c r="AB30" s="4" t="s">
        <v>384</v>
      </c>
      <c r="AC30" s="4">
        <v>0</v>
      </c>
      <c r="AD30" s="4">
        <v>11.7</v>
      </c>
      <c r="AE30" s="4">
        <v>847</v>
      </c>
      <c r="AF30" s="4">
        <v>859</v>
      </c>
      <c r="AG30" s="4">
        <v>874</v>
      </c>
      <c r="AH30" s="4">
        <v>78</v>
      </c>
      <c r="AI30" s="4">
        <v>21.18</v>
      </c>
      <c r="AJ30" s="4">
        <v>0.49</v>
      </c>
      <c r="AK30" s="4">
        <v>983</v>
      </c>
      <c r="AL30" s="4">
        <v>0</v>
      </c>
      <c r="AM30" s="4">
        <v>0</v>
      </c>
      <c r="AN30" s="4">
        <v>20</v>
      </c>
      <c r="AO30" s="4">
        <v>190</v>
      </c>
      <c r="AP30" s="4">
        <v>189.4</v>
      </c>
      <c r="AQ30" s="4">
        <v>1</v>
      </c>
      <c r="AR30" s="4">
        <v>195</v>
      </c>
      <c r="AS30" s="4" t="s">
        <v>155</v>
      </c>
      <c r="AT30" s="4">
        <v>2</v>
      </c>
      <c r="AU30" s="5">
        <v>0.73443287037037042</v>
      </c>
      <c r="AV30" s="4">
        <v>47.158783999999997</v>
      </c>
      <c r="AW30" s="4">
        <v>-88.485777999999996</v>
      </c>
      <c r="AX30" s="4">
        <v>315.8</v>
      </c>
      <c r="AY30" s="4">
        <v>32.200000000000003</v>
      </c>
      <c r="AZ30" s="4">
        <v>12</v>
      </c>
      <c r="BA30" s="4">
        <v>10</v>
      </c>
      <c r="BB30" s="4" t="s">
        <v>428</v>
      </c>
      <c r="BC30" s="4">
        <v>1.0029999999999999</v>
      </c>
      <c r="BD30" s="4">
        <v>1.099</v>
      </c>
      <c r="BE30" s="4">
        <v>1.802</v>
      </c>
      <c r="BF30" s="4">
        <v>14.063000000000001</v>
      </c>
      <c r="BG30" s="4">
        <v>16.68</v>
      </c>
      <c r="BH30" s="4">
        <v>1.19</v>
      </c>
      <c r="BI30" s="4">
        <v>12.457000000000001</v>
      </c>
      <c r="BJ30" s="4">
        <v>3030.4259999999999</v>
      </c>
      <c r="BK30" s="4">
        <v>0.60299999999999998</v>
      </c>
      <c r="BL30" s="4">
        <v>9.3439999999999994</v>
      </c>
      <c r="BM30" s="4">
        <v>0.35399999999999998</v>
      </c>
      <c r="BN30" s="4">
        <v>9.6980000000000004</v>
      </c>
      <c r="BO30" s="4">
        <v>7.4569999999999999</v>
      </c>
      <c r="BP30" s="4">
        <v>0.28299999999999997</v>
      </c>
      <c r="BQ30" s="4">
        <v>7.74</v>
      </c>
      <c r="BR30" s="4">
        <v>0.97989999999999999</v>
      </c>
      <c r="BU30" s="4">
        <v>0.59799999999999998</v>
      </c>
      <c r="BW30" s="4">
        <v>398.23700000000002</v>
      </c>
      <c r="BX30" s="4">
        <v>0.160774</v>
      </c>
      <c r="BY30" s="4">
        <v>-5</v>
      </c>
      <c r="BZ30" s="4">
        <v>0.84577800000000003</v>
      </c>
      <c r="CA30" s="4">
        <v>3.9289149999999999</v>
      </c>
      <c r="CB30" s="4">
        <v>17.084716</v>
      </c>
      <c r="CC30" s="4">
        <f t="shared" si="9"/>
        <v>1.038019343</v>
      </c>
      <c r="CE30" s="4">
        <f t="shared" si="10"/>
        <v>8893.9957673391291</v>
      </c>
      <c r="CF30" s="4">
        <f t="shared" si="10"/>
        <v>1.7697444015149999</v>
      </c>
      <c r="CG30" s="4">
        <f t="shared" si="11"/>
        <v>22.7161221687</v>
      </c>
      <c r="CH30" s="4">
        <f t="shared" si="11"/>
        <v>2.8759080249495002</v>
      </c>
    </row>
    <row r="31" spans="1:86">
      <c r="A31" s="2">
        <v>42439</v>
      </c>
      <c r="B31" s="32">
        <v>0.52652298611111115</v>
      </c>
      <c r="C31" s="4">
        <v>12.567</v>
      </c>
      <c r="D31" s="4">
        <v>4.0000000000000001E-3</v>
      </c>
      <c r="E31" s="4" t="s">
        <v>155</v>
      </c>
      <c r="F31" s="4">
        <v>40</v>
      </c>
      <c r="G31" s="4">
        <v>361.7</v>
      </c>
      <c r="H31" s="4">
        <v>13.8</v>
      </c>
      <c r="I31" s="4">
        <v>140.5</v>
      </c>
      <c r="K31" s="4">
        <v>2.5</v>
      </c>
      <c r="L31" s="4">
        <v>13</v>
      </c>
      <c r="M31" s="4">
        <v>0.88980000000000004</v>
      </c>
      <c r="N31" s="4">
        <v>11.181900000000001</v>
      </c>
      <c r="O31" s="4">
        <v>3.5999999999999999E-3</v>
      </c>
      <c r="P31" s="4">
        <v>321.81830000000002</v>
      </c>
      <c r="Q31" s="4">
        <v>12.279400000000001</v>
      </c>
      <c r="R31" s="4">
        <v>334.1</v>
      </c>
      <c r="S31" s="4">
        <v>256.8501</v>
      </c>
      <c r="T31" s="4">
        <v>9.8004999999999995</v>
      </c>
      <c r="U31" s="4">
        <v>266.7</v>
      </c>
      <c r="V31" s="4">
        <v>140.52500000000001</v>
      </c>
      <c r="Y31" s="4">
        <v>11.835000000000001</v>
      </c>
      <c r="Z31" s="4">
        <v>0</v>
      </c>
      <c r="AA31" s="4">
        <v>2.2244999999999999</v>
      </c>
      <c r="AB31" s="4" t="s">
        <v>384</v>
      </c>
      <c r="AC31" s="4">
        <v>0</v>
      </c>
      <c r="AD31" s="4">
        <v>11.7</v>
      </c>
      <c r="AE31" s="4">
        <v>848</v>
      </c>
      <c r="AF31" s="4">
        <v>859</v>
      </c>
      <c r="AG31" s="4">
        <v>875</v>
      </c>
      <c r="AH31" s="4">
        <v>78</v>
      </c>
      <c r="AI31" s="4">
        <v>21.18</v>
      </c>
      <c r="AJ31" s="4">
        <v>0.49</v>
      </c>
      <c r="AK31" s="4">
        <v>983</v>
      </c>
      <c r="AL31" s="4">
        <v>0</v>
      </c>
      <c r="AM31" s="4">
        <v>0</v>
      </c>
      <c r="AN31" s="4">
        <v>20</v>
      </c>
      <c r="AO31" s="4">
        <v>190</v>
      </c>
      <c r="AP31" s="4">
        <v>189</v>
      </c>
      <c r="AQ31" s="4">
        <v>0.9</v>
      </c>
      <c r="AR31" s="4">
        <v>195</v>
      </c>
      <c r="AS31" s="4" t="s">
        <v>155</v>
      </c>
      <c r="AT31" s="4">
        <v>2</v>
      </c>
      <c r="AU31" s="5">
        <v>0.73444444444444434</v>
      </c>
      <c r="AV31" s="4">
        <v>47.158717000000003</v>
      </c>
      <c r="AW31" s="4">
        <v>-88.485628000000005</v>
      </c>
      <c r="AX31" s="4">
        <v>315.60000000000002</v>
      </c>
      <c r="AY31" s="4">
        <v>30.4</v>
      </c>
      <c r="AZ31" s="4">
        <v>12</v>
      </c>
      <c r="BA31" s="4">
        <v>10</v>
      </c>
      <c r="BB31" s="4" t="s">
        <v>428</v>
      </c>
      <c r="BC31" s="4">
        <v>1.3029999999999999</v>
      </c>
      <c r="BD31" s="4">
        <v>1.004</v>
      </c>
      <c r="BE31" s="4">
        <v>2.0049999999999999</v>
      </c>
      <c r="BF31" s="4">
        <v>14.063000000000001</v>
      </c>
      <c r="BG31" s="4">
        <v>16.77</v>
      </c>
      <c r="BH31" s="4">
        <v>1.19</v>
      </c>
      <c r="BI31" s="4">
        <v>12.382999999999999</v>
      </c>
      <c r="BJ31" s="4">
        <v>3029.623</v>
      </c>
      <c r="BK31" s="4">
        <v>0.61399999999999999</v>
      </c>
      <c r="BL31" s="4">
        <v>9.1310000000000002</v>
      </c>
      <c r="BM31" s="4">
        <v>0.34799999999999998</v>
      </c>
      <c r="BN31" s="4">
        <v>9.4789999999999992</v>
      </c>
      <c r="BO31" s="4">
        <v>7.2880000000000003</v>
      </c>
      <c r="BP31" s="4">
        <v>0.27800000000000002</v>
      </c>
      <c r="BQ31" s="4">
        <v>7.5659999999999998</v>
      </c>
      <c r="BR31" s="4">
        <v>1.2589999999999999</v>
      </c>
      <c r="BU31" s="4">
        <v>0.63600000000000001</v>
      </c>
      <c r="BW31" s="4">
        <v>438.23700000000002</v>
      </c>
      <c r="BX31" s="4">
        <v>0.13428499999999999</v>
      </c>
      <c r="BY31" s="4">
        <v>-5</v>
      </c>
      <c r="BZ31" s="4">
        <v>0.84377800000000003</v>
      </c>
      <c r="CA31" s="4">
        <v>3.28159</v>
      </c>
      <c r="CB31" s="4">
        <v>17.044315999999998</v>
      </c>
      <c r="CC31" s="4">
        <f t="shared" si="9"/>
        <v>0.866996078</v>
      </c>
      <c r="CE31" s="4">
        <f t="shared" si="10"/>
        <v>7426.6594638057904</v>
      </c>
      <c r="CF31" s="4">
        <f t="shared" si="10"/>
        <v>1.50512750622</v>
      </c>
      <c r="CG31" s="4">
        <f t="shared" si="11"/>
        <v>18.54689692518</v>
      </c>
      <c r="CH31" s="4">
        <f t="shared" si="11"/>
        <v>3.0862467920699999</v>
      </c>
    </row>
    <row r="32" spans="1:86">
      <c r="A32" s="2">
        <v>42439</v>
      </c>
      <c r="B32" s="32">
        <v>0.52653456018518519</v>
      </c>
      <c r="C32" s="4">
        <v>12.625</v>
      </c>
      <c r="D32" s="4">
        <v>4.5999999999999999E-3</v>
      </c>
      <c r="E32" s="4" t="s">
        <v>155</v>
      </c>
      <c r="F32" s="4">
        <v>45.9</v>
      </c>
      <c r="G32" s="4">
        <v>280.2</v>
      </c>
      <c r="H32" s="4">
        <v>11.8</v>
      </c>
      <c r="I32" s="4">
        <v>119.3</v>
      </c>
      <c r="K32" s="4">
        <v>2.59</v>
      </c>
      <c r="L32" s="4">
        <v>13</v>
      </c>
      <c r="M32" s="4">
        <v>0.88959999999999995</v>
      </c>
      <c r="N32" s="4">
        <v>11.230399999999999</v>
      </c>
      <c r="O32" s="4">
        <v>4.1000000000000003E-3</v>
      </c>
      <c r="P32" s="4">
        <v>249.21709999999999</v>
      </c>
      <c r="Q32" s="4">
        <v>10.5344</v>
      </c>
      <c r="R32" s="4">
        <v>259.8</v>
      </c>
      <c r="S32" s="4">
        <v>198.90549999999999</v>
      </c>
      <c r="T32" s="4">
        <v>8.4077999999999999</v>
      </c>
      <c r="U32" s="4">
        <v>207.3</v>
      </c>
      <c r="V32" s="4">
        <v>119.32</v>
      </c>
      <c r="Y32" s="4">
        <v>11.831</v>
      </c>
      <c r="Z32" s="4">
        <v>0</v>
      </c>
      <c r="AA32" s="4">
        <v>2.3024</v>
      </c>
      <c r="AB32" s="4" t="s">
        <v>384</v>
      </c>
      <c r="AC32" s="4">
        <v>0</v>
      </c>
      <c r="AD32" s="4">
        <v>11.8</v>
      </c>
      <c r="AE32" s="4">
        <v>847</v>
      </c>
      <c r="AF32" s="4">
        <v>860</v>
      </c>
      <c r="AG32" s="4">
        <v>874</v>
      </c>
      <c r="AH32" s="4">
        <v>78</v>
      </c>
      <c r="AI32" s="4">
        <v>21.18</v>
      </c>
      <c r="AJ32" s="4">
        <v>0.49</v>
      </c>
      <c r="AK32" s="4">
        <v>983</v>
      </c>
      <c r="AL32" s="4">
        <v>0</v>
      </c>
      <c r="AM32" s="4">
        <v>0</v>
      </c>
      <c r="AN32" s="4">
        <v>20</v>
      </c>
      <c r="AO32" s="4">
        <v>190.6</v>
      </c>
      <c r="AP32" s="4">
        <v>189</v>
      </c>
      <c r="AQ32" s="4">
        <v>1.5</v>
      </c>
      <c r="AR32" s="4">
        <v>195</v>
      </c>
      <c r="AS32" s="4" t="s">
        <v>155</v>
      </c>
      <c r="AT32" s="4">
        <v>1</v>
      </c>
      <c r="AU32" s="5">
        <v>0.73445601851851849</v>
      </c>
      <c r="AV32" s="4">
        <v>47.158662999999997</v>
      </c>
      <c r="AW32" s="4">
        <v>-88.485467</v>
      </c>
      <c r="AX32" s="4">
        <v>315.3</v>
      </c>
      <c r="AY32" s="4">
        <v>29.7</v>
      </c>
      <c r="AZ32" s="4">
        <v>12</v>
      </c>
      <c r="BA32" s="4">
        <v>10</v>
      </c>
      <c r="BB32" s="4" t="s">
        <v>428</v>
      </c>
      <c r="BC32" s="4">
        <v>1.5940000000000001</v>
      </c>
      <c r="BD32" s="4">
        <v>1.4</v>
      </c>
      <c r="BE32" s="4">
        <v>2.492</v>
      </c>
      <c r="BF32" s="4">
        <v>14.063000000000001</v>
      </c>
      <c r="BG32" s="4">
        <v>16.7</v>
      </c>
      <c r="BH32" s="4">
        <v>1.19</v>
      </c>
      <c r="BI32" s="4">
        <v>12.416</v>
      </c>
      <c r="BJ32" s="4">
        <v>3030.0279999999998</v>
      </c>
      <c r="BK32" s="4">
        <v>0.70099999999999996</v>
      </c>
      <c r="BL32" s="4">
        <v>7.0419999999999998</v>
      </c>
      <c r="BM32" s="4">
        <v>0.29799999999999999</v>
      </c>
      <c r="BN32" s="4">
        <v>7.3390000000000004</v>
      </c>
      <c r="BO32" s="4">
        <v>5.62</v>
      </c>
      <c r="BP32" s="4">
        <v>0.23799999999999999</v>
      </c>
      <c r="BQ32" s="4">
        <v>5.8579999999999997</v>
      </c>
      <c r="BR32" s="4">
        <v>1.0645</v>
      </c>
      <c r="BU32" s="4">
        <v>0.63300000000000001</v>
      </c>
      <c r="BW32" s="4">
        <v>451.67200000000003</v>
      </c>
      <c r="BX32" s="4">
        <v>0.114499</v>
      </c>
      <c r="BY32" s="4">
        <v>-5</v>
      </c>
      <c r="BZ32" s="4">
        <v>0.84544399999999997</v>
      </c>
      <c r="CA32" s="4">
        <v>2.7980700000000001</v>
      </c>
      <c r="CB32" s="4">
        <v>17.077969</v>
      </c>
      <c r="CC32" s="4">
        <f t="shared" si="9"/>
        <v>0.73925009399999997</v>
      </c>
      <c r="CE32" s="4">
        <f t="shared" si="10"/>
        <v>6333.2381431321201</v>
      </c>
      <c r="CF32" s="4">
        <f t="shared" si="10"/>
        <v>1.4652009612899999</v>
      </c>
      <c r="CG32" s="4">
        <f t="shared" si="11"/>
        <v>12.24414726282</v>
      </c>
      <c r="CH32" s="4">
        <f t="shared" si="11"/>
        <v>2.2249734997049999</v>
      </c>
    </row>
    <row r="33" spans="1:86">
      <c r="A33" s="2">
        <v>42439</v>
      </c>
      <c r="B33" s="32">
        <v>0.52654613425925922</v>
      </c>
      <c r="C33" s="4">
        <v>13.061999999999999</v>
      </c>
      <c r="D33" s="4">
        <v>4.1999999999999997E-3</v>
      </c>
      <c r="E33" s="4" t="s">
        <v>155</v>
      </c>
      <c r="F33" s="4">
        <v>41.547421</v>
      </c>
      <c r="G33" s="4">
        <v>257.7</v>
      </c>
      <c r="H33" s="4">
        <v>9.1</v>
      </c>
      <c r="I33" s="4">
        <v>86</v>
      </c>
      <c r="K33" s="4">
        <v>2.83</v>
      </c>
      <c r="L33" s="4">
        <v>13</v>
      </c>
      <c r="M33" s="4">
        <v>0.88629999999999998</v>
      </c>
      <c r="N33" s="4">
        <v>11.577299999999999</v>
      </c>
      <c r="O33" s="4">
        <v>3.7000000000000002E-3</v>
      </c>
      <c r="P33" s="4">
        <v>228.43539999999999</v>
      </c>
      <c r="Q33" s="4">
        <v>8.0655000000000001</v>
      </c>
      <c r="R33" s="4">
        <v>236.5</v>
      </c>
      <c r="S33" s="4">
        <v>182.3192</v>
      </c>
      <c r="T33" s="4">
        <v>6.4372999999999996</v>
      </c>
      <c r="U33" s="4">
        <v>188.8</v>
      </c>
      <c r="V33" s="4">
        <v>86.006900000000002</v>
      </c>
      <c r="Y33" s="4">
        <v>11.923999999999999</v>
      </c>
      <c r="Z33" s="4">
        <v>0</v>
      </c>
      <c r="AA33" s="4">
        <v>2.5066999999999999</v>
      </c>
      <c r="AB33" s="4" t="s">
        <v>384</v>
      </c>
      <c r="AC33" s="4">
        <v>0</v>
      </c>
      <c r="AD33" s="4">
        <v>11.7</v>
      </c>
      <c r="AE33" s="4">
        <v>848</v>
      </c>
      <c r="AF33" s="4">
        <v>860</v>
      </c>
      <c r="AG33" s="4">
        <v>874</v>
      </c>
      <c r="AH33" s="4">
        <v>78</v>
      </c>
      <c r="AI33" s="4">
        <v>21.18</v>
      </c>
      <c r="AJ33" s="4">
        <v>0.49</v>
      </c>
      <c r="AK33" s="4">
        <v>983</v>
      </c>
      <c r="AL33" s="4">
        <v>0</v>
      </c>
      <c r="AM33" s="4">
        <v>0</v>
      </c>
      <c r="AN33" s="4">
        <v>20</v>
      </c>
      <c r="AO33" s="4">
        <v>191</v>
      </c>
      <c r="AP33" s="4">
        <v>189.6</v>
      </c>
      <c r="AQ33" s="4">
        <v>2</v>
      </c>
      <c r="AR33" s="4">
        <v>195</v>
      </c>
      <c r="AS33" s="4" t="s">
        <v>155</v>
      </c>
      <c r="AT33" s="4">
        <v>1</v>
      </c>
      <c r="AU33" s="5">
        <v>0.73446759259259264</v>
      </c>
      <c r="AV33" s="4">
        <v>47.158636999999999</v>
      </c>
      <c r="AW33" s="4">
        <v>-88.485319000000004</v>
      </c>
      <c r="AX33" s="4">
        <v>315</v>
      </c>
      <c r="AY33" s="4">
        <v>27.2</v>
      </c>
      <c r="AZ33" s="4">
        <v>12</v>
      </c>
      <c r="BA33" s="4">
        <v>10</v>
      </c>
      <c r="BB33" s="4" t="s">
        <v>428</v>
      </c>
      <c r="BC33" s="4">
        <v>1.002</v>
      </c>
      <c r="BD33" s="4">
        <v>1.3959999999999999</v>
      </c>
      <c r="BE33" s="4">
        <v>1.702</v>
      </c>
      <c r="BF33" s="4">
        <v>14.063000000000001</v>
      </c>
      <c r="BG33" s="4">
        <v>16.18</v>
      </c>
      <c r="BH33" s="4">
        <v>1.1499999999999999</v>
      </c>
      <c r="BI33" s="4">
        <v>12.826000000000001</v>
      </c>
      <c r="BJ33" s="4">
        <v>3030.8139999999999</v>
      </c>
      <c r="BK33" s="4">
        <v>0.61399999999999999</v>
      </c>
      <c r="BL33" s="4">
        <v>6.2629999999999999</v>
      </c>
      <c r="BM33" s="4">
        <v>0.221</v>
      </c>
      <c r="BN33" s="4">
        <v>6.484</v>
      </c>
      <c r="BO33" s="4">
        <v>4.9980000000000002</v>
      </c>
      <c r="BP33" s="4">
        <v>0.17599999999999999</v>
      </c>
      <c r="BQ33" s="4">
        <v>5.1749999999999998</v>
      </c>
      <c r="BR33" s="4">
        <v>0.74450000000000005</v>
      </c>
      <c r="BU33" s="4">
        <v>0.61899999999999999</v>
      </c>
      <c r="BW33" s="4">
        <v>477.154</v>
      </c>
      <c r="BX33" s="4">
        <v>0.14610600000000001</v>
      </c>
      <c r="BY33" s="4">
        <v>-5</v>
      </c>
      <c r="BZ33" s="4">
        <v>0.84577800000000003</v>
      </c>
      <c r="CA33" s="4">
        <v>3.570465</v>
      </c>
      <c r="CB33" s="4">
        <v>17.084716</v>
      </c>
      <c r="CC33" s="4">
        <f t="shared" si="9"/>
        <v>0.94331685300000001</v>
      </c>
      <c r="CE33" s="4">
        <f t="shared" si="10"/>
        <v>8083.5972354569694</v>
      </c>
      <c r="CF33" s="4">
        <f t="shared" si="10"/>
        <v>1.63762233597</v>
      </c>
      <c r="CG33" s="4">
        <f t="shared" si="11"/>
        <v>13.802435812124999</v>
      </c>
      <c r="CH33" s="4">
        <f t="shared" si="11"/>
        <v>1.9856837607975</v>
      </c>
    </row>
    <row r="34" spans="1:86">
      <c r="A34" s="2">
        <v>42439</v>
      </c>
      <c r="B34" s="32">
        <v>0.52655770833333337</v>
      </c>
      <c r="C34" s="4">
        <v>13.259</v>
      </c>
      <c r="D34" s="4">
        <v>2.7000000000000001E-3</v>
      </c>
      <c r="E34" s="4" t="s">
        <v>155</v>
      </c>
      <c r="F34" s="4">
        <v>27.350649000000001</v>
      </c>
      <c r="G34" s="4">
        <v>268.10000000000002</v>
      </c>
      <c r="H34" s="4">
        <v>9.1</v>
      </c>
      <c r="I34" s="4">
        <v>87.3</v>
      </c>
      <c r="K34" s="4">
        <v>2.82</v>
      </c>
      <c r="L34" s="4">
        <v>14</v>
      </c>
      <c r="M34" s="4">
        <v>0.88470000000000004</v>
      </c>
      <c r="N34" s="4">
        <v>11.7296</v>
      </c>
      <c r="O34" s="4">
        <v>2.3999999999999998E-3</v>
      </c>
      <c r="P34" s="4">
        <v>237.2038</v>
      </c>
      <c r="Q34" s="4">
        <v>8.0503999999999998</v>
      </c>
      <c r="R34" s="4">
        <v>245.3</v>
      </c>
      <c r="S34" s="4">
        <v>189.31739999999999</v>
      </c>
      <c r="T34" s="4">
        <v>6.4252000000000002</v>
      </c>
      <c r="U34" s="4">
        <v>195.7</v>
      </c>
      <c r="V34" s="4">
        <v>87.294799999999995</v>
      </c>
      <c r="Y34" s="4">
        <v>11.943</v>
      </c>
      <c r="Z34" s="4">
        <v>0</v>
      </c>
      <c r="AA34" s="4">
        <v>2.4908999999999999</v>
      </c>
      <c r="AB34" s="4" t="s">
        <v>384</v>
      </c>
      <c r="AC34" s="4">
        <v>0</v>
      </c>
      <c r="AD34" s="4">
        <v>11.8</v>
      </c>
      <c r="AE34" s="4">
        <v>847</v>
      </c>
      <c r="AF34" s="4">
        <v>859</v>
      </c>
      <c r="AG34" s="4">
        <v>873</v>
      </c>
      <c r="AH34" s="4">
        <v>78</v>
      </c>
      <c r="AI34" s="4">
        <v>21.18</v>
      </c>
      <c r="AJ34" s="4">
        <v>0.49</v>
      </c>
      <c r="AK34" s="4">
        <v>983</v>
      </c>
      <c r="AL34" s="4">
        <v>0</v>
      </c>
      <c r="AM34" s="4">
        <v>0</v>
      </c>
      <c r="AN34" s="4">
        <v>20</v>
      </c>
      <c r="AO34" s="4">
        <v>190.4</v>
      </c>
      <c r="AP34" s="4">
        <v>190</v>
      </c>
      <c r="AQ34" s="4">
        <v>1.7</v>
      </c>
      <c r="AR34" s="4">
        <v>195</v>
      </c>
      <c r="AS34" s="4" t="s">
        <v>155</v>
      </c>
      <c r="AT34" s="4">
        <v>1</v>
      </c>
      <c r="AU34" s="5">
        <v>0.73447916666666668</v>
      </c>
      <c r="AV34" s="4">
        <v>47.158617</v>
      </c>
      <c r="AW34" s="4">
        <v>-88.485170999999994</v>
      </c>
      <c r="AX34" s="4">
        <v>314.89999999999998</v>
      </c>
      <c r="AY34" s="4">
        <v>26</v>
      </c>
      <c r="AZ34" s="4">
        <v>12</v>
      </c>
      <c r="BA34" s="4">
        <v>10</v>
      </c>
      <c r="BB34" s="4" t="s">
        <v>428</v>
      </c>
      <c r="BC34" s="4">
        <v>1.202</v>
      </c>
      <c r="BD34" s="4">
        <v>1</v>
      </c>
      <c r="BE34" s="4">
        <v>1.901</v>
      </c>
      <c r="BF34" s="4">
        <v>14.063000000000001</v>
      </c>
      <c r="BG34" s="4">
        <v>15.96</v>
      </c>
      <c r="BH34" s="4">
        <v>1.1299999999999999</v>
      </c>
      <c r="BI34" s="4">
        <v>13.037000000000001</v>
      </c>
      <c r="BJ34" s="4">
        <v>3031.0149999999999</v>
      </c>
      <c r="BK34" s="4">
        <v>0.39800000000000002</v>
      </c>
      <c r="BL34" s="4">
        <v>6.4189999999999996</v>
      </c>
      <c r="BM34" s="4">
        <v>0.218</v>
      </c>
      <c r="BN34" s="4">
        <v>6.6369999999999996</v>
      </c>
      <c r="BO34" s="4">
        <v>5.1230000000000002</v>
      </c>
      <c r="BP34" s="4">
        <v>0.17399999999999999</v>
      </c>
      <c r="BQ34" s="4">
        <v>5.2969999999999997</v>
      </c>
      <c r="BR34" s="4">
        <v>0.74590000000000001</v>
      </c>
      <c r="BU34" s="4">
        <v>0.61199999999999999</v>
      </c>
      <c r="BW34" s="4">
        <v>468.02499999999998</v>
      </c>
      <c r="BX34" s="4">
        <v>0.160945</v>
      </c>
      <c r="BY34" s="4">
        <v>-5</v>
      </c>
      <c r="BZ34" s="4">
        <v>0.84622200000000003</v>
      </c>
      <c r="CA34" s="4">
        <v>3.9330940000000001</v>
      </c>
      <c r="CB34" s="4">
        <v>17.093684</v>
      </c>
      <c r="CC34" s="4">
        <f t="shared" si="9"/>
        <v>1.0391234348</v>
      </c>
      <c r="CE34" s="4">
        <f t="shared" si="10"/>
        <v>8905.1863820762701</v>
      </c>
      <c r="CF34" s="4">
        <f t="shared" si="10"/>
        <v>1.1693324447640001</v>
      </c>
      <c r="CG34" s="4">
        <f t="shared" si="11"/>
        <v>15.562698391746</v>
      </c>
      <c r="CH34" s="4">
        <f t="shared" si="11"/>
        <v>2.1914700265062002</v>
      </c>
    </row>
    <row r="35" spans="1:86">
      <c r="A35" s="2">
        <v>42439</v>
      </c>
      <c r="B35" s="32">
        <v>0.52656928240740741</v>
      </c>
      <c r="C35" s="4">
        <v>13.102</v>
      </c>
      <c r="D35" s="4">
        <v>2.0999999999999999E-3</v>
      </c>
      <c r="E35" s="4" t="s">
        <v>155</v>
      </c>
      <c r="F35" s="4">
        <v>21.25</v>
      </c>
      <c r="G35" s="4">
        <v>245.3</v>
      </c>
      <c r="H35" s="4">
        <v>9.1999999999999993</v>
      </c>
      <c r="I35" s="4">
        <v>92.5</v>
      </c>
      <c r="K35" s="4">
        <v>2.37</v>
      </c>
      <c r="L35" s="4">
        <v>14</v>
      </c>
      <c r="M35" s="4">
        <v>0.88590000000000002</v>
      </c>
      <c r="N35" s="4">
        <v>11.6066</v>
      </c>
      <c r="O35" s="4">
        <v>1.9E-3</v>
      </c>
      <c r="P35" s="4">
        <v>217.26089999999999</v>
      </c>
      <c r="Q35" s="4">
        <v>8.1372999999999998</v>
      </c>
      <c r="R35" s="4">
        <v>225.4</v>
      </c>
      <c r="S35" s="4">
        <v>173.40049999999999</v>
      </c>
      <c r="T35" s="4">
        <v>6.4945000000000004</v>
      </c>
      <c r="U35" s="4">
        <v>179.9</v>
      </c>
      <c r="V35" s="4">
        <v>92.468800000000002</v>
      </c>
      <c r="Y35" s="4">
        <v>11.959</v>
      </c>
      <c r="Z35" s="4">
        <v>0</v>
      </c>
      <c r="AA35" s="4">
        <v>2.0958999999999999</v>
      </c>
      <c r="AB35" s="4" t="s">
        <v>384</v>
      </c>
      <c r="AC35" s="4">
        <v>0</v>
      </c>
      <c r="AD35" s="4">
        <v>11.8</v>
      </c>
      <c r="AE35" s="4">
        <v>848</v>
      </c>
      <c r="AF35" s="4">
        <v>859</v>
      </c>
      <c r="AG35" s="4">
        <v>874</v>
      </c>
      <c r="AH35" s="4">
        <v>78</v>
      </c>
      <c r="AI35" s="4">
        <v>21.18</v>
      </c>
      <c r="AJ35" s="4">
        <v>0.49</v>
      </c>
      <c r="AK35" s="4">
        <v>983</v>
      </c>
      <c r="AL35" s="4">
        <v>0</v>
      </c>
      <c r="AM35" s="4">
        <v>0</v>
      </c>
      <c r="AN35" s="4">
        <v>20</v>
      </c>
      <c r="AO35" s="4">
        <v>190</v>
      </c>
      <c r="AP35" s="4">
        <v>190</v>
      </c>
      <c r="AQ35" s="4">
        <v>1.5</v>
      </c>
      <c r="AR35" s="4">
        <v>195</v>
      </c>
      <c r="AS35" s="4" t="s">
        <v>155</v>
      </c>
      <c r="AT35" s="4">
        <v>1</v>
      </c>
      <c r="AU35" s="5">
        <v>0.73449074074074072</v>
      </c>
      <c r="AV35" s="4">
        <v>47.158605000000001</v>
      </c>
      <c r="AW35" s="4">
        <v>-88.485022000000001</v>
      </c>
      <c r="AX35" s="4">
        <v>314.8</v>
      </c>
      <c r="AY35" s="4">
        <v>25.2</v>
      </c>
      <c r="AZ35" s="4">
        <v>12</v>
      </c>
      <c r="BA35" s="4">
        <v>10</v>
      </c>
      <c r="BB35" s="4" t="s">
        <v>428</v>
      </c>
      <c r="BC35" s="4">
        <v>1.403</v>
      </c>
      <c r="BD35" s="4">
        <v>1</v>
      </c>
      <c r="BE35" s="4">
        <v>2.0019999999999998</v>
      </c>
      <c r="BF35" s="4">
        <v>14.063000000000001</v>
      </c>
      <c r="BG35" s="4">
        <v>16.14</v>
      </c>
      <c r="BH35" s="4">
        <v>1.1499999999999999</v>
      </c>
      <c r="BI35" s="4">
        <v>12.885</v>
      </c>
      <c r="BJ35" s="4">
        <v>3031.098</v>
      </c>
      <c r="BK35" s="4">
        <v>0.313</v>
      </c>
      <c r="BL35" s="4">
        <v>5.9420000000000002</v>
      </c>
      <c r="BM35" s="4">
        <v>0.223</v>
      </c>
      <c r="BN35" s="4">
        <v>6.1639999999999997</v>
      </c>
      <c r="BO35" s="4">
        <v>4.742</v>
      </c>
      <c r="BP35" s="4">
        <v>0.17799999999999999</v>
      </c>
      <c r="BQ35" s="4">
        <v>4.92</v>
      </c>
      <c r="BR35" s="4">
        <v>0.79849999999999999</v>
      </c>
      <c r="BU35" s="4">
        <v>0.62</v>
      </c>
      <c r="BW35" s="4">
        <v>397.98700000000002</v>
      </c>
      <c r="BX35" s="4">
        <v>0.14433599999999999</v>
      </c>
      <c r="BY35" s="4">
        <v>-5</v>
      </c>
      <c r="BZ35" s="4">
        <v>0.84699999999999998</v>
      </c>
      <c r="CA35" s="4">
        <v>3.5272109999999999</v>
      </c>
      <c r="CB35" s="4">
        <v>17.109400000000001</v>
      </c>
      <c r="CC35" s="4">
        <f t="shared" si="9"/>
        <v>0.93188914619999996</v>
      </c>
      <c r="CE35" s="4">
        <f t="shared" si="10"/>
        <v>7986.4176891354664</v>
      </c>
      <c r="CF35" s="4">
        <f t="shared" si="10"/>
        <v>0.82470073112100006</v>
      </c>
      <c r="CG35" s="4">
        <f t="shared" si="11"/>
        <v>12.963346955639999</v>
      </c>
      <c r="CH35" s="4">
        <f t="shared" si="11"/>
        <v>2.1039090536745002</v>
      </c>
    </row>
    <row r="36" spans="1:86">
      <c r="A36" s="2">
        <v>42439</v>
      </c>
      <c r="B36" s="32">
        <v>0.52658085648148145</v>
      </c>
      <c r="C36" s="4">
        <v>12.956</v>
      </c>
      <c r="D36" s="4">
        <v>3.0000000000000001E-3</v>
      </c>
      <c r="E36" s="4" t="s">
        <v>155</v>
      </c>
      <c r="F36" s="4">
        <v>29.528146</v>
      </c>
      <c r="G36" s="4">
        <v>197.7</v>
      </c>
      <c r="H36" s="4">
        <v>14.6</v>
      </c>
      <c r="I36" s="4">
        <v>107.4</v>
      </c>
      <c r="K36" s="4">
        <v>2.1</v>
      </c>
      <c r="L36" s="4">
        <v>13</v>
      </c>
      <c r="M36" s="4">
        <v>0.88700000000000001</v>
      </c>
      <c r="N36" s="4">
        <v>11.4922</v>
      </c>
      <c r="O36" s="4">
        <v>2.5999999999999999E-3</v>
      </c>
      <c r="P36" s="4">
        <v>175.33500000000001</v>
      </c>
      <c r="Q36" s="4">
        <v>12.950699999999999</v>
      </c>
      <c r="R36" s="4">
        <v>188.3</v>
      </c>
      <c r="S36" s="4">
        <v>139.93860000000001</v>
      </c>
      <c r="T36" s="4">
        <v>10.3362</v>
      </c>
      <c r="U36" s="4">
        <v>150.30000000000001</v>
      </c>
      <c r="V36" s="4">
        <v>107.39109999999999</v>
      </c>
      <c r="Y36" s="4">
        <v>11.95</v>
      </c>
      <c r="Z36" s="4">
        <v>0</v>
      </c>
      <c r="AA36" s="4">
        <v>1.8628</v>
      </c>
      <c r="AB36" s="4" t="s">
        <v>384</v>
      </c>
      <c r="AC36" s="4">
        <v>0</v>
      </c>
      <c r="AD36" s="4">
        <v>11.8</v>
      </c>
      <c r="AE36" s="4">
        <v>847</v>
      </c>
      <c r="AF36" s="4">
        <v>859</v>
      </c>
      <c r="AG36" s="4">
        <v>873</v>
      </c>
      <c r="AH36" s="4">
        <v>78</v>
      </c>
      <c r="AI36" s="4">
        <v>21.18</v>
      </c>
      <c r="AJ36" s="4">
        <v>0.49</v>
      </c>
      <c r="AK36" s="4">
        <v>983</v>
      </c>
      <c r="AL36" s="4">
        <v>0</v>
      </c>
      <c r="AM36" s="4">
        <v>0</v>
      </c>
      <c r="AN36" s="4">
        <v>20</v>
      </c>
      <c r="AO36" s="4">
        <v>190</v>
      </c>
      <c r="AP36" s="4">
        <v>190</v>
      </c>
      <c r="AQ36" s="4">
        <v>1.7</v>
      </c>
      <c r="AR36" s="4">
        <v>195</v>
      </c>
      <c r="AS36" s="4" t="s">
        <v>155</v>
      </c>
      <c r="AT36" s="4">
        <v>1</v>
      </c>
      <c r="AU36" s="5">
        <v>0.73450231481481476</v>
      </c>
      <c r="AV36" s="4">
        <v>47.158594999999998</v>
      </c>
      <c r="AW36" s="4">
        <v>-88.484882999999996</v>
      </c>
      <c r="AX36" s="4">
        <v>314.7</v>
      </c>
      <c r="AY36" s="4">
        <v>24.3</v>
      </c>
      <c r="AZ36" s="4">
        <v>12</v>
      </c>
      <c r="BA36" s="4">
        <v>10</v>
      </c>
      <c r="BB36" s="4" t="s">
        <v>428</v>
      </c>
      <c r="BC36" s="4">
        <v>1.7</v>
      </c>
      <c r="BD36" s="4">
        <v>1</v>
      </c>
      <c r="BE36" s="4">
        <v>2.2000000000000002</v>
      </c>
      <c r="BF36" s="4">
        <v>14.063000000000001</v>
      </c>
      <c r="BG36" s="4">
        <v>16.309999999999999</v>
      </c>
      <c r="BH36" s="4">
        <v>1.1599999999999999</v>
      </c>
      <c r="BI36" s="4">
        <v>12.734999999999999</v>
      </c>
      <c r="BJ36" s="4">
        <v>3030.5839999999998</v>
      </c>
      <c r="BK36" s="4">
        <v>0.44</v>
      </c>
      <c r="BL36" s="4">
        <v>4.8419999999999996</v>
      </c>
      <c r="BM36" s="4">
        <v>0.35799999999999998</v>
      </c>
      <c r="BN36" s="4">
        <v>5.2</v>
      </c>
      <c r="BO36" s="4">
        <v>3.8650000000000002</v>
      </c>
      <c r="BP36" s="4">
        <v>0.28499999999999998</v>
      </c>
      <c r="BQ36" s="4">
        <v>4.1500000000000004</v>
      </c>
      <c r="BR36" s="4">
        <v>0.9365</v>
      </c>
      <c r="BU36" s="4">
        <v>0.625</v>
      </c>
      <c r="BW36" s="4">
        <v>357.17599999999999</v>
      </c>
      <c r="BX36" s="4">
        <v>0.120336</v>
      </c>
      <c r="BY36" s="4">
        <v>-5</v>
      </c>
      <c r="BZ36" s="4">
        <v>0.84699999999999998</v>
      </c>
      <c r="CA36" s="4">
        <v>2.9407109999999999</v>
      </c>
      <c r="CB36" s="4">
        <v>17.109400000000001</v>
      </c>
      <c r="CC36" s="4">
        <f t="shared" si="9"/>
        <v>0.77693584619999989</v>
      </c>
      <c r="CE36" s="4">
        <f t="shared" si="10"/>
        <v>6657.3175638023276</v>
      </c>
      <c r="CF36" s="4">
        <f t="shared" si="10"/>
        <v>0.96655289148000001</v>
      </c>
      <c r="CG36" s="4">
        <f t="shared" si="11"/>
        <v>9.1163511355500013</v>
      </c>
      <c r="CH36" s="4">
        <f t="shared" si="11"/>
        <v>2.0572199610705</v>
      </c>
    </row>
    <row r="37" spans="1:86">
      <c r="A37" s="2">
        <v>42439</v>
      </c>
      <c r="B37" s="32">
        <v>0.52659243055555549</v>
      </c>
      <c r="C37" s="4">
        <v>12.929</v>
      </c>
      <c r="D37" s="4">
        <v>3.0000000000000001E-3</v>
      </c>
      <c r="E37" s="4" t="s">
        <v>155</v>
      </c>
      <c r="F37" s="4">
        <v>30</v>
      </c>
      <c r="G37" s="4">
        <v>186</v>
      </c>
      <c r="H37" s="4">
        <v>16.899999999999999</v>
      </c>
      <c r="I37" s="4">
        <v>100.3</v>
      </c>
      <c r="K37" s="4">
        <v>2.1</v>
      </c>
      <c r="L37" s="4">
        <v>13</v>
      </c>
      <c r="M37" s="4">
        <v>0.88719999999999999</v>
      </c>
      <c r="N37" s="4">
        <v>11.4711</v>
      </c>
      <c r="O37" s="4">
        <v>2.7000000000000001E-3</v>
      </c>
      <c r="P37" s="4">
        <v>165.0318</v>
      </c>
      <c r="Q37" s="4">
        <v>14.994199999999999</v>
      </c>
      <c r="R37" s="4">
        <v>180</v>
      </c>
      <c r="S37" s="4">
        <v>131.71539999999999</v>
      </c>
      <c r="T37" s="4">
        <v>11.9672</v>
      </c>
      <c r="U37" s="4">
        <v>143.69999999999999</v>
      </c>
      <c r="V37" s="4">
        <v>100.3026</v>
      </c>
      <c r="Y37" s="4">
        <v>11.888999999999999</v>
      </c>
      <c r="Z37" s="4">
        <v>0</v>
      </c>
      <c r="AA37" s="4">
        <v>1.8632</v>
      </c>
      <c r="AB37" s="4" t="s">
        <v>384</v>
      </c>
      <c r="AC37" s="4">
        <v>0</v>
      </c>
      <c r="AD37" s="4">
        <v>11.8</v>
      </c>
      <c r="AE37" s="4">
        <v>846</v>
      </c>
      <c r="AF37" s="4">
        <v>859</v>
      </c>
      <c r="AG37" s="4">
        <v>873</v>
      </c>
      <c r="AH37" s="4">
        <v>78</v>
      </c>
      <c r="AI37" s="4">
        <v>21.18</v>
      </c>
      <c r="AJ37" s="4">
        <v>0.49</v>
      </c>
      <c r="AK37" s="4">
        <v>983</v>
      </c>
      <c r="AL37" s="4">
        <v>0</v>
      </c>
      <c r="AM37" s="4">
        <v>0</v>
      </c>
      <c r="AN37" s="4">
        <v>20</v>
      </c>
      <c r="AO37" s="4">
        <v>190.6</v>
      </c>
      <c r="AP37" s="4">
        <v>190</v>
      </c>
      <c r="AQ37" s="4">
        <v>1.6</v>
      </c>
      <c r="AR37" s="4">
        <v>195</v>
      </c>
      <c r="AS37" s="4" t="s">
        <v>155</v>
      </c>
      <c r="AT37" s="4">
        <v>1</v>
      </c>
      <c r="AU37" s="5">
        <v>0.73450231481481476</v>
      </c>
      <c r="AV37" s="4">
        <v>47.158594999999998</v>
      </c>
      <c r="AW37" s="4">
        <v>-88.484880000000004</v>
      </c>
      <c r="AX37" s="4">
        <v>314.7</v>
      </c>
      <c r="AY37" s="4">
        <v>23.2</v>
      </c>
      <c r="AZ37" s="4">
        <v>12</v>
      </c>
      <c r="BA37" s="4">
        <v>10</v>
      </c>
      <c r="BB37" s="4" t="s">
        <v>428</v>
      </c>
      <c r="BC37" s="4">
        <v>1.702</v>
      </c>
      <c r="BD37" s="4">
        <v>1</v>
      </c>
      <c r="BE37" s="4">
        <v>2.202</v>
      </c>
      <c r="BF37" s="4">
        <v>14.063000000000001</v>
      </c>
      <c r="BG37" s="4">
        <v>16.34</v>
      </c>
      <c r="BH37" s="4">
        <v>1.1599999999999999</v>
      </c>
      <c r="BI37" s="4">
        <v>12.71</v>
      </c>
      <c r="BJ37" s="4">
        <v>3030.7730000000001</v>
      </c>
      <c r="BK37" s="4">
        <v>0.44800000000000001</v>
      </c>
      <c r="BL37" s="4">
        <v>4.5659999999999998</v>
      </c>
      <c r="BM37" s="4">
        <v>0.41499999999999998</v>
      </c>
      <c r="BN37" s="4">
        <v>4.9809999999999999</v>
      </c>
      <c r="BO37" s="4">
        <v>3.6440000000000001</v>
      </c>
      <c r="BP37" s="4">
        <v>0.33100000000000002</v>
      </c>
      <c r="BQ37" s="4">
        <v>3.9750000000000001</v>
      </c>
      <c r="BR37" s="4">
        <v>0.87629999999999997</v>
      </c>
      <c r="BU37" s="4">
        <v>0.623</v>
      </c>
      <c r="BW37" s="4">
        <v>357.935</v>
      </c>
      <c r="BX37" s="4">
        <v>0.119545</v>
      </c>
      <c r="BY37" s="4">
        <v>-5</v>
      </c>
      <c r="BZ37" s="4">
        <v>0.848221</v>
      </c>
      <c r="CA37" s="4">
        <v>2.9213930000000001</v>
      </c>
      <c r="CB37" s="4">
        <v>17.134060000000002</v>
      </c>
      <c r="CC37" s="4">
        <f t="shared" si="9"/>
        <v>0.77183203060000005</v>
      </c>
      <c r="CE37" s="4">
        <f t="shared" si="10"/>
        <v>6613.9970330113838</v>
      </c>
      <c r="CF37" s="4">
        <f t="shared" si="10"/>
        <v>0.97766169580800011</v>
      </c>
      <c r="CG37" s="4">
        <f t="shared" si="11"/>
        <v>8.6745652697249991</v>
      </c>
      <c r="CH37" s="4">
        <f t="shared" si="11"/>
        <v>1.9123324643672999</v>
      </c>
    </row>
    <row r="38" spans="1:86">
      <c r="A38" s="2">
        <v>42439</v>
      </c>
      <c r="B38" s="32">
        <v>0.52660400462962964</v>
      </c>
      <c r="C38" s="4">
        <v>12.977</v>
      </c>
      <c r="D38" s="4">
        <v>3.0000000000000001E-3</v>
      </c>
      <c r="E38" s="4" t="s">
        <v>155</v>
      </c>
      <c r="F38" s="4">
        <v>30</v>
      </c>
      <c r="G38" s="4">
        <v>240.1</v>
      </c>
      <c r="H38" s="4">
        <v>16.8</v>
      </c>
      <c r="I38" s="4">
        <v>104.9</v>
      </c>
      <c r="K38" s="4">
        <v>2.2000000000000002</v>
      </c>
      <c r="L38" s="4">
        <v>13</v>
      </c>
      <c r="M38" s="4">
        <v>0.88670000000000004</v>
      </c>
      <c r="N38" s="4">
        <v>11.507400000000001</v>
      </c>
      <c r="O38" s="4">
        <v>2.7000000000000001E-3</v>
      </c>
      <c r="P38" s="4">
        <v>212.8956</v>
      </c>
      <c r="Q38" s="4">
        <v>14.9092</v>
      </c>
      <c r="R38" s="4">
        <v>227.8</v>
      </c>
      <c r="S38" s="4">
        <v>169.91650000000001</v>
      </c>
      <c r="T38" s="4">
        <v>11.8994</v>
      </c>
      <c r="U38" s="4">
        <v>181.8</v>
      </c>
      <c r="V38" s="4">
        <v>104.8848</v>
      </c>
      <c r="Y38" s="4">
        <v>11.882</v>
      </c>
      <c r="Z38" s="4">
        <v>0</v>
      </c>
      <c r="AA38" s="4">
        <v>1.9508000000000001</v>
      </c>
      <c r="AB38" s="4" t="s">
        <v>384</v>
      </c>
      <c r="AC38" s="4">
        <v>0</v>
      </c>
      <c r="AD38" s="4">
        <v>11.8</v>
      </c>
      <c r="AE38" s="4">
        <v>847</v>
      </c>
      <c r="AF38" s="4">
        <v>859</v>
      </c>
      <c r="AG38" s="4">
        <v>873</v>
      </c>
      <c r="AH38" s="4">
        <v>78</v>
      </c>
      <c r="AI38" s="4">
        <v>21.18</v>
      </c>
      <c r="AJ38" s="4">
        <v>0.49</v>
      </c>
      <c r="AK38" s="4">
        <v>983</v>
      </c>
      <c r="AL38" s="4">
        <v>0</v>
      </c>
      <c r="AM38" s="4">
        <v>0</v>
      </c>
      <c r="AN38" s="4">
        <v>20</v>
      </c>
      <c r="AO38" s="4">
        <v>191</v>
      </c>
      <c r="AP38" s="4">
        <v>190</v>
      </c>
      <c r="AQ38" s="4">
        <v>1.3</v>
      </c>
      <c r="AR38" s="4">
        <v>195</v>
      </c>
      <c r="AS38" s="4" t="s">
        <v>155</v>
      </c>
      <c r="AT38" s="4">
        <v>1</v>
      </c>
      <c r="AU38" s="5">
        <v>0.73452546296296306</v>
      </c>
      <c r="AV38" s="4">
        <v>47.158589999999997</v>
      </c>
      <c r="AW38" s="4">
        <v>-88.484621000000004</v>
      </c>
      <c r="AX38" s="4">
        <v>314.39999999999998</v>
      </c>
      <c r="AY38" s="4">
        <v>21.9</v>
      </c>
      <c r="AZ38" s="4">
        <v>12</v>
      </c>
      <c r="BA38" s="4">
        <v>10</v>
      </c>
      <c r="BB38" s="4" t="s">
        <v>428</v>
      </c>
      <c r="BC38" s="4">
        <v>1.9</v>
      </c>
      <c r="BD38" s="4">
        <v>1</v>
      </c>
      <c r="BE38" s="4">
        <v>2.4</v>
      </c>
      <c r="BF38" s="4">
        <v>14.063000000000001</v>
      </c>
      <c r="BG38" s="4">
        <v>16.28</v>
      </c>
      <c r="BH38" s="4">
        <v>1.1599999999999999</v>
      </c>
      <c r="BI38" s="4">
        <v>12.773</v>
      </c>
      <c r="BJ38" s="4">
        <v>3030.63</v>
      </c>
      <c r="BK38" s="4">
        <v>0.44600000000000001</v>
      </c>
      <c r="BL38" s="4">
        <v>5.8719999999999999</v>
      </c>
      <c r="BM38" s="4">
        <v>0.41099999999999998</v>
      </c>
      <c r="BN38" s="4">
        <v>6.2830000000000004</v>
      </c>
      <c r="BO38" s="4">
        <v>4.6859999999999999</v>
      </c>
      <c r="BP38" s="4">
        <v>0.32800000000000001</v>
      </c>
      <c r="BQ38" s="4">
        <v>5.0140000000000002</v>
      </c>
      <c r="BR38" s="4">
        <v>0.91339999999999999</v>
      </c>
      <c r="BU38" s="4">
        <v>0.621</v>
      </c>
      <c r="BW38" s="4">
        <v>373.57</v>
      </c>
      <c r="BX38" s="4">
        <v>0.145761</v>
      </c>
      <c r="BY38" s="4">
        <v>-5</v>
      </c>
      <c r="BZ38" s="4">
        <v>0.84777899999999995</v>
      </c>
      <c r="CA38" s="4">
        <v>3.5620289999999999</v>
      </c>
      <c r="CB38" s="4">
        <v>17.125131</v>
      </c>
      <c r="CC38" s="4">
        <f t="shared" si="9"/>
        <v>0.94108806179999993</v>
      </c>
      <c r="CE38" s="4">
        <f t="shared" si="10"/>
        <v>8064.0083853576898</v>
      </c>
      <c r="CF38" s="4">
        <f t="shared" si="10"/>
        <v>1.1867327056980002</v>
      </c>
      <c r="CG38" s="4">
        <f t="shared" si="11"/>
        <v>13.341430014282</v>
      </c>
      <c r="CH38" s="4">
        <f t="shared" si="11"/>
        <v>2.4304072945841999</v>
      </c>
    </row>
    <row r="39" spans="1:86">
      <c r="A39" s="2">
        <v>42439</v>
      </c>
      <c r="B39" s="32">
        <v>0.52661557870370368</v>
      </c>
      <c r="C39" s="4">
        <v>13.003</v>
      </c>
      <c r="D39" s="4">
        <v>3.0000000000000001E-3</v>
      </c>
      <c r="E39" s="4" t="s">
        <v>155</v>
      </c>
      <c r="F39" s="4">
        <v>30</v>
      </c>
      <c r="G39" s="4">
        <v>249.9</v>
      </c>
      <c r="H39" s="4">
        <v>10.9</v>
      </c>
      <c r="I39" s="4">
        <v>103.5</v>
      </c>
      <c r="K39" s="4">
        <v>2.2000000000000002</v>
      </c>
      <c r="L39" s="4">
        <v>13</v>
      </c>
      <c r="M39" s="4">
        <v>0.88660000000000005</v>
      </c>
      <c r="N39" s="4">
        <v>11.527900000000001</v>
      </c>
      <c r="O39" s="4">
        <v>2.7000000000000001E-3</v>
      </c>
      <c r="P39" s="4">
        <v>221.5806</v>
      </c>
      <c r="Q39" s="4">
        <v>9.6633999999999993</v>
      </c>
      <c r="R39" s="4">
        <v>231.2</v>
      </c>
      <c r="S39" s="4">
        <v>176.84819999999999</v>
      </c>
      <c r="T39" s="4">
        <v>7.7126000000000001</v>
      </c>
      <c r="U39" s="4">
        <v>184.6</v>
      </c>
      <c r="V39" s="4">
        <v>103.5082</v>
      </c>
      <c r="Y39" s="4">
        <v>11.88</v>
      </c>
      <c r="Z39" s="4">
        <v>0</v>
      </c>
      <c r="AA39" s="4">
        <v>1.9503999999999999</v>
      </c>
      <c r="AB39" s="4" t="s">
        <v>384</v>
      </c>
      <c r="AC39" s="4">
        <v>0</v>
      </c>
      <c r="AD39" s="4">
        <v>11.8</v>
      </c>
      <c r="AE39" s="4">
        <v>847</v>
      </c>
      <c r="AF39" s="4">
        <v>858</v>
      </c>
      <c r="AG39" s="4">
        <v>874</v>
      </c>
      <c r="AH39" s="4">
        <v>78</v>
      </c>
      <c r="AI39" s="4">
        <v>21.18</v>
      </c>
      <c r="AJ39" s="4">
        <v>0.49</v>
      </c>
      <c r="AK39" s="4">
        <v>983</v>
      </c>
      <c r="AL39" s="4">
        <v>0</v>
      </c>
      <c r="AM39" s="4">
        <v>0</v>
      </c>
      <c r="AN39" s="4">
        <v>20</v>
      </c>
      <c r="AO39" s="4">
        <v>191</v>
      </c>
      <c r="AP39" s="4">
        <v>190</v>
      </c>
      <c r="AQ39" s="4">
        <v>1.3</v>
      </c>
      <c r="AR39" s="4">
        <v>195</v>
      </c>
      <c r="AS39" s="4" t="s">
        <v>155</v>
      </c>
      <c r="AT39" s="4">
        <v>1</v>
      </c>
      <c r="AU39" s="5">
        <v>0.73453703703703699</v>
      </c>
      <c r="AV39" s="4">
        <v>47.158607000000003</v>
      </c>
      <c r="AW39" s="4">
        <v>-88.484488999999996</v>
      </c>
      <c r="AX39" s="4">
        <v>314.2</v>
      </c>
      <c r="AY39" s="4">
        <v>22.2</v>
      </c>
      <c r="AZ39" s="4">
        <v>12</v>
      </c>
      <c r="BA39" s="4">
        <v>10</v>
      </c>
      <c r="BB39" s="4" t="s">
        <v>428</v>
      </c>
      <c r="BC39" s="4">
        <v>1.8919999999999999</v>
      </c>
      <c r="BD39" s="4">
        <v>1.0009999999999999</v>
      </c>
      <c r="BE39" s="4">
        <v>2.3959999999999999</v>
      </c>
      <c r="BF39" s="4">
        <v>14.063000000000001</v>
      </c>
      <c r="BG39" s="4">
        <v>16.25</v>
      </c>
      <c r="BH39" s="4">
        <v>1.1599999999999999</v>
      </c>
      <c r="BI39" s="4">
        <v>12.797000000000001</v>
      </c>
      <c r="BJ39" s="4">
        <v>3030.654</v>
      </c>
      <c r="BK39" s="4">
        <v>0.44500000000000001</v>
      </c>
      <c r="BL39" s="4">
        <v>6.1</v>
      </c>
      <c r="BM39" s="4">
        <v>0.26600000000000001</v>
      </c>
      <c r="BN39" s="4">
        <v>6.3659999999999997</v>
      </c>
      <c r="BO39" s="4">
        <v>4.8689999999999998</v>
      </c>
      <c r="BP39" s="4">
        <v>0.21199999999999999</v>
      </c>
      <c r="BQ39" s="4">
        <v>5.0810000000000004</v>
      </c>
      <c r="BR39" s="4">
        <v>0.89980000000000004</v>
      </c>
      <c r="BU39" s="4">
        <v>0.62</v>
      </c>
      <c r="BW39" s="4">
        <v>372.83</v>
      </c>
      <c r="BX39" s="4">
        <v>0.17610799999999999</v>
      </c>
      <c r="BY39" s="4">
        <v>-5</v>
      </c>
      <c r="BZ39" s="4">
        <v>0.84638899999999995</v>
      </c>
      <c r="CA39" s="4">
        <v>4.3036399999999997</v>
      </c>
      <c r="CB39" s="4">
        <v>17.097058000000001</v>
      </c>
      <c r="CC39" s="4">
        <f t="shared" si="9"/>
        <v>1.1370216879999999</v>
      </c>
      <c r="CE39" s="4">
        <f t="shared" si="10"/>
        <v>9743.0043040783185</v>
      </c>
      <c r="CF39" s="4">
        <f t="shared" si="10"/>
        <v>1.4305944905999999</v>
      </c>
      <c r="CG39" s="4">
        <f t="shared" si="11"/>
        <v>16.334495745480002</v>
      </c>
      <c r="CH39" s="4">
        <f t="shared" si="11"/>
        <v>2.8926942081839999</v>
      </c>
    </row>
    <row r="40" spans="1:86">
      <c r="A40" s="2">
        <v>42439</v>
      </c>
      <c r="B40" s="32">
        <v>0.52662715277777783</v>
      </c>
      <c r="C40" s="4">
        <v>13.311999999999999</v>
      </c>
      <c r="D40" s="4">
        <v>2.5000000000000001E-3</v>
      </c>
      <c r="E40" s="4" t="s">
        <v>155</v>
      </c>
      <c r="F40" s="4">
        <v>24.904246000000001</v>
      </c>
      <c r="G40" s="4">
        <v>247.4</v>
      </c>
      <c r="H40" s="4">
        <v>10.9</v>
      </c>
      <c r="I40" s="4">
        <v>76.400000000000006</v>
      </c>
      <c r="K40" s="4">
        <v>2.2799999999999998</v>
      </c>
      <c r="L40" s="4">
        <v>13</v>
      </c>
      <c r="M40" s="4">
        <v>0.88429999999999997</v>
      </c>
      <c r="N40" s="4">
        <v>11.7722</v>
      </c>
      <c r="O40" s="4">
        <v>2.2000000000000001E-3</v>
      </c>
      <c r="P40" s="4">
        <v>218.79230000000001</v>
      </c>
      <c r="Q40" s="4">
        <v>9.6388999999999996</v>
      </c>
      <c r="R40" s="4">
        <v>228.4</v>
      </c>
      <c r="S40" s="4">
        <v>174.62280000000001</v>
      </c>
      <c r="T40" s="4">
        <v>7.6929999999999996</v>
      </c>
      <c r="U40" s="4">
        <v>182.3</v>
      </c>
      <c r="V40" s="4">
        <v>76.401200000000003</v>
      </c>
      <c r="Y40" s="4">
        <v>11.797000000000001</v>
      </c>
      <c r="Z40" s="4">
        <v>0</v>
      </c>
      <c r="AA40" s="4">
        <v>2.02</v>
      </c>
      <c r="AB40" s="4" t="s">
        <v>384</v>
      </c>
      <c r="AC40" s="4">
        <v>0</v>
      </c>
      <c r="AD40" s="4">
        <v>11.7</v>
      </c>
      <c r="AE40" s="4">
        <v>847</v>
      </c>
      <c r="AF40" s="4">
        <v>858</v>
      </c>
      <c r="AG40" s="4">
        <v>873</v>
      </c>
      <c r="AH40" s="4">
        <v>78</v>
      </c>
      <c r="AI40" s="4">
        <v>21.18</v>
      </c>
      <c r="AJ40" s="4">
        <v>0.49</v>
      </c>
      <c r="AK40" s="4">
        <v>983</v>
      </c>
      <c r="AL40" s="4">
        <v>0</v>
      </c>
      <c r="AM40" s="4">
        <v>0</v>
      </c>
      <c r="AN40" s="4">
        <v>20</v>
      </c>
      <c r="AO40" s="4">
        <v>191</v>
      </c>
      <c r="AP40" s="4">
        <v>190</v>
      </c>
      <c r="AQ40" s="4">
        <v>1.8</v>
      </c>
      <c r="AR40" s="4">
        <v>195</v>
      </c>
      <c r="AS40" s="4" t="s">
        <v>155</v>
      </c>
      <c r="AT40" s="4">
        <v>1</v>
      </c>
      <c r="AU40" s="5">
        <v>0.73454861111111114</v>
      </c>
      <c r="AV40" s="4">
        <v>47.158642999999998</v>
      </c>
      <c r="AW40" s="4">
        <v>-88.484370999999996</v>
      </c>
      <c r="AX40" s="4">
        <v>314</v>
      </c>
      <c r="AY40" s="4">
        <v>21.7</v>
      </c>
      <c r="AZ40" s="4">
        <v>12</v>
      </c>
      <c r="BA40" s="4">
        <v>10</v>
      </c>
      <c r="BB40" s="4" t="s">
        <v>428</v>
      </c>
      <c r="BC40" s="4">
        <v>1.101</v>
      </c>
      <c r="BD40" s="4">
        <v>1.101</v>
      </c>
      <c r="BE40" s="4">
        <v>2.0009999999999999</v>
      </c>
      <c r="BF40" s="4">
        <v>14.063000000000001</v>
      </c>
      <c r="BG40" s="4">
        <v>15.9</v>
      </c>
      <c r="BH40" s="4">
        <v>1.1299999999999999</v>
      </c>
      <c r="BI40" s="4">
        <v>13.083</v>
      </c>
      <c r="BJ40" s="4">
        <v>3031.3249999999998</v>
      </c>
      <c r="BK40" s="4">
        <v>0.36099999999999999</v>
      </c>
      <c r="BL40" s="4">
        <v>5.9</v>
      </c>
      <c r="BM40" s="4">
        <v>0.26</v>
      </c>
      <c r="BN40" s="4">
        <v>6.16</v>
      </c>
      <c r="BO40" s="4">
        <v>4.7089999999999996</v>
      </c>
      <c r="BP40" s="4">
        <v>0.20699999999999999</v>
      </c>
      <c r="BQ40" s="4">
        <v>4.9160000000000004</v>
      </c>
      <c r="BR40" s="4">
        <v>0.65049999999999997</v>
      </c>
      <c r="BU40" s="4">
        <v>0.60299999999999998</v>
      </c>
      <c r="BW40" s="4">
        <v>378.20600000000002</v>
      </c>
      <c r="BX40" s="4">
        <v>0.17294699999999999</v>
      </c>
      <c r="BY40" s="4">
        <v>-5</v>
      </c>
      <c r="BZ40" s="4">
        <v>0.84599999999999997</v>
      </c>
      <c r="CA40" s="4">
        <v>4.2263929999999998</v>
      </c>
      <c r="CB40" s="4">
        <v>17.089200000000002</v>
      </c>
      <c r="CC40" s="4">
        <f t="shared" si="9"/>
        <v>1.1166130305999999</v>
      </c>
      <c r="CE40" s="4">
        <f t="shared" si="10"/>
        <v>9570.243358261574</v>
      </c>
      <c r="CF40" s="4">
        <f t="shared" si="10"/>
        <v>1.1397187211309998</v>
      </c>
      <c r="CG40" s="4">
        <f t="shared" si="11"/>
        <v>15.520380147036001</v>
      </c>
      <c r="CH40" s="4">
        <f t="shared" si="11"/>
        <v>2.0537036789354999</v>
      </c>
    </row>
    <row r="41" spans="1:86">
      <c r="A41" s="2">
        <v>42439</v>
      </c>
      <c r="B41" s="32">
        <v>0.52663872685185187</v>
      </c>
      <c r="C41" s="4">
        <v>13.14</v>
      </c>
      <c r="D41" s="4">
        <v>1.1000000000000001E-3</v>
      </c>
      <c r="E41" s="4" t="s">
        <v>155</v>
      </c>
      <c r="F41" s="4">
        <v>10.903613999999999</v>
      </c>
      <c r="G41" s="4">
        <v>317.10000000000002</v>
      </c>
      <c r="H41" s="4">
        <v>10.8</v>
      </c>
      <c r="I41" s="4">
        <v>64</v>
      </c>
      <c r="K41" s="4">
        <v>2.27</v>
      </c>
      <c r="L41" s="4">
        <v>13</v>
      </c>
      <c r="M41" s="4">
        <v>0.88570000000000004</v>
      </c>
      <c r="N41" s="4">
        <v>11.6381</v>
      </c>
      <c r="O41" s="4">
        <v>1E-3</v>
      </c>
      <c r="P41" s="4">
        <v>280.84460000000001</v>
      </c>
      <c r="Q41" s="4">
        <v>9.5777000000000001</v>
      </c>
      <c r="R41" s="4">
        <v>290.39999999999998</v>
      </c>
      <c r="S41" s="4">
        <v>224.148</v>
      </c>
      <c r="T41" s="4">
        <v>7.6441999999999997</v>
      </c>
      <c r="U41" s="4">
        <v>231.8</v>
      </c>
      <c r="V41" s="4">
        <v>63.950200000000002</v>
      </c>
      <c r="Y41" s="4">
        <v>11.554</v>
      </c>
      <c r="Z41" s="4">
        <v>0</v>
      </c>
      <c r="AA41" s="4">
        <v>2.0139</v>
      </c>
      <c r="AB41" s="4" t="s">
        <v>384</v>
      </c>
      <c r="AC41" s="4">
        <v>0</v>
      </c>
      <c r="AD41" s="4">
        <v>11.8</v>
      </c>
      <c r="AE41" s="4">
        <v>846</v>
      </c>
      <c r="AF41" s="4">
        <v>858</v>
      </c>
      <c r="AG41" s="4">
        <v>872</v>
      </c>
      <c r="AH41" s="4">
        <v>78</v>
      </c>
      <c r="AI41" s="4">
        <v>21.18</v>
      </c>
      <c r="AJ41" s="4">
        <v>0.49</v>
      </c>
      <c r="AK41" s="4">
        <v>983</v>
      </c>
      <c r="AL41" s="4">
        <v>0</v>
      </c>
      <c r="AM41" s="4">
        <v>0</v>
      </c>
      <c r="AN41" s="4">
        <v>20</v>
      </c>
      <c r="AO41" s="4">
        <v>191</v>
      </c>
      <c r="AP41" s="4">
        <v>190</v>
      </c>
      <c r="AQ41" s="4">
        <v>1.9</v>
      </c>
      <c r="AR41" s="4">
        <v>195</v>
      </c>
      <c r="AS41" s="4" t="s">
        <v>155</v>
      </c>
      <c r="AT41" s="4">
        <v>1</v>
      </c>
      <c r="AU41" s="5">
        <v>0.73456018518518518</v>
      </c>
      <c r="AV41" s="4">
        <v>47.158714000000003</v>
      </c>
      <c r="AW41" s="4">
        <v>-88.484275999999994</v>
      </c>
      <c r="AX41" s="4">
        <v>313.8</v>
      </c>
      <c r="AY41" s="4">
        <v>22.2</v>
      </c>
      <c r="AZ41" s="4">
        <v>12</v>
      </c>
      <c r="BA41" s="4">
        <v>10</v>
      </c>
      <c r="BB41" s="4" t="s">
        <v>428</v>
      </c>
      <c r="BC41" s="4">
        <v>1.2</v>
      </c>
      <c r="BD41" s="4">
        <v>1.198</v>
      </c>
      <c r="BE41" s="4">
        <v>2.097</v>
      </c>
      <c r="BF41" s="4">
        <v>14.063000000000001</v>
      </c>
      <c r="BG41" s="4">
        <v>16.100000000000001</v>
      </c>
      <c r="BH41" s="4">
        <v>1.1399999999999999</v>
      </c>
      <c r="BI41" s="4">
        <v>12.901</v>
      </c>
      <c r="BJ41" s="4">
        <v>3032.0619999999999</v>
      </c>
      <c r="BK41" s="4">
        <v>0.16</v>
      </c>
      <c r="BL41" s="4">
        <v>7.6619999999999999</v>
      </c>
      <c r="BM41" s="4">
        <v>0.26100000000000001</v>
      </c>
      <c r="BN41" s="4">
        <v>7.9240000000000004</v>
      </c>
      <c r="BO41" s="4">
        <v>6.1150000000000002</v>
      </c>
      <c r="BP41" s="4">
        <v>0.20899999999999999</v>
      </c>
      <c r="BQ41" s="4">
        <v>6.3239999999999998</v>
      </c>
      <c r="BR41" s="4">
        <v>0.55089999999999995</v>
      </c>
      <c r="BU41" s="4">
        <v>0.59699999999999998</v>
      </c>
      <c r="BW41" s="4">
        <v>381.50299999999999</v>
      </c>
      <c r="BX41" s="4">
        <v>0.149947</v>
      </c>
      <c r="BY41" s="4">
        <v>-5</v>
      </c>
      <c r="BZ41" s="4">
        <v>0.84783299999999995</v>
      </c>
      <c r="CA41" s="4">
        <v>3.6643300000000001</v>
      </c>
      <c r="CB41" s="4">
        <v>17.126227</v>
      </c>
      <c r="CC41" s="4">
        <f t="shared" si="9"/>
        <v>0.96811598600000004</v>
      </c>
      <c r="CE41" s="4">
        <f t="shared" si="10"/>
        <v>8299.5253840996193</v>
      </c>
      <c r="CF41" s="4">
        <f t="shared" si="10"/>
        <v>0.43796072160000005</v>
      </c>
      <c r="CG41" s="4">
        <f t="shared" si="11"/>
        <v>17.310397521239999</v>
      </c>
      <c r="CH41" s="4">
        <f t="shared" si="11"/>
        <v>1.5079535095589998</v>
      </c>
    </row>
    <row r="42" spans="1:86">
      <c r="A42" s="2">
        <v>42439</v>
      </c>
      <c r="B42" s="32">
        <v>0.52665030092592591</v>
      </c>
      <c r="C42" s="4">
        <v>13.08</v>
      </c>
      <c r="D42" s="4">
        <v>2E-3</v>
      </c>
      <c r="E42" s="4" t="s">
        <v>155</v>
      </c>
      <c r="F42" s="4">
        <v>19.509466</v>
      </c>
      <c r="G42" s="4">
        <v>416.7</v>
      </c>
      <c r="H42" s="4">
        <v>10.8</v>
      </c>
      <c r="I42" s="4">
        <v>69.7</v>
      </c>
      <c r="K42" s="4">
        <v>2.02</v>
      </c>
      <c r="L42" s="4">
        <v>13</v>
      </c>
      <c r="M42" s="4">
        <v>0.8861</v>
      </c>
      <c r="N42" s="4">
        <v>11.5906</v>
      </c>
      <c r="O42" s="4">
        <v>1.6999999999999999E-3</v>
      </c>
      <c r="P42" s="4">
        <v>369.23610000000002</v>
      </c>
      <c r="Q42" s="4">
        <v>9.5701999999999998</v>
      </c>
      <c r="R42" s="4">
        <v>378.8</v>
      </c>
      <c r="S42" s="4">
        <v>294.6952</v>
      </c>
      <c r="T42" s="4">
        <v>7.6382000000000003</v>
      </c>
      <c r="U42" s="4">
        <v>302.3</v>
      </c>
      <c r="V42" s="4">
        <v>69.703900000000004</v>
      </c>
      <c r="Y42" s="4">
        <v>11.254</v>
      </c>
      <c r="Z42" s="4">
        <v>0</v>
      </c>
      <c r="AA42" s="4">
        <v>1.786</v>
      </c>
      <c r="AB42" s="4" t="s">
        <v>384</v>
      </c>
      <c r="AC42" s="4">
        <v>0</v>
      </c>
      <c r="AD42" s="4">
        <v>11.9</v>
      </c>
      <c r="AE42" s="4">
        <v>845</v>
      </c>
      <c r="AF42" s="4">
        <v>857</v>
      </c>
      <c r="AG42" s="4">
        <v>872</v>
      </c>
      <c r="AH42" s="4">
        <v>78</v>
      </c>
      <c r="AI42" s="4">
        <v>21.18</v>
      </c>
      <c r="AJ42" s="4">
        <v>0.49</v>
      </c>
      <c r="AK42" s="4">
        <v>983</v>
      </c>
      <c r="AL42" s="4">
        <v>0</v>
      </c>
      <c r="AM42" s="4">
        <v>0</v>
      </c>
      <c r="AN42" s="4">
        <v>20</v>
      </c>
      <c r="AO42" s="4">
        <v>191</v>
      </c>
      <c r="AP42" s="4">
        <v>190</v>
      </c>
      <c r="AQ42" s="4">
        <v>1.8</v>
      </c>
      <c r="AR42" s="4">
        <v>195</v>
      </c>
      <c r="AS42" s="4" t="s">
        <v>155</v>
      </c>
      <c r="AT42" s="4">
        <v>1</v>
      </c>
      <c r="AU42" s="5">
        <v>0.73457175925925933</v>
      </c>
      <c r="AV42" s="4">
        <v>47.158788000000001</v>
      </c>
      <c r="AW42" s="4">
        <v>-88.484196999999995</v>
      </c>
      <c r="AX42" s="4">
        <v>313.60000000000002</v>
      </c>
      <c r="AY42" s="4">
        <v>22.4</v>
      </c>
      <c r="AZ42" s="4">
        <v>12</v>
      </c>
      <c r="BA42" s="4">
        <v>10</v>
      </c>
      <c r="BB42" s="4" t="s">
        <v>428</v>
      </c>
      <c r="BC42" s="4">
        <v>1.2010000000000001</v>
      </c>
      <c r="BD42" s="4">
        <v>1.002</v>
      </c>
      <c r="BE42" s="4">
        <v>1.802</v>
      </c>
      <c r="BF42" s="4">
        <v>14.063000000000001</v>
      </c>
      <c r="BG42" s="4">
        <v>16.170000000000002</v>
      </c>
      <c r="BH42" s="4">
        <v>1.1499999999999999</v>
      </c>
      <c r="BI42" s="4">
        <v>12.85</v>
      </c>
      <c r="BJ42" s="4">
        <v>3031.7460000000001</v>
      </c>
      <c r="BK42" s="4">
        <v>0.28799999999999998</v>
      </c>
      <c r="BL42" s="4">
        <v>10.114000000000001</v>
      </c>
      <c r="BM42" s="4">
        <v>0.26200000000000001</v>
      </c>
      <c r="BN42" s="4">
        <v>10.375999999999999</v>
      </c>
      <c r="BO42" s="4">
        <v>8.0719999999999992</v>
      </c>
      <c r="BP42" s="4">
        <v>0.20899999999999999</v>
      </c>
      <c r="BQ42" s="4">
        <v>8.282</v>
      </c>
      <c r="BR42" s="4">
        <v>0.60289999999999999</v>
      </c>
      <c r="BU42" s="4">
        <v>0.58399999999999996</v>
      </c>
      <c r="BW42" s="4">
        <v>339.68299999999999</v>
      </c>
      <c r="BX42" s="4">
        <v>0.17032800000000001</v>
      </c>
      <c r="BY42" s="4">
        <v>-5</v>
      </c>
      <c r="BZ42" s="4">
        <v>0.85083299999999995</v>
      </c>
      <c r="CA42" s="4">
        <v>4.1623910000000004</v>
      </c>
      <c r="CB42" s="4">
        <v>17.186827000000001</v>
      </c>
      <c r="CC42" s="4">
        <f t="shared" si="9"/>
        <v>1.0997037022</v>
      </c>
      <c r="CE42" s="4">
        <f t="shared" si="10"/>
        <v>9426.6262617204429</v>
      </c>
      <c r="CF42" s="4">
        <f t="shared" si="10"/>
        <v>0.89548015017599991</v>
      </c>
      <c r="CG42" s="4">
        <f t="shared" si="11"/>
        <v>25.751272929714002</v>
      </c>
      <c r="CH42" s="4">
        <f t="shared" si="11"/>
        <v>1.8746006338233001</v>
      </c>
    </row>
    <row r="43" spans="1:86">
      <c r="A43" s="2">
        <v>42439</v>
      </c>
      <c r="B43" s="32">
        <v>0.52666187499999995</v>
      </c>
      <c r="C43" s="4">
        <v>13.067</v>
      </c>
      <c r="D43" s="4">
        <v>2E-3</v>
      </c>
      <c r="E43" s="4" t="s">
        <v>155</v>
      </c>
      <c r="F43" s="4">
        <v>20</v>
      </c>
      <c r="G43" s="4">
        <v>739</v>
      </c>
      <c r="H43" s="4">
        <v>10.8</v>
      </c>
      <c r="I43" s="4">
        <v>61.2</v>
      </c>
      <c r="K43" s="4">
        <v>2</v>
      </c>
      <c r="L43" s="4">
        <v>13</v>
      </c>
      <c r="M43" s="4">
        <v>0.88619999999999999</v>
      </c>
      <c r="N43" s="4">
        <v>11.5802</v>
      </c>
      <c r="O43" s="4">
        <v>1.8E-3</v>
      </c>
      <c r="P43" s="4">
        <v>654.92550000000006</v>
      </c>
      <c r="Q43" s="4">
        <v>9.5710999999999995</v>
      </c>
      <c r="R43" s="4">
        <v>664.5</v>
      </c>
      <c r="S43" s="4">
        <v>522.71</v>
      </c>
      <c r="T43" s="4">
        <v>7.6388999999999996</v>
      </c>
      <c r="U43" s="4">
        <v>530.29999999999995</v>
      </c>
      <c r="V43" s="4">
        <v>61.230400000000003</v>
      </c>
      <c r="Y43" s="4">
        <v>11.255000000000001</v>
      </c>
      <c r="Z43" s="4">
        <v>0</v>
      </c>
      <c r="AA43" s="4">
        <v>1.7724</v>
      </c>
      <c r="AB43" s="4" t="s">
        <v>384</v>
      </c>
      <c r="AC43" s="4">
        <v>0</v>
      </c>
      <c r="AD43" s="4">
        <v>11.8</v>
      </c>
      <c r="AE43" s="4">
        <v>844</v>
      </c>
      <c r="AF43" s="4">
        <v>857</v>
      </c>
      <c r="AG43" s="4">
        <v>872</v>
      </c>
      <c r="AH43" s="4">
        <v>78</v>
      </c>
      <c r="AI43" s="4">
        <v>21.18</v>
      </c>
      <c r="AJ43" s="4">
        <v>0.49</v>
      </c>
      <c r="AK43" s="4">
        <v>983</v>
      </c>
      <c r="AL43" s="4">
        <v>0</v>
      </c>
      <c r="AM43" s="4">
        <v>0</v>
      </c>
      <c r="AN43" s="4">
        <v>20</v>
      </c>
      <c r="AO43" s="4">
        <v>191</v>
      </c>
      <c r="AP43" s="4">
        <v>190.6</v>
      </c>
      <c r="AQ43" s="4">
        <v>1.7</v>
      </c>
      <c r="AR43" s="4">
        <v>195</v>
      </c>
      <c r="AS43" s="4" t="s">
        <v>155</v>
      </c>
      <c r="AT43" s="4">
        <v>1</v>
      </c>
      <c r="AU43" s="5">
        <v>0.73458333333333325</v>
      </c>
      <c r="AV43" s="4">
        <v>47.158873999999997</v>
      </c>
      <c r="AW43" s="4">
        <v>-88.484146999999993</v>
      </c>
      <c r="AX43" s="4">
        <v>313.2</v>
      </c>
      <c r="AY43" s="4">
        <v>23</v>
      </c>
      <c r="AZ43" s="4">
        <v>12</v>
      </c>
      <c r="BA43" s="4">
        <v>10</v>
      </c>
      <c r="BB43" s="4" t="s">
        <v>428</v>
      </c>
      <c r="BC43" s="4">
        <v>1.2969999999999999</v>
      </c>
      <c r="BD43" s="4">
        <v>1.2</v>
      </c>
      <c r="BE43" s="4">
        <v>1.9970000000000001</v>
      </c>
      <c r="BF43" s="4">
        <v>14.063000000000001</v>
      </c>
      <c r="BG43" s="4">
        <v>16.18</v>
      </c>
      <c r="BH43" s="4">
        <v>1.1499999999999999</v>
      </c>
      <c r="BI43" s="4">
        <v>12.84</v>
      </c>
      <c r="BJ43" s="4">
        <v>3031.9639999999999</v>
      </c>
      <c r="BK43" s="4">
        <v>0.29499999999999998</v>
      </c>
      <c r="BL43" s="4">
        <v>17.957000000000001</v>
      </c>
      <c r="BM43" s="4">
        <v>0.26200000000000001</v>
      </c>
      <c r="BN43" s="4">
        <v>18.22</v>
      </c>
      <c r="BO43" s="4">
        <v>14.332000000000001</v>
      </c>
      <c r="BP43" s="4">
        <v>0.20899999999999999</v>
      </c>
      <c r="BQ43" s="4">
        <v>14.541</v>
      </c>
      <c r="BR43" s="4">
        <v>0.53010000000000002</v>
      </c>
      <c r="BU43" s="4">
        <v>0.58499999999999996</v>
      </c>
      <c r="BW43" s="4">
        <v>337.423</v>
      </c>
      <c r="BX43" s="4">
        <v>0.21405099999999999</v>
      </c>
      <c r="BY43" s="4">
        <v>-5</v>
      </c>
      <c r="BZ43" s="4">
        <v>0.85138899999999995</v>
      </c>
      <c r="CA43" s="4">
        <v>5.2308719999999997</v>
      </c>
      <c r="CB43" s="4">
        <v>17.198058</v>
      </c>
      <c r="CC43" s="4">
        <f t="shared" si="9"/>
        <v>1.3819963823999999</v>
      </c>
      <c r="CE43" s="4">
        <f t="shared" si="10"/>
        <v>11847.282247678175</v>
      </c>
      <c r="CF43" s="4">
        <f t="shared" si="10"/>
        <v>1.1527011082799998</v>
      </c>
      <c r="CG43" s="4">
        <f t="shared" si="11"/>
        <v>56.818395984744001</v>
      </c>
      <c r="CH43" s="4">
        <f t="shared" si="11"/>
        <v>2.0713452796584</v>
      </c>
    </row>
    <row r="44" spans="1:86">
      <c r="A44" s="2">
        <v>42439</v>
      </c>
      <c r="B44" s="32">
        <v>0.5266734490740741</v>
      </c>
      <c r="C44" s="4">
        <v>13.071999999999999</v>
      </c>
      <c r="D44" s="4">
        <v>2.5999999999999999E-3</v>
      </c>
      <c r="E44" s="4" t="s">
        <v>155</v>
      </c>
      <c r="F44" s="4">
        <v>25.875</v>
      </c>
      <c r="G44" s="4">
        <v>1106.2</v>
      </c>
      <c r="H44" s="4">
        <v>16.2</v>
      </c>
      <c r="I44" s="4">
        <v>58.9</v>
      </c>
      <c r="K44" s="4">
        <v>2.08</v>
      </c>
      <c r="L44" s="4">
        <v>13</v>
      </c>
      <c r="M44" s="4">
        <v>0.88619999999999999</v>
      </c>
      <c r="N44" s="4">
        <v>11.584199999999999</v>
      </c>
      <c r="O44" s="4">
        <v>2.3E-3</v>
      </c>
      <c r="P44" s="4">
        <v>980.29070000000002</v>
      </c>
      <c r="Q44" s="4">
        <v>14.35</v>
      </c>
      <c r="R44" s="4">
        <v>994.6</v>
      </c>
      <c r="S44" s="4">
        <v>782.39089999999999</v>
      </c>
      <c r="T44" s="4">
        <v>11.452999999999999</v>
      </c>
      <c r="U44" s="4">
        <v>793.8</v>
      </c>
      <c r="V44" s="4">
        <v>58.927399999999999</v>
      </c>
      <c r="Y44" s="4">
        <v>11.255000000000001</v>
      </c>
      <c r="Z44" s="4">
        <v>0</v>
      </c>
      <c r="AA44" s="4">
        <v>1.8455999999999999</v>
      </c>
      <c r="AB44" s="4" t="s">
        <v>384</v>
      </c>
      <c r="AC44" s="4">
        <v>0</v>
      </c>
      <c r="AD44" s="4">
        <v>11.9</v>
      </c>
      <c r="AE44" s="4">
        <v>844</v>
      </c>
      <c r="AF44" s="4">
        <v>857</v>
      </c>
      <c r="AG44" s="4">
        <v>871</v>
      </c>
      <c r="AH44" s="4">
        <v>78</v>
      </c>
      <c r="AI44" s="4">
        <v>21.18</v>
      </c>
      <c r="AJ44" s="4">
        <v>0.49</v>
      </c>
      <c r="AK44" s="4">
        <v>983</v>
      </c>
      <c r="AL44" s="4">
        <v>0</v>
      </c>
      <c r="AM44" s="4">
        <v>0</v>
      </c>
      <c r="AN44" s="4">
        <v>20</v>
      </c>
      <c r="AO44" s="4">
        <v>191</v>
      </c>
      <c r="AP44" s="4">
        <v>191</v>
      </c>
      <c r="AQ44" s="4">
        <v>1.8</v>
      </c>
      <c r="AR44" s="4">
        <v>195</v>
      </c>
      <c r="AS44" s="4" t="s">
        <v>155</v>
      </c>
      <c r="AT44" s="4">
        <v>1</v>
      </c>
      <c r="AU44" s="5">
        <v>0.7345949074074074</v>
      </c>
      <c r="AV44" s="4">
        <v>47.158974000000001</v>
      </c>
      <c r="AW44" s="4">
        <v>-88.484121999999999</v>
      </c>
      <c r="AX44" s="4">
        <v>313</v>
      </c>
      <c r="AY44" s="4">
        <v>25.3</v>
      </c>
      <c r="AZ44" s="4">
        <v>12</v>
      </c>
      <c r="BA44" s="4">
        <v>10</v>
      </c>
      <c r="BB44" s="4" t="s">
        <v>428</v>
      </c>
      <c r="BC44" s="4">
        <v>1</v>
      </c>
      <c r="BD44" s="4">
        <v>1.2</v>
      </c>
      <c r="BE44" s="4">
        <v>1.7</v>
      </c>
      <c r="BF44" s="4">
        <v>14.063000000000001</v>
      </c>
      <c r="BG44" s="4">
        <v>16.18</v>
      </c>
      <c r="BH44" s="4">
        <v>1.1499999999999999</v>
      </c>
      <c r="BI44" s="4">
        <v>12.842000000000001</v>
      </c>
      <c r="BJ44" s="4">
        <v>3031.8850000000002</v>
      </c>
      <c r="BK44" s="4">
        <v>0.38200000000000001</v>
      </c>
      <c r="BL44" s="4">
        <v>26.867999999999999</v>
      </c>
      <c r="BM44" s="4">
        <v>0.39300000000000002</v>
      </c>
      <c r="BN44" s="4">
        <v>27.260999999999999</v>
      </c>
      <c r="BO44" s="4">
        <v>21.443999999999999</v>
      </c>
      <c r="BP44" s="4">
        <v>0.314</v>
      </c>
      <c r="BQ44" s="4">
        <v>21.757999999999999</v>
      </c>
      <c r="BR44" s="4">
        <v>0.51</v>
      </c>
      <c r="BU44" s="4">
        <v>0.58399999999999996</v>
      </c>
      <c r="BW44" s="4">
        <v>351.21899999999999</v>
      </c>
      <c r="BX44" s="4">
        <v>0.26421600000000001</v>
      </c>
      <c r="BY44" s="4">
        <v>-5</v>
      </c>
      <c r="BZ44" s="4">
        <v>0.85283299999999995</v>
      </c>
      <c r="CA44" s="4">
        <v>6.456779</v>
      </c>
      <c r="CB44" s="4">
        <v>17.227226999999999</v>
      </c>
      <c r="CC44" s="4">
        <f t="shared" si="9"/>
        <v>1.7058810117999998</v>
      </c>
      <c r="CE44" s="4">
        <f t="shared" si="10"/>
        <v>14623.429914616006</v>
      </c>
      <c r="CF44" s="4">
        <f t="shared" si="10"/>
        <v>1.842467714766</v>
      </c>
      <c r="CG44" s="4">
        <f t="shared" si="11"/>
        <v>104.94348831905401</v>
      </c>
      <c r="CH44" s="4">
        <f t="shared" si="11"/>
        <v>2.45983909563</v>
      </c>
    </row>
    <row r="45" spans="1:86">
      <c r="A45" s="2">
        <v>42439</v>
      </c>
      <c r="B45" s="32">
        <v>0.52668502314814813</v>
      </c>
      <c r="C45" s="4">
        <v>13.13</v>
      </c>
      <c r="D45" s="4">
        <v>2.5999999999999999E-3</v>
      </c>
      <c r="E45" s="4" t="s">
        <v>155</v>
      </c>
      <c r="F45" s="4">
        <v>25.646552</v>
      </c>
      <c r="G45" s="4">
        <v>1305.7</v>
      </c>
      <c r="H45" s="4">
        <v>21</v>
      </c>
      <c r="I45" s="4">
        <v>61.5</v>
      </c>
      <c r="K45" s="4">
        <v>2.1</v>
      </c>
      <c r="L45" s="4">
        <v>13</v>
      </c>
      <c r="M45" s="4">
        <v>0.88580000000000003</v>
      </c>
      <c r="N45" s="4">
        <v>11.630100000000001</v>
      </c>
      <c r="O45" s="4">
        <v>2.3E-3</v>
      </c>
      <c r="P45" s="4">
        <v>1156.5145</v>
      </c>
      <c r="Q45" s="4">
        <v>18.5944</v>
      </c>
      <c r="R45" s="4">
        <v>1175.0999999999999</v>
      </c>
      <c r="S45" s="4">
        <v>923.03890000000001</v>
      </c>
      <c r="T45" s="4">
        <v>14.8406</v>
      </c>
      <c r="U45" s="4">
        <v>937.9</v>
      </c>
      <c r="V45" s="4">
        <v>61.453600000000002</v>
      </c>
      <c r="Y45" s="4">
        <v>11.249000000000001</v>
      </c>
      <c r="Z45" s="4">
        <v>0</v>
      </c>
      <c r="AA45" s="4">
        <v>1.8601000000000001</v>
      </c>
      <c r="AB45" s="4" t="s">
        <v>384</v>
      </c>
      <c r="AC45" s="4">
        <v>0</v>
      </c>
      <c r="AD45" s="4">
        <v>12</v>
      </c>
      <c r="AE45" s="4">
        <v>843</v>
      </c>
      <c r="AF45" s="4">
        <v>856</v>
      </c>
      <c r="AG45" s="4">
        <v>870</v>
      </c>
      <c r="AH45" s="4">
        <v>78</v>
      </c>
      <c r="AI45" s="4">
        <v>21.18</v>
      </c>
      <c r="AJ45" s="4">
        <v>0.49</v>
      </c>
      <c r="AK45" s="4">
        <v>983</v>
      </c>
      <c r="AL45" s="4">
        <v>0</v>
      </c>
      <c r="AM45" s="4">
        <v>0</v>
      </c>
      <c r="AN45" s="4">
        <v>20</v>
      </c>
      <c r="AO45" s="4">
        <v>191.6</v>
      </c>
      <c r="AP45" s="4">
        <v>191</v>
      </c>
      <c r="AQ45" s="4">
        <v>1.9</v>
      </c>
      <c r="AR45" s="4">
        <v>195</v>
      </c>
      <c r="AS45" s="4" t="s">
        <v>155</v>
      </c>
      <c r="AT45" s="4">
        <v>1</v>
      </c>
      <c r="AU45" s="5">
        <v>0.73460648148148155</v>
      </c>
      <c r="AV45" s="4">
        <v>47.159081</v>
      </c>
      <c r="AW45" s="4">
        <v>-88.484117999999995</v>
      </c>
      <c r="AX45" s="4">
        <v>312.60000000000002</v>
      </c>
      <c r="AY45" s="4">
        <v>26.1</v>
      </c>
      <c r="AZ45" s="4">
        <v>12</v>
      </c>
      <c r="BA45" s="4">
        <v>10</v>
      </c>
      <c r="BB45" s="4" t="s">
        <v>428</v>
      </c>
      <c r="BC45" s="4">
        <v>1</v>
      </c>
      <c r="BD45" s="4">
        <v>1.2010000000000001</v>
      </c>
      <c r="BE45" s="4">
        <v>1.7</v>
      </c>
      <c r="BF45" s="4">
        <v>14.063000000000001</v>
      </c>
      <c r="BG45" s="4">
        <v>16.11</v>
      </c>
      <c r="BH45" s="4">
        <v>1.1499999999999999</v>
      </c>
      <c r="BI45" s="4">
        <v>12.897</v>
      </c>
      <c r="BJ45" s="4">
        <v>3031.7919999999999</v>
      </c>
      <c r="BK45" s="4">
        <v>0.377</v>
      </c>
      <c r="BL45" s="4">
        <v>31.571999999999999</v>
      </c>
      <c r="BM45" s="4">
        <v>0.50800000000000001</v>
      </c>
      <c r="BN45" s="4">
        <v>32.08</v>
      </c>
      <c r="BO45" s="4">
        <v>25.198</v>
      </c>
      <c r="BP45" s="4">
        <v>0.40500000000000003</v>
      </c>
      <c r="BQ45" s="4">
        <v>25.603000000000002</v>
      </c>
      <c r="BR45" s="4">
        <v>0.52969999999999995</v>
      </c>
      <c r="BU45" s="4">
        <v>0.58199999999999996</v>
      </c>
      <c r="BW45" s="4">
        <v>352.57600000000002</v>
      </c>
      <c r="BX45" s="4">
        <v>0.26461499999999999</v>
      </c>
      <c r="BY45" s="4">
        <v>-5</v>
      </c>
      <c r="BZ45" s="4">
        <v>0.85705500000000001</v>
      </c>
      <c r="CA45" s="4">
        <v>6.4665290000000004</v>
      </c>
      <c r="CB45" s="4">
        <v>17.312511000000001</v>
      </c>
      <c r="CC45" s="4">
        <f t="shared" si="9"/>
        <v>1.7084569618000001</v>
      </c>
      <c r="CE45" s="4">
        <f t="shared" si="10"/>
        <v>14645.062654806097</v>
      </c>
      <c r="CF45" s="4">
        <f t="shared" si="10"/>
        <v>1.8210974304510001</v>
      </c>
      <c r="CG45" s="4">
        <f t="shared" si="11"/>
        <v>123.67521886428902</v>
      </c>
      <c r="CH45" s="4">
        <f t="shared" si="11"/>
        <v>2.5587143472411</v>
      </c>
    </row>
    <row r="46" spans="1:86">
      <c r="A46" s="2">
        <v>42439</v>
      </c>
      <c r="B46" s="32">
        <v>0.52669659722222228</v>
      </c>
      <c r="C46" s="4">
        <v>13.13</v>
      </c>
      <c r="D46" s="4">
        <v>2E-3</v>
      </c>
      <c r="E46" s="4" t="s">
        <v>155</v>
      </c>
      <c r="F46" s="4">
        <v>20</v>
      </c>
      <c r="G46" s="4">
        <v>1387</v>
      </c>
      <c r="H46" s="4">
        <v>22.3</v>
      </c>
      <c r="I46" s="4">
        <v>56.7</v>
      </c>
      <c r="K46" s="4">
        <v>2.2000000000000002</v>
      </c>
      <c r="L46" s="4">
        <v>13</v>
      </c>
      <c r="M46" s="4">
        <v>0.88580000000000003</v>
      </c>
      <c r="N46" s="4">
        <v>11.630699999999999</v>
      </c>
      <c r="O46" s="4">
        <v>1.8E-3</v>
      </c>
      <c r="P46" s="4">
        <v>1228.6175000000001</v>
      </c>
      <c r="Q46" s="4">
        <v>19.790400000000002</v>
      </c>
      <c r="R46" s="4">
        <v>1248.4000000000001</v>
      </c>
      <c r="S46" s="4">
        <v>980.58590000000004</v>
      </c>
      <c r="T46" s="4">
        <v>15.7951</v>
      </c>
      <c r="U46" s="4">
        <v>996.4</v>
      </c>
      <c r="V46" s="4">
        <v>56.706200000000003</v>
      </c>
      <c r="Y46" s="4">
        <v>11.25</v>
      </c>
      <c r="Z46" s="4">
        <v>0</v>
      </c>
      <c r="AA46" s="4">
        <v>1.9488000000000001</v>
      </c>
      <c r="AB46" s="4" t="s">
        <v>384</v>
      </c>
      <c r="AC46" s="4">
        <v>0</v>
      </c>
      <c r="AD46" s="4">
        <v>12</v>
      </c>
      <c r="AE46" s="4">
        <v>843</v>
      </c>
      <c r="AF46" s="4">
        <v>857</v>
      </c>
      <c r="AG46" s="4">
        <v>870</v>
      </c>
      <c r="AH46" s="4">
        <v>78</v>
      </c>
      <c r="AI46" s="4">
        <v>21.18</v>
      </c>
      <c r="AJ46" s="4">
        <v>0.49</v>
      </c>
      <c r="AK46" s="4">
        <v>983</v>
      </c>
      <c r="AL46" s="4">
        <v>0</v>
      </c>
      <c r="AM46" s="4">
        <v>0</v>
      </c>
      <c r="AN46" s="4">
        <v>20</v>
      </c>
      <c r="AO46" s="4">
        <v>191.4</v>
      </c>
      <c r="AP46" s="4">
        <v>190.4</v>
      </c>
      <c r="AQ46" s="4">
        <v>2</v>
      </c>
      <c r="AR46" s="4">
        <v>195</v>
      </c>
      <c r="AS46" s="4" t="s">
        <v>155</v>
      </c>
      <c r="AT46" s="4">
        <v>1</v>
      </c>
      <c r="AU46" s="5">
        <v>0.73461805555555559</v>
      </c>
      <c r="AV46" s="4">
        <v>47.159193000000002</v>
      </c>
      <c r="AW46" s="4">
        <v>-88.484125000000006</v>
      </c>
      <c r="AX46" s="4">
        <v>312.3</v>
      </c>
      <c r="AY46" s="4">
        <v>27.5</v>
      </c>
      <c r="AZ46" s="4">
        <v>12</v>
      </c>
      <c r="BA46" s="4">
        <v>10</v>
      </c>
      <c r="BB46" s="4" t="s">
        <v>428</v>
      </c>
      <c r="BC46" s="4">
        <v>1</v>
      </c>
      <c r="BD46" s="4">
        <v>1.3</v>
      </c>
      <c r="BE46" s="4">
        <v>1.7</v>
      </c>
      <c r="BF46" s="4">
        <v>14.063000000000001</v>
      </c>
      <c r="BG46" s="4">
        <v>16.11</v>
      </c>
      <c r="BH46" s="4">
        <v>1.1499999999999999</v>
      </c>
      <c r="BI46" s="4">
        <v>12.891</v>
      </c>
      <c r="BJ46" s="4">
        <v>3032.0459999999998</v>
      </c>
      <c r="BK46" s="4">
        <v>0.29399999999999998</v>
      </c>
      <c r="BL46" s="4">
        <v>33.542000000000002</v>
      </c>
      <c r="BM46" s="4">
        <v>0.54</v>
      </c>
      <c r="BN46" s="4">
        <v>34.082000000000001</v>
      </c>
      <c r="BO46" s="4">
        <v>26.77</v>
      </c>
      <c r="BP46" s="4">
        <v>0.43099999999999999</v>
      </c>
      <c r="BQ46" s="4">
        <v>27.202000000000002</v>
      </c>
      <c r="BR46" s="4">
        <v>0.48880000000000001</v>
      </c>
      <c r="BU46" s="4">
        <v>0.58199999999999996</v>
      </c>
      <c r="BW46" s="4">
        <v>369.39600000000002</v>
      </c>
      <c r="BX46" s="4">
        <v>0.23266999999999999</v>
      </c>
      <c r="BY46" s="4">
        <v>-5</v>
      </c>
      <c r="BZ46" s="4">
        <v>0.85594499999999996</v>
      </c>
      <c r="CA46" s="4">
        <v>5.6858740000000001</v>
      </c>
      <c r="CB46" s="4">
        <v>17.290088999999998</v>
      </c>
      <c r="CC46" s="4">
        <f t="shared" si="9"/>
        <v>1.5022079107999999</v>
      </c>
      <c r="CE46" s="4">
        <f t="shared" si="10"/>
        <v>12878.154144098387</v>
      </c>
      <c r="CF46" s="4">
        <f t="shared" si="10"/>
        <v>1.248720276132</v>
      </c>
      <c r="CG46" s="4">
        <f t="shared" si="11"/>
        <v>115.53635697735601</v>
      </c>
      <c r="CH46" s="4">
        <f t="shared" si="11"/>
        <v>2.0761036427663999</v>
      </c>
    </row>
    <row r="47" spans="1:86">
      <c r="A47" s="2">
        <v>42439</v>
      </c>
      <c r="B47" s="32">
        <v>0.52670817129629632</v>
      </c>
      <c r="C47" s="4">
        <v>12.688000000000001</v>
      </c>
      <c r="D47" s="4">
        <v>2.3E-3</v>
      </c>
      <c r="E47" s="4" t="s">
        <v>155</v>
      </c>
      <c r="F47" s="4">
        <v>22.710843000000001</v>
      </c>
      <c r="G47" s="4">
        <v>1418.2</v>
      </c>
      <c r="H47" s="4">
        <v>26.1</v>
      </c>
      <c r="I47" s="4">
        <v>60.5</v>
      </c>
      <c r="K47" s="4">
        <v>2.1</v>
      </c>
      <c r="L47" s="4">
        <v>13</v>
      </c>
      <c r="M47" s="4">
        <v>0.88929999999999998</v>
      </c>
      <c r="N47" s="4">
        <v>11.2841</v>
      </c>
      <c r="O47" s="4">
        <v>2E-3</v>
      </c>
      <c r="P47" s="4">
        <v>1261.2999</v>
      </c>
      <c r="Q47" s="4">
        <v>23.1999</v>
      </c>
      <c r="R47" s="4">
        <v>1284.5</v>
      </c>
      <c r="S47" s="4">
        <v>1006.6703</v>
      </c>
      <c r="T47" s="4">
        <v>18.516300000000001</v>
      </c>
      <c r="U47" s="4">
        <v>1025.2</v>
      </c>
      <c r="V47" s="4">
        <v>60.500599999999999</v>
      </c>
      <c r="Y47" s="4">
        <v>11.256</v>
      </c>
      <c r="Z47" s="4">
        <v>0</v>
      </c>
      <c r="AA47" s="4">
        <v>1.8675999999999999</v>
      </c>
      <c r="AB47" s="4" t="s">
        <v>384</v>
      </c>
      <c r="AC47" s="4">
        <v>0</v>
      </c>
      <c r="AD47" s="4">
        <v>12</v>
      </c>
      <c r="AE47" s="4">
        <v>843</v>
      </c>
      <c r="AF47" s="4">
        <v>857</v>
      </c>
      <c r="AG47" s="4">
        <v>871</v>
      </c>
      <c r="AH47" s="4">
        <v>78</v>
      </c>
      <c r="AI47" s="4">
        <v>21.18</v>
      </c>
      <c r="AJ47" s="4">
        <v>0.49</v>
      </c>
      <c r="AK47" s="4">
        <v>983</v>
      </c>
      <c r="AL47" s="4">
        <v>0</v>
      </c>
      <c r="AM47" s="4">
        <v>0</v>
      </c>
      <c r="AN47" s="4">
        <v>20</v>
      </c>
      <c r="AO47" s="4">
        <v>191</v>
      </c>
      <c r="AP47" s="4">
        <v>190</v>
      </c>
      <c r="AQ47" s="4">
        <v>2.1</v>
      </c>
      <c r="AR47" s="4">
        <v>195</v>
      </c>
      <c r="AS47" s="4" t="s">
        <v>155</v>
      </c>
      <c r="AT47" s="4">
        <v>1</v>
      </c>
      <c r="AU47" s="5">
        <v>0.73462962962962963</v>
      </c>
      <c r="AV47" s="4">
        <v>47.159314000000002</v>
      </c>
      <c r="AW47" s="4">
        <v>-88.484138000000002</v>
      </c>
      <c r="AX47" s="4">
        <v>312.3</v>
      </c>
      <c r="AY47" s="4">
        <v>28.9</v>
      </c>
      <c r="AZ47" s="4">
        <v>12</v>
      </c>
      <c r="BA47" s="4">
        <v>10</v>
      </c>
      <c r="BB47" s="4" t="s">
        <v>428</v>
      </c>
      <c r="BC47" s="4">
        <v>1</v>
      </c>
      <c r="BD47" s="4">
        <v>1.3009999999999999</v>
      </c>
      <c r="BE47" s="4">
        <v>1.7010000000000001</v>
      </c>
      <c r="BF47" s="4">
        <v>14.063000000000001</v>
      </c>
      <c r="BG47" s="4">
        <v>16.64</v>
      </c>
      <c r="BH47" s="4">
        <v>1.18</v>
      </c>
      <c r="BI47" s="4">
        <v>12.443</v>
      </c>
      <c r="BJ47" s="4">
        <v>3032.1370000000002</v>
      </c>
      <c r="BK47" s="4">
        <v>0.34499999999999997</v>
      </c>
      <c r="BL47" s="4">
        <v>35.493000000000002</v>
      </c>
      <c r="BM47" s="4">
        <v>0.65300000000000002</v>
      </c>
      <c r="BN47" s="4">
        <v>36.145000000000003</v>
      </c>
      <c r="BO47" s="4">
        <v>28.327000000000002</v>
      </c>
      <c r="BP47" s="4">
        <v>0.52100000000000002</v>
      </c>
      <c r="BQ47" s="4">
        <v>28.847999999999999</v>
      </c>
      <c r="BR47" s="4">
        <v>0.53759999999999997</v>
      </c>
      <c r="BU47" s="4">
        <v>0.6</v>
      </c>
      <c r="BW47" s="4">
        <v>364.89400000000001</v>
      </c>
      <c r="BX47" s="4">
        <v>0.220389</v>
      </c>
      <c r="BY47" s="4">
        <v>-5</v>
      </c>
      <c r="BZ47" s="4">
        <v>0.85461100000000001</v>
      </c>
      <c r="CA47" s="4">
        <v>5.3857559999999998</v>
      </c>
      <c r="CB47" s="4">
        <v>17.263141999999998</v>
      </c>
      <c r="CC47" s="4">
        <f t="shared" si="9"/>
        <v>1.4229167351999998</v>
      </c>
      <c r="CE47" s="4">
        <f t="shared" si="10"/>
        <v>12198.771480307285</v>
      </c>
      <c r="CF47" s="4">
        <f t="shared" si="10"/>
        <v>1.3879901075399999</v>
      </c>
      <c r="CG47" s="4">
        <f t="shared" si="11"/>
        <v>116.06011194873599</v>
      </c>
      <c r="CH47" s="4">
        <f t="shared" si="11"/>
        <v>2.1628506719231999</v>
      </c>
    </row>
    <row r="48" spans="1:86">
      <c r="A48" s="2">
        <v>42439</v>
      </c>
      <c r="B48" s="32">
        <v>0.52671974537037036</v>
      </c>
      <c r="C48" s="4">
        <v>12.438000000000001</v>
      </c>
      <c r="D48" s="4">
        <v>4.8999999999999998E-3</v>
      </c>
      <c r="E48" s="4" t="s">
        <v>155</v>
      </c>
      <c r="F48" s="4">
        <v>48.528399</v>
      </c>
      <c r="G48" s="4">
        <v>1483.8</v>
      </c>
      <c r="H48" s="4">
        <v>38.5</v>
      </c>
      <c r="I48" s="4">
        <v>55.3</v>
      </c>
      <c r="K48" s="4">
        <v>2.1</v>
      </c>
      <c r="L48" s="4">
        <v>13</v>
      </c>
      <c r="M48" s="4">
        <v>0.89139999999999997</v>
      </c>
      <c r="N48" s="4">
        <v>11.0871</v>
      </c>
      <c r="O48" s="4">
        <v>4.3E-3</v>
      </c>
      <c r="P48" s="4">
        <v>1322.5951</v>
      </c>
      <c r="Q48" s="4">
        <v>34.351399999999998</v>
      </c>
      <c r="R48" s="4">
        <v>1356.9</v>
      </c>
      <c r="S48" s="4">
        <v>1055.5914</v>
      </c>
      <c r="T48" s="4">
        <v>27.416599999999999</v>
      </c>
      <c r="U48" s="4">
        <v>1083</v>
      </c>
      <c r="V48" s="4">
        <v>55.304000000000002</v>
      </c>
      <c r="Y48" s="4">
        <v>11.207000000000001</v>
      </c>
      <c r="Z48" s="4">
        <v>0</v>
      </c>
      <c r="AA48" s="4">
        <v>1.8718999999999999</v>
      </c>
      <c r="AB48" s="4" t="s">
        <v>384</v>
      </c>
      <c r="AC48" s="4">
        <v>0</v>
      </c>
      <c r="AD48" s="4">
        <v>11.9</v>
      </c>
      <c r="AE48" s="4">
        <v>843</v>
      </c>
      <c r="AF48" s="4">
        <v>857</v>
      </c>
      <c r="AG48" s="4">
        <v>870</v>
      </c>
      <c r="AH48" s="4">
        <v>78</v>
      </c>
      <c r="AI48" s="4">
        <v>21.18</v>
      </c>
      <c r="AJ48" s="4">
        <v>0.49</v>
      </c>
      <c r="AK48" s="4">
        <v>983</v>
      </c>
      <c r="AL48" s="4">
        <v>0</v>
      </c>
      <c r="AM48" s="4">
        <v>0</v>
      </c>
      <c r="AN48" s="4">
        <v>20</v>
      </c>
      <c r="AO48" s="4">
        <v>191</v>
      </c>
      <c r="AP48" s="4">
        <v>190</v>
      </c>
      <c r="AQ48" s="4">
        <v>2.2999999999999998</v>
      </c>
      <c r="AR48" s="4">
        <v>195</v>
      </c>
      <c r="AS48" s="4" t="s">
        <v>155</v>
      </c>
      <c r="AT48" s="4">
        <v>2</v>
      </c>
      <c r="AU48" s="5">
        <v>0.73464120370370367</v>
      </c>
      <c r="AV48" s="4">
        <v>47.159433999999997</v>
      </c>
      <c r="AW48" s="4">
        <v>-88.484153000000006</v>
      </c>
      <c r="AX48" s="4">
        <v>312.3</v>
      </c>
      <c r="AY48" s="4">
        <v>29.3</v>
      </c>
      <c r="AZ48" s="4">
        <v>12</v>
      </c>
      <c r="BA48" s="4">
        <v>10</v>
      </c>
      <c r="BB48" s="4" t="s">
        <v>428</v>
      </c>
      <c r="BC48" s="4">
        <v>1</v>
      </c>
      <c r="BD48" s="4">
        <v>1.4</v>
      </c>
      <c r="BE48" s="4">
        <v>1.8009999999999999</v>
      </c>
      <c r="BF48" s="4">
        <v>14.063000000000001</v>
      </c>
      <c r="BG48" s="4">
        <v>16.95</v>
      </c>
      <c r="BH48" s="4">
        <v>1.21</v>
      </c>
      <c r="BI48" s="4">
        <v>12.188000000000001</v>
      </c>
      <c r="BJ48" s="4">
        <v>3031.799</v>
      </c>
      <c r="BK48" s="4">
        <v>0.753</v>
      </c>
      <c r="BL48" s="4">
        <v>37.874000000000002</v>
      </c>
      <c r="BM48" s="4">
        <v>0.98399999999999999</v>
      </c>
      <c r="BN48" s="4">
        <v>38.857999999999997</v>
      </c>
      <c r="BO48" s="4">
        <v>30.228000000000002</v>
      </c>
      <c r="BP48" s="4">
        <v>0.78500000000000003</v>
      </c>
      <c r="BQ48" s="4">
        <v>31.013000000000002</v>
      </c>
      <c r="BR48" s="4">
        <v>0.50009999999999999</v>
      </c>
      <c r="BU48" s="4">
        <v>0.60799999999999998</v>
      </c>
      <c r="BW48" s="4">
        <v>372.18099999999998</v>
      </c>
      <c r="BX48" s="4">
        <v>0.25054999999999999</v>
      </c>
      <c r="BY48" s="4">
        <v>-5</v>
      </c>
      <c r="BZ48" s="4">
        <v>0.85377800000000004</v>
      </c>
      <c r="CA48" s="4">
        <v>6.1228160000000003</v>
      </c>
      <c r="CB48" s="4">
        <v>17.246316</v>
      </c>
      <c r="CC48" s="4">
        <f t="shared" si="9"/>
        <v>1.6176479872</v>
      </c>
      <c r="CE48" s="4">
        <f t="shared" si="10"/>
        <v>13866.671127210047</v>
      </c>
      <c r="CF48" s="4">
        <f t="shared" si="10"/>
        <v>3.4440288946560003</v>
      </c>
      <c r="CG48" s="4">
        <f t="shared" si="11"/>
        <v>141.845508778176</v>
      </c>
      <c r="CH48" s="4">
        <f t="shared" si="11"/>
        <v>2.2873291503552</v>
      </c>
    </row>
    <row r="49" spans="1:86">
      <c r="A49" s="2">
        <v>42439</v>
      </c>
      <c r="B49" s="32">
        <v>0.5267313194444444</v>
      </c>
      <c r="C49" s="4">
        <v>12.579000000000001</v>
      </c>
      <c r="D49" s="4">
        <v>5.7999999999999996E-3</v>
      </c>
      <c r="E49" s="4" t="s">
        <v>155</v>
      </c>
      <c r="F49" s="4">
        <v>57.623282000000003</v>
      </c>
      <c r="G49" s="4">
        <v>1613.7</v>
      </c>
      <c r="H49" s="4">
        <v>46</v>
      </c>
      <c r="I49" s="4">
        <v>56.3</v>
      </c>
      <c r="K49" s="4">
        <v>2.4500000000000002</v>
      </c>
      <c r="L49" s="4">
        <v>13</v>
      </c>
      <c r="M49" s="4">
        <v>0.89019999999999999</v>
      </c>
      <c r="N49" s="4">
        <v>11.1974</v>
      </c>
      <c r="O49" s="4">
        <v>5.1000000000000004E-3</v>
      </c>
      <c r="P49" s="4">
        <v>1436.4766</v>
      </c>
      <c r="Q49" s="4">
        <v>40.947499999999998</v>
      </c>
      <c r="R49" s="4">
        <v>1477.4</v>
      </c>
      <c r="S49" s="4">
        <v>1146.4826</v>
      </c>
      <c r="T49" s="4">
        <v>32.681100000000001</v>
      </c>
      <c r="U49" s="4">
        <v>1179.2</v>
      </c>
      <c r="V49" s="4">
        <v>56.336799999999997</v>
      </c>
      <c r="Y49" s="4">
        <v>11.144</v>
      </c>
      <c r="Z49" s="4">
        <v>0</v>
      </c>
      <c r="AA49" s="4">
        <v>2.1848999999999998</v>
      </c>
      <c r="AB49" s="4" t="s">
        <v>384</v>
      </c>
      <c r="AC49" s="4">
        <v>0</v>
      </c>
      <c r="AD49" s="4">
        <v>11.9</v>
      </c>
      <c r="AE49" s="4">
        <v>844</v>
      </c>
      <c r="AF49" s="4">
        <v>856</v>
      </c>
      <c r="AG49" s="4">
        <v>870</v>
      </c>
      <c r="AH49" s="4">
        <v>78</v>
      </c>
      <c r="AI49" s="4">
        <v>21.18</v>
      </c>
      <c r="AJ49" s="4">
        <v>0.49</v>
      </c>
      <c r="AK49" s="4">
        <v>983</v>
      </c>
      <c r="AL49" s="4">
        <v>0</v>
      </c>
      <c r="AM49" s="4">
        <v>0</v>
      </c>
      <c r="AN49" s="4">
        <v>20</v>
      </c>
      <c r="AO49" s="4">
        <v>191</v>
      </c>
      <c r="AP49" s="4">
        <v>190</v>
      </c>
      <c r="AQ49" s="4">
        <v>2.1</v>
      </c>
      <c r="AR49" s="4">
        <v>195</v>
      </c>
      <c r="AS49" s="4" t="s">
        <v>155</v>
      </c>
      <c r="AT49" s="4">
        <v>2</v>
      </c>
      <c r="AU49" s="5">
        <v>0.73465277777777782</v>
      </c>
      <c r="AV49" s="4">
        <v>47.159553000000002</v>
      </c>
      <c r="AW49" s="4">
        <v>-88.484157999999994</v>
      </c>
      <c r="AX49" s="4">
        <v>312.60000000000002</v>
      </c>
      <c r="AY49" s="4">
        <v>29.6</v>
      </c>
      <c r="AZ49" s="4">
        <v>12</v>
      </c>
      <c r="BA49" s="4">
        <v>10</v>
      </c>
      <c r="BB49" s="4" t="s">
        <v>428</v>
      </c>
      <c r="BC49" s="4">
        <v>1.0009999999999999</v>
      </c>
      <c r="BD49" s="4">
        <v>1.401</v>
      </c>
      <c r="BE49" s="4">
        <v>1.9</v>
      </c>
      <c r="BF49" s="4">
        <v>14.063000000000001</v>
      </c>
      <c r="BG49" s="4">
        <v>16.77</v>
      </c>
      <c r="BH49" s="4">
        <v>1.19</v>
      </c>
      <c r="BI49" s="4">
        <v>12.339</v>
      </c>
      <c r="BJ49" s="4">
        <v>3031.4720000000002</v>
      </c>
      <c r="BK49" s="4">
        <v>0.88400000000000001</v>
      </c>
      <c r="BL49" s="4">
        <v>40.725999999999999</v>
      </c>
      <c r="BM49" s="4">
        <v>1.161</v>
      </c>
      <c r="BN49" s="4">
        <v>41.887</v>
      </c>
      <c r="BO49" s="4">
        <v>32.503999999999998</v>
      </c>
      <c r="BP49" s="4">
        <v>0.92700000000000005</v>
      </c>
      <c r="BQ49" s="4">
        <v>33.430999999999997</v>
      </c>
      <c r="BR49" s="4">
        <v>0.50429999999999997</v>
      </c>
      <c r="BU49" s="4">
        <v>0.59899999999999998</v>
      </c>
      <c r="BW49" s="4">
        <v>430.09199999999998</v>
      </c>
      <c r="BX49" s="4">
        <v>0.28099800000000003</v>
      </c>
      <c r="BY49" s="4">
        <v>-5</v>
      </c>
      <c r="BZ49" s="4">
        <v>0.85299999999999998</v>
      </c>
      <c r="CA49" s="4">
        <v>6.8668889999999996</v>
      </c>
      <c r="CB49" s="4">
        <v>17.230599999999999</v>
      </c>
      <c r="CC49" s="4">
        <f t="shared" si="9"/>
        <v>1.8142320737999997</v>
      </c>
      <c r="CE49" s="4">
        <f t="shared" si="10"/>
        <v>15550.135952764176</v>
      </c>
      <c r="CF49" s="4">
        <f t="shared" si="10"/>
        <v>4.5345364173720002</v>
      </c>
      <c r="CG49" s="4">
        <f t="shared" si="11"/>
        <v>171.48652372077299</v>
      </c>
      <c r="CH49" s="4">
        <f t="shared" si="11"/>
        <v>2.5868401756568997</v>
      </c>
    </row>
    <row r="50" spans="1:86">
      <c r="A50" s="2">
        <v>42439</v>
      </c>
      <c r="B50" s="32">
        <v>0.52674289351851855</v>
      </c>
      <c r="C50" s="4">
        <v>12.863</v>
      </c>
      <c r="D50" s="4">
        <v>4.7999999999999996E-3</v>
      </c>
      <c r="E50" s="4" t="s">
        <v>155</v>
      </c>
      <c r="F50" s="4">
        <v>48.243130999999998</v>
      </c>
      <c r="G50" s="4">
        <v>1846.4</v>
      </c>
      <c r="H50" s="4">
        <v>55</v>
      </c>
      <c r="I50" s="4">
        <v>59</v>
      </c>
      <c r="K50" s="4">
        <v>2.8</v>
      </c>
      <c r="L50" s="4">
        <v>13</v>
      </c>
      <c r="M50" s="4">
        <v>0.88790000000000002</v>
      </c>
      <c r="N50" s="4">
        <v>11.4209</v>
      </c>
      <c r="O50" s="4">
        <v>4.3E-3</v>
      </c>
      <c r="P50" s="4">
        <v>1639.4475</v>
      </c>
      <c r="Q50" s="4">
        <v>48.834699999999998</v>
      </c>
      <c r="R50" s="4">
        <v>1688.3</v>
      </c>
      <c r="S50" s="4">
        <v>1308.4780000000001</v>
      </c>
      <c r="T50" s="4">
        <v>38.975999999999999</v>
      </c>
      <c r="U50" s="4">
        <v>1347.5</v>
      </c>
      <c r="V50" s="4">
        <v>58.979700000000001</v>
      </c>
      <c r="Y50" s="4">
        <v>11.268000000000001</v>
      </c>
      <c r="Z50" s="4">
        <v>0</v>
      </c>
      <c r="AA50" s="4">
        <v>2.4861</v>
      </c>
      <c r="AB50" s="4" t="s">
        <v>384</v>
      </c>
      <c r="AC50" s="4">
        <v>0</v>
      </c>
      <c r="AD50" s="4">
        <v>11.8</v>
      </c>
      <c r="AE50" s="4">
        <v>843</v>
      </c>
      <c r="AF50" s="4">
        <v>856</v>
      </c>
      <c r="AG50" s="4">
        <v>869</v>
      </c>
      <c r="AH50" s="4">
        <v>78</v>
      </c>
      <c r="AI50" s="4">
        <v>21.18</v>
      </c>
      <c r="AJ50" s="4">
        <v>0.49</v>
      </c>
      <c r="AK50" s="4">
        <v>983</v>
      </c>
      <c r="AL50" s="4">
        <v>0</v>
      </c>
      <c r="AM50" s="4">
        <v>0</v>
      </c>
      <c r="AN50" s="4">
        <v>20</v>
      </c>
      <c r="AO50" s="4">
        <v>191</v>
      </c>
      <c r="AP50" s="4">
        <v>190</v>
      </c>
      <c r="AQ50" s="4">
        <v>2</v>
      </c>
      <c r="AR50" s="4">
        <v>195</v>
      </c>
      <c r="AS50" s="4" t="s">
        <v>155</v>
      </c>
      <c r="AT50" s="4">
        <v>2</v>
      </c>
      <c r="AU50" s="5">
        <v>0.73465277777777782</v>
      </c>
      <c r="AV50" s="4">
        <v>47.159556000000002</v>
      </c>
      <c r="AW50" s="4">
        <v>-88.484157999999994</v>
      </c>
      <c r="AX50" s="4">
        <v>312.60000000000002</v>
      </c>
      <c r="AY50" s="4">
        <v>30.2</v>
      </c>
      <c r="AZ50" s="4">
        <v>12</v>
      </c>
      <c r="BA50" s="4">
        <v>10</v>
      </c>
      <c r="BB50" s="4" t="s">
        <v>428</v>
      </c>
      <c r="BC50" s="4">
        <v>1.1000000000000001</v>
      </c>
      <c r="BD50" s="4">
        <v>1.5</v>
      </c>
      <c r="BE50" s="4">
        <v>1.9</v>
      </c>
      <c r="BF50" s="4">
        <v>14.063000000000001</v>
      </c>
      <c r="BG50" s="4">
        <v>16.420000000000002</v>
      </c>
      <c r="BH50" s="4">
        <v>1.17</v>
      </c>
      <c r="BI50" s="4">
        <v>12.625</v>
      </c>
      <c r="BJ50" s="4">
        <v>3031.473</v>
      </c>
      <c r="BK50" s="4">
        <v>0.72399999999999998</v>
      </c>
      <c r="BL50" s="4">
        <v>45.570999999999998</v>
      </c>
      <c r="BM50" s="4">
        <v>1.357</v>
      </c>
      <c r="BN50" s="4">
        <v>46.927999999999997</v>
      </c>
      <c r="BO50" s="4">
        <v>36.371000000000002</v>
      </c>
      <c r="BP50" s="4">
        <v>1.083</v>
      </c>
      <c r="BQ50" s="4">
        <v>37.454000000000001</v>
      </c>
      <c r="BR50" s="4">
        <v>0.51770000000000005</v>
      </c>
      <c r="BU50" s="4">
        <v>0.59299999999999997</v>
      </c>
      <c r="BW50" s="4">
        <v>479.815</v>
      </c>
      <c r="BX50" s="4">
        <v>0.30755199999999999</v>
      </c>
      <c r="BY50" s="4">
        <v>-5</v>
      </c>
      <c r="BZ50" s="4">
        <v>0.85238899999999995</v>
      </c>
      <c r="CA50" s="4">
        <v>7.5158019999999999</v>
      </c>
      <c r="CB50" s="4">
        <v>17.218257999999999</v>
      </c>
      <c r="CC50" s="4">
        <f t="shared" si="9"/>
        <v>1.9856748883999999</v>
      </c>
      <c r="CE50" s="4">
        <f t="shared" si="10"/>
        <v>17019.611274750463</v>
      </c>
      <c r="CF50" s="4">
        <f t="shared" si="10"/>
        <v>4.0647561640559999</v>
      </c>
      <c r="CG50" s="4">
        <f t="shared" si="11"/>
        <v>210.27814553667599</v>
      </c>
      <c r="CH50" s="4">
        <f t="shared" si="11"/>
        <v>2.9065252294638002</v>
      </c>
    </row>
    <row r="51" spans="1:86">
      <c r="A51" s="2">
        <v>42439</v>
      </c>
      <c r="B51" s="32">
        <v>0.52675446759259259</v>
      </c>
      <c r="C51" s="4">
        <v>12.858000000000001</v>
      </c>
      <c r="D51" s="4">
        <v>4.0000000000000001E-3</v>
      </c>
      <c r="E51" s="4" t="s">
        <v>155</v>
      </c>
      <c r="F51" s="4">
        <v>40</v>
      </c>
      <c r="G51" s="4">
        <v>2068.3000000000002</v>
      </c>
      <c r="H51" s="4">
        <v>43.5</v>
      </c>
      <c r="I51" s="4">
        <v>54.1</v>
      </c>
      <c r="K51" s="4">
        <v>2.77</v>
      </c>
      <c r="L51" s="4">
        <v>13</v>
      </c>
      <c r="M51" s="4">
        <v>0.88790000000000002</v>
      </c>
      <c r="N51" s="4">
        <v>11.416700000000001</v>
      </c>
      <c r="O51" s="4">
        <v>3.5999999999999999E-3</v>
      </c>
      <c r="P51" s="4">
        <v>1836.4135000000001</v>
      </c>
      <c r="Q51" s="4">
        <v>38.611800000000002</v>
      </c>
      <c r="R51" s="4">
        <v>1875</v>
      </c>
      <c r="S51" s="4">
        <v>1465.6808000000001</v>
      </c>
      <c r="T51" s="4">
        <v>30.8169</v>
      </c>
      <c r="U51" s="4">
        <v>1496.5</v>
      </c>
      <c r="V51" s="4">
        <v>54.1</v>
      </c>
      <c r="Y51" s="4">
        <v>11.208</v>
      </c>
      <c r="Z51" s="4">
        <v>0</v>
      </c>
      <c r="AA51" s="4">
        <v>2.4626000000000001</v>
      </c>
      <c r="AB51" s="4" t="s">
        <v>384</v>
      </c>
      <c r="AC51" s="4">
        <v>0</v>
      </c>
      <c r="AD51" s="4">
        <v>11.8</v>
      </c>
      <c r="AE51" s="4">
        <v>843</v>
      </c>
      <c r="AF51" s="4">
        <v>855</v>
      </c>
      <c r="AG51" s="4">
        <v>869</v>
      </c>
      <c r="AH51" s="4">
        <v>78</v>
      </c>
      <c r="AI51" s="4">
        <v>21.18</v>
      </c>
      <c r="AJ51" s="4">
        <v>0.49</v>
      </c>
      <c r="AK51" s="4">
        <v>983</v>
      </c>
      <c r="AL51" s="4">
        <v>0</v>
      </c>
      <c r="AM51" s="4">
        <v>0</v>
      </c>
      <c r="AN51" s="4">
        <v>20</v>
      </c>
      <c r="AO51" s="4">
        <v>191</v>
      </c>
      <c r="AP51" s="4">
        <v>190</v>
      </c>
      <c r="AQ51" s="4">
        <v>1.9</v>
      </c>
      <c r="AR51" s="4">
        <v>195</v>
      </c>
      <c r="AS51" s="4" t="s">
        <v>155</v>
      </c>
      <c r="AT51" s="4">
        <v>2</v>
      </c>
      <c r="AU51" s="5">
        <v>0.7346759259259259</v>
      </c>
      <c r="AV51" s="4">
        <v>47.159804999999999</v>
      </c>
      <c r="AW51" s="4">
        <v>-88.484172999999998</v>
      </c>
      <c r="AX51" s="4">
        <v>313.39999999999998</v>
      </c>
      <c r="AY51" s="4">
        <v>30.8</v>
      </c>
      <c r="AZ51" s="4">
        <v>12</v>
      </c>
      <c r="BA51" s="4">
        <v>11</v>
      </c>
      <c r="BB51" s="4" t="s">
        <v>424</v>
      </c>
      <c r="BC51" s="4">
        <v>1.101998</v>
      </c>
      <c r="BD51" s="4">
        <v>1.5019979999999999</v>
      </c>
      <c r="BE51" s="4">
        <v>1.902997</v>
      </c>
      <c r="BF51" s="4">
        <v>14.063000000000001</v>
      </c>
      <c r="BG51" s="4">
        <v>16.43</v>
      </c>
      <c r="BH51" s="4">
        <v>1.17</v>
      </c>
      <c r="BI51" s="4">
        <v>12.625999999999999</v>
      </c>
      <c r="BJ51" s="4">
        <v>3031.8</v>
      </c>
      <c r="BK51" s="4">
        <v>0.6</v>
      </c>
      <c r="BL51" s="4">
        <v>51.07</v>
      </c>
      <c r="BM51" s="4">
        <v>1.0740000000000001</v>
      </c>
      <c r="BN51" s="4">
        <v>52.143999999999998</v>
      </c>
      <c r="BO51" s="4">
        <v>40.76</v>
      </c>
      <c r="BP51" s="4">
        <v>0.85699999999999998</v>
      </c>
      <c r="BQ51" s="4">
        <v>41.616999999999997</v>
      </c>
      <c r="BR51" s="4">
        <v>0.47510000000000002</v>
      </c>
      <c r="BU51" s="4">
        <v>0.59099999999999997</v>
      </c>
      <c r="BW51" s="4">
        <v>475.49599999999998</v>
      </c>
      <c r="BX51" s="4">
        <v>0.33710800000000002</v>
      </c>
      <c r="BY51" s="4">
        <v>-5</v>
      </c>
      <c r="BZ51" s="4">
        <v>0.85077800000000003</v>
      </c>
      <c r="CA51" s="4">
        <v>8.2380770000000005</v>
      </c>
      <c r="CB51" s="4">
        <v>17.185715999999999</v>
      </c>
      <c r="CC51" s="4">
        <f t="shared" si="9"/>
        <v>2.1764999434000001</v>
      </c>
      <c r="CE51" s="4">
        <f t="shared" si="10"/>
        <v>18657.222780904201</v>
      </c>
      <c r="CF51" s="4">
        <f t="shared" si="10"/>
        <v>3.6923061113999998</v>
      </c>
      <c r="CG51" s="4">
        <f t="shared" si="11"/>
        <v>256.10450573022302</v>
      </c>
      <c r="CH51" s="4">
        <f t="shared" si="11"/>
        <v>2.9236910558769003</v>
      </c>
    </row>
    <row r="52" spans="1:86">
      <c r="A52" s="2">
        <v>42439</v>
      </c>
      <c r="B52" s="32">
        <v>0.52676604166666674</v>
      </c>
      <c r="C52" s="4">
        <v>12.744999999999999</v>
      </c>
      <c r="D52" s="4">
        <v>4.0000000000000001E-3</v>
      </c>
      <c r="E52" s="4" t="s">
        <v>155</v>
      </c>
      <c r="F52" s="4">
        <v>40</v>
      </c>
      <c r="G52" s="4">
        <v>2097.3000000000002</v>
      </c>
      <c r="H52" s="4">
        <v>43.5</v>
      </c>
      <c r="I52" s="4">
        <v>55.4</v>
      </c>
      <c r="K52" s="4">
        <v>2.6</v>
      </c>
      <c r="L52" s="4">
        <v>13</v>
      </c>
      <c r="M52" s="4">
        <v>0.88870000000000005</v>
      </c>
      <c r="N52" s="4">
        <v>11.3263</v>
      </c>
      <c r="O52" s="4">
        <v>3.5999999999999999E-3</v>
      </c>
      <c r="P52" s="4">
        <v>1863.8253</v>
      </c>
      <c r="Q52" s="4">
        <v>38.657299999999999</v>
      </c>
      <c r="R52" s="4">
        <v>1902.5</v>
      </c>
      <c r="S52" s="4">
        <v>1487.5587</v>
      </c>
      <c r="T52" s="4">
        <v>30.853200000000001</v>
      </c>
      <c r="U52" s="4">
        <v>1518.4</v>
      </c>
      <c r="V52" s="4">
        <v>55.443800000000003</v>
      </c>
      <c r="Y52" s="4">
        <v>11.145</v>
      </c>
      <c r="Z52" s="4">
        <v>0</v>
      </c>
      <c r="AA52" s="4">
        <v>2.3106</v>
      </c>
      <c r="AB52" s="4" t="s">
        <v>384</v>
      </c>
      <c r="AC52" s="4">
        <v>0</v>
      </c>
      <c r="AD52" s="4">
        <v>11.9</v>
      </c>
      <c r="AE52" s="4">
        <v>842</v>
      </c>
      <c r="AF52" s="4">
        <v>855</v>
      </c>
      <c r="AG52" s="4">
        <v>869</v>
      </c>
      <c r="AH52" s="4">
        <v>78</v>
      </c>
      <c r="AI52" s="4">
        <v>21.18</v>
      </c>
      <c r="AJ52" s="4">
        <v>0.49</v>
      </c>
      <c r="AK52" s="4">
        <v>983</v>
      </c>
      <c r="AL52" s="4">
        <v>0</v>
      </c>
      <c r="AM52" s="4">
        <v>0</v>
      </c>
      <c r="AN52" s="4">
        <v>20</v>
      </c>
      <c r="AO52" s="4">
        <v>191.6</v>
      </c>
      <c r="AP52" s="4">
        <v>190</v>
      </c>
      <c r="AQ52" s="4">
        <v>1.5</v>
      </c>
      <c r="AR52" s="4">
        <v>195</v>
      </c>
      <c r="AS52" s="4" t="s">
        <v>155</v>
      </c>
      <c r="AT52" s="4">
        <v>2</v>
      </c>
      <c r="AU52" s="5">
        <v>0.7346759259259259</v>
      </c>
      <c r="AV52" s="4">
        <v>47.159807000000001</v>
      </c>
      <c r="AW52" s="4">
        <v>-88.484172999999998</v>
      </c>
      <c r="AX52" s="4">
        <v>313.39999999999998</v>
      </c>
      <c r="AY52" s="4">
        <v>31.4</v>
      </c>
      <c r="AZ52" s="4">
        <v>12</v>
      </c>
      <c r="BA52" s="4">
        <v>11</v>
      </c>
      <c r="BB52" s="4" t="s">
        <v>424</v>
      </c>
      <c r="BC52" s="4">
        <v>1.3</v>
      </c>
      <c r="BD52" s="4">
        <v>1.7</v>
      </c>
      <c r="BE52" s="4">
        <v>2.200901</v>
      </c>
      <c r="BF52" s="4">
        <v>14.063000000000001</v>
      </c>
      <c r="BG52" s="4">
        <v>16.57</v>
      </c>
      <c r="BH52" s="4">
        <v>1.18</v>
      </c>
      <c r="BI52" s="4">
        <v>12.526999999999999</v>
      </c>
      <c r="BJ52" s="4">
        <v>3031.8290000000002</v>
      </c>
      <c r="BK52" s="4">
        <v>0.60599999999999998</v>
      </c>
      <c r="BL52" s="4">
        <v>52.247</v>
      </c>
      <c r="BM52" s="4">
        <v>1.0840000000000001</v>
      </c>
      <c r="BN52" s="4">
        <v>53.33</v>
      </c>
      <c r="BO52" s="4">
        <v>41.698999999999998</v>
      </c>
      <c r="BP52" s="4">
        <v>0.86499999999999999</v>
      </c>
      <c r="BQ52" s="4">
        <v>42.564</v>
      </c>
      <c r="BR52" s="4">
        <v>0.49080000000000001</v>
      </c>
      <c r="BU52" s="4">
        <v>0.59199999999999997</v>
      </c>
      <c r="BW52" s="4">
        <v>449.70800000000003</v>
      </c>
      <c r="BX52" s="4">
        <v>0.31561699999999998</v>
      </c>
      <c r="BY52" s="4">
        <v>-5</v>
      </c>
      <c r="BZ52" s="4">
        <v>0.85183299999999995</v>
      </c>
      <c r="CA52" s="4">
        <v>7.7128899999999998</v>
      </c>
      <c r="CB52" s="4">
        <v>17.207027</v>
      </c>
      <c r="CC52" s="4">
        <f t="shared" si="9"/>
        <v>2.0377455379999998</v>
      </c>
      <c r="CE52" s="4">
        <f t="shared" si="10"/>
        <v>17467.970191130073</v>
      </c>
      <c r="CF52" s="4">
        <f t="shared" si="10"/>
        <v>3.49148647098</v>
      </c>
      <c r="CG52" s="4">
        <f t="shared" si="11"/>
        <v>245.23371312011997</v>
      </c>
      <c r="CH52" s="4">
        <f t="shared" si="11"/>
        <v>2.8277583497640002</v>
      </c>
    </row>
    <row r="53" spans="1:86">
      <c r="A53" s="2">
        <v>42439</v>
      </c>
      <c r="B53" s="32">
        <v>0.52677761574074078</v>
      </c>
      <c r="C53" s="4">
        <v>12.84</v>
      </c>
      <c r="D53" s="4">
        <v>4.1000000000000003E-3</v>
      </c>
      <c r="E53" s="4" t="s">
        <v>155</v>
      </c>
      <c r="F53" s="4">
        <v>40.897325000000002</v>
      </c>
      <c r="G53" s="4">
        <v>2064.6999999999998</v>
      </c>
      <c r="H53" s="4">
        <v>59.6</v>
      </c>
      <c r="I53" s="4">
        <v>49.7</v>
      </c>
      <c r="K53" s="4">
        <v>2.5</v>
      </c>
      <c r="L53" s="4">
        <v>13</v>
      </c>
      <c r="M53" s="4">
        <v>0.88790000000000002</v>
      </c>
      <c r="N53" s="4">
        <v>11.4009</v>
      </c>
      <c r="O53" s="4">
        <v>3.5999999999999999E-3</v>
      </c>
      <c r="P53" s="4">
        <v>1833.298</v>
      </c>
      <c r="Q53" s="4">
        <v>52.920900000000003</v>
      </c>
      <c r="R53" s="4">
        <v>1886.2</v>
      </c>
      <c r="S53" s="4">
        <v>1463.1941999999999</v>
      </c>
      <c r="T53" s="4">
        <v>42.237299999999998</v>
      </c>
      <c r="U53" s="4">
        <v>1505.4</v>
      </c>
      <c r="V53" s="4">
        <v>49.73</v>
      </c>
      <c r="Y53" s="4">
        <v>11.099</v>
      </c>
      <c r="Z53" s="4">
        <v>0</v>
      </c>
      <c r="AA53" s="4">
        <v>2.2198000000000002</v>
      </c>
      <c r="AB53" s="4" t="s">
        <v>384</v>
      </c>
      <c r="AC53" s="4">
        <v>0</v>
      </c>
      <c r="AD53" s="4">
        <v>11.9</v>
      </c>
      <c r="AE53" s="4">
        <v>842</v>
      </c>
      <c r="AF53" s="4">
        <v>856</v>
      </c>
      <c r="AG53" s="4">
        <v>870</v>
      </c>
      <c r="AH53" s="4">
        <v>78</v>
      </c>
      <c r="AI53" s="4">
        <v>21.18</v>
      </c>
      <c r="AJ53" s="4">
        <v>0.49</v>
      </c>
      <c r="AK53" s="4">
        <v>983</v>
      </c>
      <c r="AL53" s="4">
        <v>0</v>
      </c>
      <c r="AM53" s="4">
        <v>0</v>
      </c>
      <c r="AN53" s="4">
        <v>20</v>
      </c>
      <c r="AO53" s="4">
        <v>192</v>
      </c>
      <c r="AP53" s="4">
        <v>190</v>
      </c>
      <c r="AQ53" s="4">
        <v>1.5</v>
      </c>
      <c r="AR53" s="4">
        <v>195</v>
      </c>
      <c r="AS53" s="4" t="s">
        <v>155</v>
      </c>
      <c r="AT53" s="4">
        <v>2</v>
      </c>
      <c r="AU53" s="5">
        <v>0.73469907407407409</v>
      </c>
      <c r="AV53" s="4">
        <v>47.160060000000001</v>
      </c>
      <c r="AW53" s="4">
        <v>-88.484184999999997</v>
      </c>
      <c r="AX53" s="4">
        <v>314.10000000000002</v>
      </c>
      <c r="AY53" s="4">
        <v>32</v>
      </c>
      <c r="AZ53" s="4">
        <v>12</v>
      </c>
      <c r="BA53" s="4">
        <v>10</v>
      </c>
      <c r="BB53" s="4" t="s">
        <v>424</v>
      </c>
      <c r="BC53" s="4">
        <v>1.2969999999999999</v>
      </c>
      <c r="BD53" s="4">
        <v>1.7010000000000001</v>
      </c>
      <c r="BE53" s="4">
        <v>2.2999999999999998</v>
      </c>
      <c r="BF53" s="4">
        <v>14.063000000000001</v>
      </c>
      <c r="BG53" s="4">
        <v>16.45</v>
      </c>
      <c r="BH53" s="4">
        <v>1.17</v>
      </c>
      <c r="BI53" s="4">
        <v>12.621</v>
      </c>
      <c r="BJ53" s="4">
        <v>3031.9070000000002</v>
      </c>
      <c r="BK53" s="4">
        <v>0.61499999999999999</v>
      </c>
      <c r="BL53" s="4">
        <v>51.055999999999997</v>
      </c>
      <c r="BM53" s="4">
        <v>1.474</v>
      </c>
      <c r="BN53" s="4">
        <v>52.53</v>
      </c>
      <c r="BO53" s="4">
        <v>40.749000000000002</v>
      </c>
      <c r="BP53" s="4">
        <v>1.1759999999999999</v>
      </c>
      <c r="BQ53" s="4">
        <v>41.924999999999997</v>
      </c>
      <c r="BR53" s="4">
        <v>0.43730000000000002</v>
      </c>
      <c r="BU53" s="4">
        <v>0.58599999999999997</v>
      </c>
      <c r="BW53" s="4">
        <v>429.23700000000002</v>
      </c>
      <c r="BX53" s="4">
        <v>0.28889599999999999</v>
      </c>
      <c r="BY53" s="4">
        <v>-5</v>
      </c>
      <c r="BZ53" s="4">
        <v>0.85116899999999995</v>
      </c>
      <c r="CA53" s="4">
        <v>7.0598979999999996</v>
      </c>
      <c r="CB53" s="4">
        <v>17.19361</v>
      </c>
      <c r="CC53" s="4">
        <f t="shared" si="9"/>
        <v>1.8652250515999997</v>
      </c>
      <c r="CE53" s="4">
        <f t="shared" si="10"/>
        <v>15989.500761618043</v>
      </c>
      <c r="CF53" s="4">
        <f t="shared" si="10"/>
        <v>3.2433524406899998</v>
      </c>
      <c r="CG53" s="4">
        <f t="shared" si="11"/>
        <v>221.10170906654994</v>
      </c>
      <c r="CH53" s="4">
        <f t="shared" si="11"/>
        <v>2.3062081663637999</v>
      </c>
    </row>
    <row r="54" spans="1:86">
      <c r="A54" s="2">
        <v>42439</v>
      </c>
      <c r="B54" s="32">
        <v>0.52678918981481482</v>
      </c>
      <c r="C54" s="4">
        <v>12.923</v>
      </c>
      <c r="D54" s="4">
        <v>5.0000000000000001E-3</v>
      </c>
      <c r="E54" s="4" t="s">
        <v>155</v>
      </c>
      <c r="F54" s="4">
        <v>49.525452999999999</v>
      </c>
      <c r="G54" s="4">
        <v>2021.6</v>
      </c>
      <c r="H54" s="4">
        <v>59.6</v>
      </c>
      <c r="I54" s="4">
        <v>54.2</v>
      </c>
      <c r="K54" s="4">
        <v>2.5</v>
      </c>
      <c r="L54" s="4">
        <v>13</v>
      </c>
      <c r="M54" s="4">
        <v>0.88739999999999997</v>
      </c>
      <c r="N54" s="4">
        <v>11.4673</v>
      </c>
      <c r="O54" s="4">
        <v>4.4000000000000003E-3</v>
      </c>
      <c r="P54" s="4">
        <v>1793.9070999999999</v>
      </c>
      <c r="Q54" s="4">
        <v>52.886200000000002</v>
      </c>
      <c r="R54" s="4">
        <v>1846.8</v>
      </c>
      <c r="S54" s="4">
        <v>1431.7555</v>
      </c>
      <c r="T54" s="4">
        <v>42.209600000000002</v>
      </c>
      <c r="U54" s="4">
        <v>1474</v>
      </c>
      <c r="V54" s="4">
        <v>54.173499999999997</v>
      </c>
      <c r="Y54" s="4">
        <v>11.092000000000001</v>
      </c>
      <c r="Z54" s="4">
        <v>0</v>
      </c>
      <c r="AA54" s="4">
        <v>2.2183999999999999</v>
      </c>
      <c r="AB54" s="4" t="s">
        <v>384</v>
      </c>
      <c r="AC54" s="4">
        <v>0</v>
      </c>
      <c r="AD54" s="4">
        <v>11.9</v>
      </c>
      <c r="AE54" s="4">
        <v>842</v>
      </c>
      <c r="AF54" s="4">
        <v>856</v>
      </c>
      <c r="AG54" s="4">
        <v>870</v>
      </c>
      <c r="AH54" s="4">
        <v>78</v>
      </c>
      <c r="AI54" s="4">
        <v>21.18</v>
      </c>
      <c r="AJ54" s="4">
        <v>0.49</v>
      </c>
      <c r="AK54" s="4">
        <v>983</v>
      </c>
      <c r="AL54" s="4">
        <v>0</v>
      </c>
      <c r="AM54" s="4">
        <v>0</v>
      </c>
      <c r="AN54" s="4">
        <v>20</v>
      </c>
      <c r="AO54" s="4">
        <v>192</v>
      </c>
      <c r="AP54" s="4">
        <v>190</v>
      </c>
      <c r="AQ54" s="4">
        <v>1.8</v>
      </c>
      <c r="AR54" s="4">
        <v>195</v>
      </c>
      <c r="AS54" s="4" t="s">
        <v>155</v>
      </c>
      <c r="AT54" s="4">
        <v>2</v>
      </c>
      <c r="AU54" s="5">
        <v>0.73469907407407409</v>
      </c>
      <c r="AV54" s="4">
        <v>47.160063000000001</v>
      </c>
      <c r="AW54" s="4">
        <v>-88.484184999999997</v>
      </c>
      <c r="AX54" s="4">
        <v>314.10000000000002</v>
      </c>
      <c r="AY54" s="4">
        <v>32</v>
      </c>
      <c r="AZ54" s="4">
        <v>12</v>
      </c>
      <c r="BA54" s="4">
        <v>10</v>
      </c>
      <c r="BB54" s="4" t="s">
        <v>429</v>
      </c>
      <c r="BC54" s="4">
        <v>1</v>
      </c>
      <c r="BD54" s="4">
        <v>1.8</v>
      </c>
      <c r="BE54" s="4">
        <v>2.2999999999999998</v>
      </c>
      <c r="BF54" s="4">
        <v>14.063000000000001</v>
      </c>
      <c r="BG54" s="4">
        <v>16.350000000000001</v>
      </c>
      <c r="BH54" s="4">
        <v>1.1599999999999999</v>
      </c>
      <c r="BI54" s="4">
        <v>12.695</v>
      </c>
      <c r="BJ54" s="4">
        <v>3031.5390000000002</v>
      </c>
      <c r="BK54" s="4">
        <v>0.73899999999999999</v>
      </c>
      <c r="BL54" s="4">
        <v>49.664000000000001</v>
      </c>
      <c r="BM54" s="4">
        <v>1.464</v>
      </c>
      <c r="BN54" s="4">
        <v>51.128</v>
      </c>
      <c r="BO54" s="4">
        <v>39.637999999999998</v>
      </c>
      <c r="BP54" s="4">
        <v>1.169</v>
      </c>
      <c r="BQ54" s="4">
        <v>40.805999999999997</v>
      </c>
      <c r="BR54" s="4">
        <v>0.47360000000000002</v>
      </c>
      <c r="BU54" s="4">
        <v>0.58199999999999996</v>
      </c>
      <c r="BW54" s="4">
        <v>426.42</v>
      </c>
      <c r="BX54" s="4">
        <v>0.32591100000000001</v>
      </c>
      <c r="BY54" s="4">
        <v>-5</v>
      </c>
      <c r="BZ54" s="4">
        <v>0.85</v>
      </c>
      <c r="CA54" s="4">
        <v>7.964448</v>
      </c>
      <c r="CB54" s="4">
        <v>17.170000000000002</v>
      </c>
      <c r="CC54" s="4">
        <f t="shared" si="9"/>
        <v>2.1042071615999998</v>
      </c>
      <c r="CE54" s="4">
        <f t="shared" si="10"/>
        <v>18035.967439927583</v>
      </c>
      <c r="CF54" s="4">
        <f t="shared" si="10"/>
        <v>4.3966381227840001</v>
      </c>
      <c r="CG54" s="4">
        <f t="shared" si="11"/>
        <v>242.77295702073602</v>
      </c>
      <c r="CH54" s="4">
        <f t="shared" si="11"/>
        <v>2.8176560418815999</v>
      </c>
    </row>
    <row r="55" spans="1:86">
      <c r="A55" s="2">
        <v>42439</v>
      </c>
      <c r="B55" s="32">
        <v>0.52680076388888886</v>
      </c>
      <c r="C55" s="4">
        <v>13.026999999999999</v>
      </c>
      <c r="D55" s="4">
        <v>4.1999999999999997E-3</v>
      </c>
      <c r="E55" s="4" t="s">
        <v>155</v>
      </c>
      <c r="F55" s="4">
        <v>42.391303999999998</v>
      </c>
      <c r="G55" s="4">
        <v>2021.8</v>
      </c>
      <c r="H55" s="4">
        <v>59.5</v>
      </c>
      <c r="I55" s="4">
        <v>58.4</v>
      </c>
      <c r="K55" s="4">
        <v>2.5</v>
      </c>
      <c r="L55" s="4">
        <v>13</v>
      </c>
      <c r="M55" s="4">
        <v>0.88660000000000005</v>
      </c>
      <c r="N55" s="4">
        <v>11.5501</v>
      </c>
      <c r="O55" s="4">
        <v>3.8E-3</v>
      </c>
      <c r="P55" s="4">
        <v>1792.5352</v>
      </c>
      <c r="Q55" s="4">
        <v>52.753599999999999</v>
      </c>
      <c r="R55" s="4">
        <v>1845.3</v>
      </c>
      <c r="S55" s="4">
        <v>1430.6605</v>
      </c>
      <c r="T55" s="4">
        <v>42.1038</v>
      </c>
      <c r="U55" s="4">
        <v>1472.8</v>
      </c>
      <c r="V55" s="4">
        <v>58.409599999999998</v>
      </c>
      <c r="Y55" s="4">
        <v>11.1</v>
      </c>
      <c r="Z55" s="4">
        <v>0</v>
      </c>
      <c r="AA55" s="4">
        <v>2.2164999999999999</v>
      </c>
      <c r="AB55" s="4" t="s">
        <v>384</v>
      </c>
      <c r="AC55" s="4">
        <v>0</v>
      </c>
      <c r="AD55" s="4">
        <v>11.9</v>
      </c>
      <c r="AE55" s="4">
        <v>842</v>
      </c>
      <c r="AF55" s="4">
        <v>855</v>
      </c>
      <c r="AG55" s="4">
        <v>870</v>
      </c>
      <c r="AH55" s="4">
        <v>78</v>
      </c>
      <c r="AI55" s="4">
        <v>21.18</v>
      </c>
      <c r="AJ55" s="4">
        <v>0.49</v>
      </c>
      <c r="AK55" s="4">
        <v>983</v>
      </c>
      <c r="AL55" s="4">
        <v>0</v>
      </c>
      <c r="AM55" s="4">
        <v>0</v>
      </c>
      <c r="AN55" s="4">
        <v>20</v>
      </c>
      <c r="AO55" s="4">
        <v>192</v>
      </c>
      <c r="AP55" s="4">
        <v>190</v>
      </c>
      <c r="AQ55" s="4">
        <v>2</v>
      </c>
      <c r="AR55" s="4">
        <v>195</v>
      </c>
      <c r="AS55" s="4" t="s">
        <v>155</v>
      </c>
      <c r="AT55" s="4">
        <v>2</v>
      </c>
      <c r="AU55" s="5">
        <v>0.73472222222222217</v>
      </c>
      <c r="AV55" s="4">
        <v>47.160333000000001</v>
      </c>
      <c r="AW55" s="4">
        <v>-88.484178</v>
      </c>
      <c r="AX55" s="4">
        <v>314.3</v>
      </c>
      <c r="AY55" s="4">
        <v>33.799999999999997</v>
      </c>
      <c r="AZ55" s="4">
        <v>12</v>
      </c>
      <c r="BA55" s="4">
        <v>10</v>
      </c>
      <c r="BB55" s="4" t="s">
        <v>429</v>
      </c>
      <c r="BC55" s="4">
        <v>1</v>
      </c>
      <c r="BD55" s="4">
        <v>1.798</v>
      </c>
      <c r="BE55" s="4">
        <v>2.2959999999999998</v>
      </c>
      <c r="BF55" s="4">
        <v>14.063000000000001</v>
      </c>
      <c r="BG55" s="4">
        <v>16.23</v>
      </c>
      <c r="BH55" s="4">
        <v>1.1499999999999999</v>
      </c>
      <c r="BI55" s="4">
        <v>12.789</v>
      </c>
      <c r="BJ55" s="4">
        <v>3031.538</v>
      </c>
      <c r="BK55" s="4">
        <v>0.628</v>
      </c>
      <c r="BL55" s="4">
        <v>49.27</v>
      </c>
      <c r="BM55" s="4">
        <v>1.45</v>
      </c>
      <c r="BN55" s="4">
        <v>50.72</v>
      </c>
      <c r="BO55" s="4">
        <v>39.323</v>
      </c>
      <c r="BP55" s="4">
        <v>1.157</v>
      </c>
      <c r="BQ55" s="4">
        <v>40.481000000000002</v>
      </c>
      <c r="BR55" s="4">
        <v>0.50690000000000002</v>
      </c>
      <c r="BU55" s="4">
        <v>0.57799999999999996</v>
      </c>
      <c r="BW55" s="4">
        <v>423.01</v>
      </c>
      <c r="BX55" s="4">
        <v>0.32633800000000002</v>
      </c>
      <c r="BY55" s="4">
        <v>-5</v>
      </c>
      <c r="BZ55" s="4">
        <v>0.85</v>
      </c>
      <c r="CA55" s="4">
        <v>7.9748849999999996</v>
      </c>
      <c r="CB55" s="4">
        <v>17.170000000000002</v>
      </c>
      <c r="CC55" s="4">
        <f t="shared" si="9"/>
        <v>2.1069646169999996</v>
      </c>
      <c r="CE55" s="4">
        <f t="shared" si="10"/>
        <v>18059.59669157811</v>
      </c>
      <c r="CF55" s="4">
        <f t="shared" si="10"/>
        <v>3.7411461516599998</v>
      </c>
      <c r="CG55" s="4">
        <f t="shared" si="11"/>
        <v>241.15499580469498</v>
      </c>
      <c r="CH55" s="4">
        <f t="shared" si="11"/>
        <v>3.0197244972555</v>
      </c>
    </row>
    <row r="56" spans="1:86">
      <c r="A56" s="2">
        <v>42439</v>
      </c>
      <c r="B56" s="32">
        <v>0.5268123379629629</v>
      </c>
      <c r="C56" s="4">
        <v>13.132999999999999</v>
      </c>
      <c r="D56" s="4">
        <v>4.0000000000000001E-3</v>
      </c>
      <c r="E56" s="4" t="s">
        <v>155</v>
      </c>
      <c r="F56" s="4">
        <v>40</v>
      </c>
      <c r="G56" s="4">
        <v>2022.8</v>
      </c>
      <c r="H56" s="4">
        <v>59.5</v>
      </c>
      <c r="I56" s="4">
        <v>58.8</v>
      </c>
      <c r="K56" s="4">
        <v>2.4</v>
      </c>
      <c r="L56" s="4">
        <v>13</v>
      </c>
      <c r="M56" s="4">
        <v>0.88570000000000004</v>
      </c>
      <c r="N56" s="4">
        <v>11.631500000000001</v>
      </c>
      <c r="O56" s="4">
        <v>3.5000000000000001E-3</v>
      </c>
      <c r="P56" s="4">
        <v>1791.5687</v>
      </c>
      <c r="Q56" s="4">
        <v>52.698799999999999</v>
      </c>
      <c r="R56" s="4">
        <v>1844.3</v>
      </c>
      <c r="S56" s="4">
        <v>1429.8892000000001</v>
      </c>
      <c r="T56" s="4">
        <v>42.06</v>
      </c>
      <c r="U56" s="4">
        <v>1471.9</v>
      </c>
      <c r="V56" s="4">
        <v>58.811500000000002</v>
      </c>
      <c r="Y56" s="4">
        <v>11.24</v>
      </c>
      <c r="Z56" s="4">
        <v>0</v>
      </c>
      <c r="AA56" s="4">
        <v>2.1257000000000001</v>
      </c>
      <c r="AB56" s="4" t="s">
        <v>384</v>
      </c>
      <c r="AC56" s="4">
        <v>0</v>
      </c>
      <c r="AD56" s="4">
        <v>11.8</v>
      </c>
      <c r="AE56" s="4">
        <v>842</v>
      </c>
      <c r="AF56" s="4">
        <v>856</v>
      </c>
      <c r="AG56" s="4">
        <v>870</v>
      </c>
      <c r="AH56" s="4">
        <v>78</v>
      </c>
      <c r="AI56" s="4">
        <v>21.18</v>
      </c>
      <c r="AJ56" s="4">
        <v>0.49</v>
      </c>
      <c r="AK56" s="4">
        <v>983</v>
      </c>
      <c r="AL56" s="4">
        <v>0</v>
      </c>
      <c r="AM56" s="4">
        <v>0</v>
      </c>
      <c r="AN56" s="4">
        <v>20</v>
      </c>
      <c r="AO56" s="4">
        <v>192</v>
      </c>
      <c r="AP56" s="4">
        <v>190.6</v>
      </c>
      <c r="AQ56" s="4">
        <v>1.7</v>
      </c>
      <c r="AR56" s="4">
        <v>195</v>
      </c>
      <c r="AS56" s="4" t="s">
        <v>155</v>
      </c>
      <c r="AT56" s="4">
        <v>2</v>
      </c>
      <c r="AU56" s="5">
        <v>0.73473379629629632</v>
      </c>
      <c r="AV56" s="4">
        <v>47.160469999999997</v>
      </c>
      <c r="AW56" s="4">
        <v>-88.484165000000004</v>
      </c>
      <c r="AX56" s="4">
        <v>314.5</v>
      </c>
      <c r="AY56" s="4">
        <v>33.9</v>
      </c>
      <c r="AZ56" s="4">
        <v>12</v>
      </c>
      <c r="BA56" s="4">
        <v>10</v>
      </c>
      <c r="BB56" s="4" t="s">
        <v>429</v>
      </c>
      <c r="BC56" s="4">
        <v>1</v>
      </c>
      <c r="BD56" s="4">
        <v>1.6</v>
      </c>
      <c r="BE56" s="4">
        <v>1.9</v>
      </c>
      <c r="BF56" s="4">
        <v>14.063000000000001</v>
      </c>
      <c r="BG56" s="4">
        <v>16.100000000000001</v>
      </c>
      <c r="BH56" s="4">
        <v>1.1499999999999999</v>
      </c>
      <c r="BI56" s="4">
        <v>12.906000000000001</v>
      </c>
      <c r="BJ56" s="4">
        <v>3031.5279999999998</v>
      </c>
      <c r="BK56" s="4">
        <v>0.58799999999999997</v>
      </c>
      <c r="BL56" s="4">
        <v>48.898000000000003</v>
      </c>
      <c r="BM56" s="4">
        <v>1.4379999999999999</v>
      </c>
      <c r="BN56" s="4">
        <v>50.337000000000003</v>
      </c>
      <c r="BO56" s="4">
        <v>39.027000000000001</v>
      </c>
      <c r="BP56" s="4">
        <v>1.1479999999999999</v>
      </c>
      <c r="BQ56" s="4">
        <v>40.174999999999997</v>
      </c>
      <c r="BR56" s="4">
        <v>0.50690000000000002</v>
      </c>
      <c r="BU56" s="4">
        <v>0.58099999999999996</v>
      </c>
      <c r="BW56" s="4">
        <v>402.827</v>
      </c>
      <c r="BX56" s="4">
        <v>0.31427699999999997</v>
      </c>
      <c r="BY56" s="4">
        <v>-5</v>
      </c>
      <c r="BZ56" s="4">
        <v>0.848167</v>
      </c>
      <c r="CA56" s="4">
        <v>7.6801440000000003</v>
      </c>
      <c r="CB56" s="4">
        <v>17.132973</v>
      </c>
      <c r="CC56" s="4">
        <f t="shared" si="9"/>
        <v>2.0290940447999999</v>
      </c>
      <c r="CE56" s="4">
        <f t="shared" si="10"/>
        <v>17392.080970283903</v>
      </c>
      <c r="CF56" s="4">
        <f t="shared" si="10"/>
        <v>3.3733957299839998</v>
      </c>
      <c r="CG56" s="4">
        <f t="shared" si="11"/>
        <v>230.48668954439998</v>
      </c>
      <c r="CH56" s="4">
        <f t="shared" si="11"/>
        <v>2.9081195502192001</v>
      </c>
    </row>
    <row r="57" spans="1:86">
      <c r="A57" s="2">
        <v>42439</v>
      </c>
      <c r="B57" s="32">
        <v>0.52682391203703705</v>
      </c>
      <c r="C57" s="4">
        <v>13.157</v>
      </c>
      <c r="D57" s="4">
        <v>4.0000000000000001E-3</v>
      </c>
      <c r="E57" s="4" t="s">
        <v>155</v>
      </c>
      <c r="F57" s="4">
        <v>40</v>
      </c>
      <c r="G57" s="4">
        <v>1950.2</v>
      </c>
      <c r="H57" s="4">
        <v>58.2</v>
      </c>
      <c r="I57" s="4">
        <v>63.1</v>
      </c>
      <c r="K57" s="4">
        <v>2.2000000000000002</v>
      </c>
      <c r="L57" s="4">
        <v>13</v>
      </c>
      <c r="M57" s="4">
        <v>0.88539999999999996</v>
      </c>
      <c r="N57" s="4">
        <v>11.6494</v>
      </c>
      <c r="O57" s="4">
        <v>3.5000000000000001E-3</v>
      </c>
      <c r="P57" s="4">
        <v>1726.7876000000001</v>
      </c>
      <c r="Q57" s="4">
        <v>51.545699999999997</v>
      </c>
      <c r="R57" s="4">
        <v>1778.3</v>
      </c>
      <c r="S57" s="4">
        <v>1378.1859999999999</v>
      </c>
      <c r="T57" s="4">
        <v>41.139699999999998</v>
      </c>
      <c r="U57" s="4">
        <v>1419.3</v>
      </c>
      <c r="V57" s="4">
        <v>63.1</v>
      </c>
      <c r="Y57" s="4">
        <v>11.244999999999999</v>
      </c>
      <c r="Z57" s="4">
        <v>0</v>
      </c>
      <c r="AA57" s="4">
        <v>1.948</v>
      </c>
      <c r="AB57" s="4" t="s">
        <v>384</v>
      </c>
      <c r="AC57" s="4">
        <v>0</v>
      </c>
      <c r="AD57" s="4">
        <v>11.9</v>
      </c>
      <c r="AE57" s="4">
        <v>841</v>
      </c>
      <c r="AF57" s="4">
        <v>856</v>
      </c>
      <c r="AG57" s="4">
        <v>869</v>
      </c>
      <c r="AH57" s="4">
        <v>78</v>
      </c>
      <c r="AI57" s="4">
        <v>21.18</v>
      </c>
      <c r="AJ57" s="4">
        <v>0.49</v>
      </c>
      <c r="AK57" s="4">
        <v>983</v>
      </c>
      <c r="AL57" s="4">
        <v>0</v>
      </c>
      <c r="AM57" s="4">
        <v>0</v>
      </c>
      <c r="AN57" s="4">
        <v>20</v>
      </c>
      <c r="AO57" s="4">
        <v>192</v>
      </c>
      <c r="AP57" s="4">
        <v>190.4</v>
      </c>
      <c r="AQ57" s="4">
        <v>1.6</v>
      </c>
      <c r="AR57" s="4">
        <v>195</v>
      </c>
      <c r="AS57" s="4" t="s">
        <v>155</v>
      </c>
      <c r="AT57" s="4">
        <v>2</v>
      </c>
      <c r="AU57" s="5">
        <v>0.73473379629629632</v>
      </c>
      <c r="AV57" s="4">
        <v>47.160473000000003</v>
      </c>
      <c r="AW57" s="4">
        <v>-88.484164000000007</v>
      </c>
      <c r="AX57" s="4">
        <v>314.5</v>
      </c>
      <c r="AY57" s="4">
        <v>33.9</v>
      </c>
      <c r="AZ57" s="4">
        <v>12</v>
      </c>
      <c r="BA57" s="4">
        <v>10</v>
      </c>
      <c r="BB57" s="4" t="s">
        <v>429</v>
      </c>
      <c r="BC57" s="4">
        <v>1</v>
      </c>
      <c r="BD57" s="4">
        <v>1.6</v>
      </c>
      <c r="BE57" s="4">
        <v>1.9</v>
      </c>
      <c r="BF57" s="4">
        <v>14.063000000000001</v>
      </c>
      <c r="BG57" s="4">
        <v>16.079999999999998</v>
      </c>
      <c r="BH57" s="4">
        <v>1.1399999999999999</v>
      </c>
      <c r="BI57" s="4">
        <v>12.936999999999999</v>
      </c>
      <c r="BJ57" s="4">
        <v>3031.404</v>
      </c>
      <c r="BK57" s="4">
        <v>0.58699999999999997</v>
      </c>
      <c r="BL57" s="4">
        <v>47.055999999999997</v>
      </c>
      <c r="BM57" s="4">
        <v>1.405</v>
      </c>
      <c r="BN57" s="4">
        <v>48.460999999999999</v>
      </c>
      <c r="BO57" s="4">
        <v>37.555999999999997</v>
      </c>
      <c r="BP57" s="4">
        <v>1.121</v>
      </c>
      <c r="BQ57" s="4">
        <v>38.677</v>
      </c>
      <c r="BR57" s="4">
        <v>0.54300000000000004</v>
      </c>
      <c r="BU57" s="4">
        <v>0.58099999999999996</v>
      </c>
      <c r="BW57" s="4">
        <v>368.572</v>
      </c>
      <c r="BX57" s="4">
        <v>0.33471899999999999</v>
      </c>
      <c r="BY57" s="4">
        <v>-5</v>
      </c>
      <c r="BZ57" s="4">
        <v>0.84883299999999995</v>
      </c>
      <c r="CA57" s="4">
        <v>8.1796959999999999</v>
      </c>
      <c r="CB57" s="4">
        <v>17.146426999999999</v>
      </c>
      <c r="CC57" s="4">
        <f t="shared" si="9"/>
        <v>2.1610756832</v>
      </c>
      <c r="CE57" s="4">
        <f t="shared" si="10"/>
        <v>18522.584490368448</v>
      </c>
      <c r="CF57" s="4">
        <f t="shared" si="10"/>
        <v>3.5867067193439994</v>
      </c>
      <c r="CG57" s="4">
        <f t="shared" si="11"/>
        <v>236.32547833742399</v>
      </c>
      <c r="CH57" s="4">
        <f t="shared" si="11"/>
        <v>3.3178564712160004</v>
      </c>
    </row>
    <row r="58" spans="1:86">
      <c r="A58" s="2">
        <v>42439</v>
      </c>
      <c r="B58" s="32">
        <v>0.52683548611111108</v>
      </c>
      <c r="C58" s="4">
        <v>13.026999999999999</v>
      </c>
      <c r="D58" s="4">
        <v>4.3E-3</v>
      </c>
      <c r="E58" s="4" t="s">
        <v>155</v>
      </c>
      <c r="F58" s="4">
        <v>42.813277999999997</v>
      </c>
      <c r="G58" s="4">
        <v>1921.4</v>
      </c>
      <c r="H58" s="4">
        <v>56.3</v>
      </c>
      <c r="I58" s="4">
        <v>55.4</v>
      </c>
      <c r="K58" s="4">
        <v>2.1</v>
      </c>
      <c r="L58" s="4">
        <v>13</v>
      </c>
      <c r="M58" s="4">
        <v>0.88660000000000005</v>
      </c>
      <c r="N58" s="4">
        <v>11.5503</v>
      </c>
      <c r="O58" s="4">
        <v>3.8E-3</v>
      </c>
      <c r="P58" s="4">
        <v>1703.5681</v>
      </c>
      <c r="Q58" s="4">
        <v>49.908099999999997</v>
      </c>
      <c r="R58" s="4">
        <v>1753.5</v>
      </c>
      <c r="S58" s="4">
        <v>1359.654</v>
      </c>
      <c r="T58" s="4">
        <v>39.832700000000003</v>
      </c>
      <c r="U58" s="4">
        <v>1399.5</v>
      </c>
      <c r="V58" s="4">
        <v>55.353700000000003</v>
      </c>
      <c r="Y58" s="4">
        <v>11.208</v>
      </c>
      <c r="Z58" s="4">
        <v>0</v>
      </c>
      <c r="AA58" s="4">
        <v>1.8619000000000001</v>
      </c>
      <c r="AB58" s="4" t="s">
        <v>384</v>
      </c>
      <c r="AC58" s="4">
        <v>0</v>
      </c>
      <c r="AD58" s="4">
        <v>11.9</v>
      </c>
      <c r="AE58" s="4">
        <v>842</v>
      </c>
      <c r="AF58" s="4">
        <v>856</v>
      </c>
      <c r="AG58" s="4">
        <v>870</v>
      </c>
      <c r="AH58" s="4">
        <v>78</v>
      </c>
      <c r="AI58" s="4">
        <v>21.18</v>
      </c>
      <c r="AJ58" s="4">
        <v>0.49</v>
      </c>
      <c r="AK58" s="4">
        <v>983</v>
      </c>
      <c r="AL58" s="4">
        <v>0</v>
      </c>
      <c r="AM58" s="4">
        <v>0</v>
      </c>
      <c r="AN58" s="4">
        <v>20</v>
      </c>
      <c r="AO58" s="4">
        <v>191.4</v>
      </c>
      <c r="AP58" s="4">
        <v>189.4</v>
      </c>
      <c r="AQ58" s="4">
        <v>2</v>
      </c>
      <c r="AR58" s="4">
        <v>195</v>
      </c>
      <c r="AS58" s="4" t="s">
        <v>155</v>
      </c>
      <c r="AT58" s="4">
        <v>2</v>
      </c>
      <c r="AU58" s="5">
        <v>0.73475694444444439</v>
      </c>
      <c r="AV58" s="4">
        <v>47.160749000000003</v>
      </c>
      <c r="AW58" s="4">
        <v>-88.484112999999994</v>
      </c>
      <c r="AX58" s="4">
        <v>314.8</v>
      </c>
      <c r="AY58" s="4">
        <v>34.1</v>
      </c>
      <c r="AZ58" s="4">
        <v>12</v>
      </c>
      <c r="BA58" s="4">
        <v>9</v>
      </c>
      <c r="BB58" s="4" t="s">
        <v>432</v>
      </c>
      <c r="BC58" s="4">
        <v>1.002</v>
      </c>
      <c r="BD58" s="4">
        <v>1.5940000000000001</v>
      </c>
      <c r="BE58" s="4">
        <v>1.9019999999999999</v>
      </c>
      <c r="BF58" s="4">
        <v>14.063000000000001</v>
      </c>
      <c r="BG58" s="4">
        <v>16.23</v>
      </c>
      <c r="BH58" s="4">
        <v>1.1499999999999999</v>
      </c>
      <c r="BI58" s="4">
        <v>12.788</v>
      </c>
      <c r="BJ58" s="4">
        <v>3031.6080000000002</v>
      </c>
      <c r="BK58" s="4">
        <v>0.63400000000000001</v>
      </c>
      <c r="BL58" s="4">
        <v>46.825000000000003</v>
      </c>
      <c r="BM58" s="4">
        <v>1.3720000000000001</v>
      </c>
      <c r="BN58" s="4">
        <v>48.197000000000003</v>
      </c>
      <c r="BO58" s="4">
        <v>37.372</v>
      </c>
      <c r="BP58" s="4">
        <v>1.095</v>
      </c>
      <c r="BQ58" s="4">
        <v>38.466999999999999</v>
      </c>
      <c r="BR58" s="4">
        <v>0.48039999999999999</v>
      </c>
      <c r="BU58" s="4">
        <v>0.58399999999999996</v>
      </c>
      <c r="BW58" s="4">
        <v>355.33199999999999</v>
      </c>
      <c r="BX58" s="4">
        <v>0.308118</v>
      </c>
      <c r="BY58" s="4">
        <v>-5</v>
      </c>
      <c r="BZ58" s="4">
        <v>0.848167</v>
      </c>
      <c r="CA58" s="4">
        <v>7.5296339999999997</v>
      </c>
      <c r="CB58" s="4">
        <v>17.132973</v>
      </c>
      <c r="CC58" s="4">
        <f t="shared" si="9"/>
        <v>1.9893293027999999</v>
      </c>
      <c r="CE58" s="4">
        <f t="shared" si="10"/>
        <v>17051.693307589583</v>
      </c>
      <c r="CF58" s="4">
        <f t="shared" si="10"/>
        <v>3.5660196031319997</v>
      </c>
      <c r="CG58" s="4">
        <f t="shared" si="11"/>
        <v>216.36289601526596</v>
      </c>
      <c r="CH58" s="4">
        <f t="shared" si="11"/>
        <v>2.7020754216791998</v>
      </c>
    </row>
    <row r="59" spans="1:86">
      <c r="A59" s="2">
        <v>42439</v>
      </c>
      <c r="B59" s="32">
        <v>0.52684706018518523</v>
      </c>
      <c r="C59" s="4">
        <v>13.042999999999999</v>
      </c>
      <c r="D59" s="4">
        <v>5.0000000000000001E-3</v>
      </c>
      <c r="E59" s="4" t="s">
        <v>155</v>
      </c>
      <c r="F59" s="4">
        <v>50</v>
      </c>
      <c r="G59" s="4">
        <v>1853.1</v>
      </c>
      <c r="H59" s="4">
        <v>55.7</v>
      </c>
      <c r="I59" s="4">
        <v>54.1</v>
      </c>
      <c r="K59" s="4">
        <v>2</v>
      </c>
      <c r="L59" s="4">
        <v>13</v>
      </c>
      <c r="M59" s="4">
        <v>0.88660000000000005</v>
      </c>
      <c r="N59" s="4">
        <v>11.563700000000001</v>
      </c>
      <c r="O59" s="4">
        <v>4.4000000000000003E-3</v>
      </c>
      <c r="P59" s="4">
        <v>1642.8837000000001</v>
      </c>
      <c r="Q59" s="4">
        <v>49.382599999999996</v>
      </c>
      <c r="R59" s="4">
        <v>1692.3</v>
      </c>
      <c r="S59" s="4">
        <v>1311.2204999999999</v>
      </c>
      <c r="T59" s="4">
        <v>39.4133</v>
      </c>
      <c r="U59" s="4">
        <v>1350.6</v>
      </c>
      <c r="V59" s="4">
        <v>54.126199999999997</v>
      </c>
      <c r="Y59" s="4">
        <v>11.170999999999999</v>
      </c>
      <c r="Z59" s="4">
        <v>0</v>
      </c>
      <c r="AA59" s="4">
        <v>1.7732000000000001</v>
      </c>
      <c r="AB59" s="4" t="s">
        <v>384</v>
      </c>
      <c r="AC59" s="4">
        <v>0</v>
      </c>
      <c r="AD59" s="4">
        <v>11.9</v>
      </c>
      <c r="AE59" s="4">
        <v>842</v>
      </c>
      <c r="AF59" s="4">
        <v>855</v>
      </c>
      <c r="AG59" s="4">
        <v>869</v>
      </c>
      <c r="AH59" s="4">
        <v>78</v>
      </c>
      <c r="AI59" s="4">
        <v>21.18</v>
      </c>
      <c r="AJ59" s="4">
        <v>0.49</v>
      </c>
      <c r="AK59" s="4">
        <v>983</v>
      </c>
      <c r="AL59" s="4">
        <v>0</v>
      </c>
      <c r="AM59" s="4">
        <v>0</v>
      </c>
      <c r="AN59" s="4">
        <v>19.388999999999999</v>
      </c>
      <c r="AO59" s="4">
        <v>191</v>
      </c>
      <c r="AP59" s="4">
        <v>189.6</v>
      </c>
      <c r="AQ59" s="4">
        <v>2.2999999999999998</v>
      </c>
      <c r="AR59" s="4">
        <v>195</v>
      </c>
      <c r="AS59" s="4" t="s">
        <v>155</v>
      </c>
      <c r="AT59" s="4">
        <v>2</v>
      </c>
      <c r="AU59" s="5">
        <v>0.73476851851851854</v>
      </c>
      <c r="AV59" s="4">
        <v>47.160884000000003</v>
      </c>
      <c r="AW59" s="4">
        <v>-88.484072999999995</v>
      </c>
      <c r="AX59" s="4">
        <v>315</v>
      </c>
      <c r="AY59" s="4">
        <v>34.1</v>
      </c>
      <c r="AZ59" s="4">
        <v>12</v>
      </c>
      <c r="BA59" s="4">
        <v>9</v>
      </c>
      <c r="BB59" s="4" t="s">
        <v>432</v>
      </c>
      <c r="BC59" s="4">
        <v>1.2</v>
      </c>
      <c r="BD59" s="4">
        <v>1.0009999999999999</v>
      </c>
      <c r="BE59" s="4">
        <v>2.1</v>
      </c>
      <c r="BF59" s="4">
        <v>14.063000000000001</v>
      </c>
      <c r="BG59" s="4">
        <v>16.21</v>
      </c>
      <c r="BH59" s="4">
        <v>1.1499999999999999</v>
      </c>
      <c r="BI59" s="4">
        <v>12.792999999999999</v>
      </c>
      <c r="BJ59" s="4">
        <v>3031.4630000000002</v>
      </c>
      <c r="BK59" s="4">
        <v>0.74</v>
      </c>
      <c r="BL59" s="4">
        <v>45.101999999999997</v>
      </c>
      <c r="BM59" s="4">
        <v>1.3560000000000001</v>
      </c>
      <c r="BN59" s="4">
        <v>46.457999999999998</v>
      </c>
      <c r="BO59" s="4">
        <v>35.997</v>
      </c>
      <c r="BP59" s="4">
        <v>1.0820000000000001</v>
      </c>
      <c r="BQ59" s="4">
        <v>37.079000000000001</v>
      </c>
      <c r="BR59" s="4">
        <v>0.46920000000000001</v>
      </c>
      <c r="BU59" s="4">
        <v>0.58099999999999996</v>
      </c>
      <c r="BW59" s="4">
        <v>337.99</v>
      </c>
      <c r="BX59" s="4">
        <v>0.28155599999999997</v>
      </c>
      <c r="BY59" s="4">
        <v>-5</v>
      </c>
      <c r="BZ59" s="4">
        <v>0.847611</v>
      </c>
      <c r="CA59" s="4">
        <v>6.8805249999999996</v>
      </c>
      <c r="CB59" s="4">
        <v>17.121742000000001</v>
      </c>
      <c r="CC59" s="4">
        <f t="shared" si="9"/>
        <v>1.8178347049999999</v>
      </c>
      <c r="CE59" s="4">
        <f t="shared" si="10"/>
        <v>15580.968547682027</v>
      </c>
      <c r="CF59" s="4">
        <f t="shared" si="10"/>
        <v>3.8034166094999997</v>
      </c>
      <c r="CG59" s="4">
        <f t="shared" si="11"/>
        <v>190.57687089682497</v>
      </c>
      <c r="CH59" s="4">
        <f t="shared" si="11"/>
        <v>2.41157172051</v>
      </c>
    </row>
    <row r="60" spans="1:86">
      <c r="A60" s="2">
        <v>42439</v>
      </c>
      <c r="B60" s="32">
        <v>0.52685863425925927</v>
      </c>
      <c r="C60" s="4">
        <v>13.044</v>
      </c>
      <c r="D60" s="4">
        <v>5.0000000000000001E-3</v>
      </c>
      <c r="E60" s="4" t="s">
        <v>155</v>
      </c>
      <c r="F60" s="4">
        <v>50</v>
      </c>
      <c r="G60" s="4">
        <v>1850</v>
      </c>
      <c r="H60" s="4">
        <v>55.8</v>
      </c>
      <c r="I60" s="4">
        <v>55.3</v>
      </c>
      <c r="K60" s="4">
        <v>2.1</v>
      </c>
      <c r="L60" s="4">
        <v>13</v>
      </c>
      <c r="M60" s="4">
        <v>0.88649999999999995</v>
      </c>
      <c r="N60" s="4">
        <v>11.563499999999999</v>
      </c>
      <c r="O60" s="4">
        <v>4.4000000000000003E-3</v>
      </c>
      <c r="P60" s="4">
        <v>1639.9818</v>
      </c>
      <c r="Q60" s="4">
        <v>49.466099999999997</v>
      </c>
      <c r="R60" s="4">
        <v>1689.4</v>
      </c>
      <c r="S60" s="4">
        <v>1308.9045000000001</v>
      </c>
      <c r="T60" s="4">
        <v>39.479999999999997</v>
      </c>
      <c r="U60" s="4">
        <v>1348.4</v>
      </c>
      <c r="V60" s="4">
        <v>55.319699999999997</v>
      </c>
      <c r="Y60" s="4">
        <v>11.17</v>
      </c>
      <c r="Z60" s="4">
        <v>0</v>
      </c>
      <c r="AA60" s="4">
        <v>1.8615999999999999</v>
      </c>
      <c r="AB60" s="4" t="s">
        <v>384</v>
      </c>
      <c r="AC60" s="4">
        <v>0</v>
      </c>
      <c r="AD60" s="4">
        <v>11.8</v>
      </c>
      <c r="AE60" s="4">
        <v>842</v>
      </c>
      <c r="AF60" s="4">
        <v>856</v>
      </c>
      <c r="AG60" s="4">
        <v>869</v>
      </c>
      <c r="AH60" s="4">
        <v>78</v>
      </c>
      <c r="AI60" s="4">
        <v>21.18</v>
      </c>
      <c r="AJ60" s="4">
        <v>0.49</v>
      </c>
      <c r="AK60" s="4">
        <v>983</v>
      </c>
      <c r="AL60" s="4">
        <v>0</v>
      </c>
      <c r="AM60" s="4">
        <v>0</v>
      </c>
      <c r="AN60" s="4">
        <v>19</v>
      </c>
      <c r="AO60" s="4">
        <v>190.4</v>
      </c>
      <c r="AP60" s="4">
        <v>189.4</v>
      </c>
      <c r="AQ60" s="4">
        <v>2.1</v>
      </c>
      <c r="AR60" s="4">
        <v>195</v>
      </c>
      <c r="AS60" s="4" t="s">
        <v>155</v>
      </c>
      <c r="AT60" s="4">
        <v>2</v>
      </c>
      <c r="AU60" s="5">
        <v>0.73478009259259258</v>
      </c>
      <c r="AV60" s="4">
        <v>47.161026</v>
      </c>
      <c r="AW60" s="4">
        <v>-88.484037000000001</v>
      </c>
      <c r="AX60" s="4">
        <v>315.10000000000002</v>
      </c>
      <c r="AY60" s="4">
        <v>34.799999999999997</v>
      </c>
      <c r="AZ60" s="4">
        <v>12</v>
      </c>
      <c r="BA60" s="4">
        <v>10</v>
      </c>
      <c r="BB60" s="4" t="s">
        <v>432</v>
      </c>
      <c r="BC60" s="4">
        <v>1.2010000000000001</v>
      </c>
      <c r="BD60" s="4">
        <v>1.099</v>
      </c>
      <c r="BE60" s="4">
        <v>2.101</v>
      </c>
      <c r="BF60" s="4">
        <v>14.063000000000001</v>
      </c>
      <c r="BG60" s="4">
        <v>16.21</v>
      </c>
      <c r="BH60" s="4">
        <v>1.1499999999999999</v>
      </c>
      <c r="BI60" s="4">
        <v>12.804</v>
      </c>
      <c r="BJ60" s="4">
        <v>3031.4319999999998</v>
      </c>
      <c r="BK60" s="4">
        <v>0.74</v>
      </c>
      <c r="BL60" s="4">
        <v>45.023000000000003</v>
      </c>
      <c r="BM60" s="4">
        <v>1.3580000000000001</v>
      </c>
      <c r="BN60" s="4">
        <v>46.381</v>
      </c>
      <c r="BO60" s="4">
        <v>35.933999999999997</v>
      </c>
      <c r="BP60" s="4">
        <v>1.0840000000000001</v>
      </c>
      <c r="BQ60" s="4">
        <v>37.018000000000001</v>
      </c>
      <c r="BR60" s="4">
        <v>0.47960000000000003</v>
      </c>
      <c r="BU60" s="4">
        <v>0.58099999999999996</v>
      </c>
      <c r="BW60" s="4">
        <v>354.85599999999999</v>
      </c>
      <c r="BX60" s="4">
        <v>0.321548</v>
      </c>
      <c r="BY60" s="4">
        <v>-5</v>
      </c>
      <c r="BZ60" s="4">
        <v>0.846167</v>
      </c>
      <c r="CA60" s="4">
        <v>7.8578289999999997</v>
      </c>
      <c r="CB60" s="4">
        <v>17.092573000000002</v>
      </c>
      <c r="CC60" s="4">
        <f t="shared" si="9"/>
        <v>2.0760384217999999</v>
      </c>
      <c r="CE60" s="4">
        <f t="shared" si="10"/>
        <v>17793.894288002615</v>
      </c>
      <c r="CF60" s="4">
        <f t="shared" si="10"/>
        <v>4.3436507146199999</v>
      </c>
      <c r="CG60" s="4">
        <f t="shared" si="11"/>
        <v>217.288192099734</v>
      </c>
      <c r="CH60" s="4">
        <f t="shared" si="11"/>
        <v>2.8151552469348</v>
      </c>
    </row>
    <row r="61" spans="1:86">
      <c r="A61" s="2">
        <v>42439</v>
      </c>
      <c r="B61" s="32">
        <v>0.52687020833333331</v>
      </c>
      <c r="C61" s="4">
        <v>12.935</v>
      </c>
      <c r="D61" s="4">
        <v>5.0000000000000001E-3</v>
      </c>
      <c r="E61" s="4" t="s">
        <v>155</v>
      </c>
      <c r="F61" s="4">
        <v>50</v>
      </c>
      <c r="G61" s="4">
        <v>1844.9</v>
      </c>
      <c r="H61" s="4">
        <v>56</v>
      </c>
      <c r="I61" s="4">
        <v>50.5</v>
      </c>
      <c r="K61" s="4">
        <v>2.1</v>
      </c>
      <c r="L61" s="4">
        <v>13</v>
      </c>
      <c r="M61" s="4">
        <v>0.88719999999999999</v>
      </c>
      <c r="N61" s="4">
        <v>11.476599999999999</v>
      </c>
      <c r="O61" s="4">
        <v>4.4000000000000003E-3</v>
      </c>
      <c r="P61" s="4">
        <v>1636.8377</v>
      </c>
      <c r="Q61" s="4">
        <v>49.673499999999997</v>
      </c>
      <c r="R61" s="4">
        <v>1686.5</v>
      </c>
      <c r="S61" s="4">
        <v>1306.3951</v>
      </c>
      <c r="T61" s="4">
        <v>39.645499999999998</v>
      </c>
      <c r="U61" s="4">
        <v>1346</v>
      </c>
      <c r="V61" s="4">
        <v>50.457599999999999</v>
      </c>
      <c r="Y61" s="4">
        <v>11.163</v>
      </c>
      <c r="Z61" s="4">
        <v>0</v>
      </c>
      <c r="AA61" s="4">
        <v>1.8632</v>
      </c>
      <c r="AB61" s="4" t="s">
        <v>384</v>
      </c>
      <c r="AC61" s="4">
        <v>0</v>
      </c>
      <c r="AD61" s="4">
        <v>11.7</v>
      </c>
      <c r="AE61" s="4">
        <v>843</v>
      </c>
      <c r="AF61" s="4">
        <v>856</v>
      </c>
      <c r="AG61" s="4">
        <v>869</v>
      </c>
      <c r="AH61" s="4">
        <v>78</v>
      </c>
      <c r="AI61" s="4">
        <v>21.18</v>
      </c>
      <c r="AJ61" s="4">
        <v>0.49</v>
      </c>
      <c r="AK61" s="4">
        <v>983</v>
      </c>
      <c r="AL61" s="4">
        <v>0</v>
      </c>
      <c r="AM61" s="4">
        <v>0</v>
      </c>
      <c r="AN61" s="4">
        <v>19</v>
      </c>
      <c r="AO61" s="4">
        <v>190</v>
      </c>
      <c r="AP61" s="4">
        <v>189.6</v>
      </c>
      <c r="AQ61" s="4">
        <v>1.7</v>
      </c>
      <c r="AR61" s="4">
        <v>195</v>
      </c>
      <c r="AS61" s="4" t="s">
        <v>155</v>
      </c>
      <c r="AT61" s="4">
        <v>2</v>
      </c>
      <c r="AU61" s="5">
        <v>0.73479166666666673</v>
      </c>
      <c r="AV61" s="4">
        <v>47.161166000000001</v>
      </c>
      <c r="AW61" s="4">
        <v>-88.484018000000006</v>
      </c>
      <c r="AX61" s="4">
        <v>315.5</v>
      </c>
      <c r="AY61" s="4">
        <v>34.799999999999997</v>
      </c>
      <c r="AZ61" s="4">
        <v>12</v>
      </c>
      <c r="BA61" s="4">
        <v>10</v>
      </c>
      <c r="BB61" s="4" t="s">
        <v>425</v>
      </c>
      <c r="BC61" s="4">
        <v>1.3009999999999999</v>
      </c>
      <c r="BD61" s="4">
        <v>1.002</v>
      </c>
      <c r="BE61" s="4">
        <v>2.2010000000000001</v>
      </c>
      <c r="BF61" s="4">
        <v>14.063000000000001</v>
      </c>
      <c r="BG61" s="4">
        <v>16.34</v>
      </c>
      <c r="BH61" s="4">
        <v>1.1599999999999999</v>
      </c>
      <c r="BI61" s="4">
        <v>12.709</v>
      </c>
      <c r="BJ61" s="4">
        <v>3031.62</v>
      </c>
      <c r="BK61" s="4">
        <v>0.746</v>
      </c>
      <c r="BL61" s="4">
        <v>45.28</v>
      </c>
      <c r="BM61" s="4">
        <v>1.3740000000000001</v>
      </c>
      <c r="BN61" s="4">
        <v>46.654000000000003</v>
      </c>
      <c r="BO61" s="4">
        <v>36.139000000000003</v>
      </c>
      <c r="BP61" s="4">
        <v>1.097</v>
      </c>
      <c r="BQ61" s="4">
        <v>37.234999999999999</v>
      </c>
      <c r="BR61" s="4">
        <v>0.44069999999999998</v>
      </c>
      <c r="BU61" s="4">
        <v>0.58499999999999996</v>
      </c>
      <c r="BW61" s="4">
        <v>357.86599999999999</v>
      </c>
      <c r="BX61" s="4">
        <v>0.31806099999999998</v>
      </c>
      <c r="BY61" s="4">
        <v>-5</v>
      </c>
      <c r="BZ61" s="4">
        <v>0.843167</v>
      </c>
      <c r="CA61" s="4">
        <v>7.7726150000000001</v>
      </c>
      <c r="CB61" s="4">
        <v>17.031973000000001</v>
      </c>
      <c r="CC61" s="4">
        <f t="shared" si="9"/>
        <v>2.0535248830000001</v>
      </c>
      <c r="CE61" s="4">
        <f t="shared" si="10"/>
        <v>17602.020469466101</v>
      </c>
      <c r="CF61" s="4">
        <f t="shared" si="10"/>
        <v>4.3313829801299999</v>
      </c>
      <c r="CG61" s="4">
        <f t="shared" si="11"/>
        <v>216.19174968517501</v>
      </c>
      <c r="CH61" s="4">
        <f t="shared" si="11"/>
        <v>2.5587673985835</v>
      </c>
    </row>
    <row r="62" spans="1:86">
      <c r="A62" s="2">
        <v>42439</v>
      </c>
      <c r="B62" s="32">
        <v>0.52688178240740735</v>
      </c>
      <c r="C62" s="4">
        <v>12.803000000000001</v>
      </c>
      <c r="D62" s="4">
        <v>5.5999999999999999E-3</v>
      </c>
      <c r="E62" s="4" t="s">
        <v>155</v>
      </c>
      <c r="F62" s="4">
        <v>56.120033999999997</v>
      </c>
      <c r="G62" s="4">
        <v>1840.6</v>
      </c>
      <c r="H62" s="4">
        <v>55.9</v>
      </c>
      <c r="I62" s="4">
        <v>52.8</v>
      </c>
      <c r="K62" s="4">
        <v>2.1800000000000002</v>
      </c>
      <c r="L62" s="4">
        <v>12</v>
      </c>
      <c r="M62" s="4">
        <v>0.88819999999999999</v>
      </c>
      <c r="N62" s="4">
        <v>11.371499999999999</v>
      </c>
      <c r="O62" s="4">
        <v>5.0000000000000001E-3</v>
      </c>
      <c r="P62" s="4">
        <v>1634.8146999999999</v>
      </c>
      <c r="Q62" s="4">
        <v>49.651400000000002</v>
      </c>
      <c r="R62" s="4">
        <v>1684.5</v>
      </c>
      <c r="S62" s="4">
        <v>1304.8453</v>
      </c>
      <c r="T62" s="4">
        <v>39.629800000000003</v>
      </c>
      <c r="U62" s="4">
        <v>1344.5</v>
      </c>
      <c r="V62" s="4">
        <v>52.798999999999999</v>
      </c>
      <c r="Y62" s="4">
        <v>11.023</v>
      </c>
      <c r="Z62" s="4">
        <v>0</v>
      </c>
      <c r="AA62" s="4">
        <v>1.94</v>
      </c>
      <c r="AB62" s="4" t="s">
        <v>384</v>
      </c>
      <c r="AC62" s="4">
        <v>0</v>
      </c>
      <c r="AD62" s="4">
        <v>11.8</v>
      </c>
      <c r="AE62" s="4">
        <v>842</v>
      </c>
      <c r="AF62" s="4">
        <v>856</v>
      </c>
      <c r="AG62" s="4">
        <v>868</v>
      </c>
      <c r="AH62" s="4">
        <v>78</v>
      </c>
      <c r="AI62" s="4">
        <v>21.2</v>
      </c>
      <c r="AJ62" s="4">
        <v>0.49</v>
      </c>
      <c r="AK62" s="4">
        <v>982</v>
      </c>
      <c r="AL62" s="4">
        <v>0</v>
      </c>
      <c r="AM62" s="4">
        <v>0</v>
      </c>
      <c r="AN62" s="4">
        <v>19</v>
      </c>
      <c r="AO62" s="4">
        <v>190</v>
      </c>
      <c r="AP62" s="4">
        <v>190</v>
      </c>
      <c r="AQ62" s="4">
        <v>1.5</v>
      </c>
      <c r="AR62" s="4">
        <v>195</v>
      </c>
      <c r="AS62" s="4" t="s">
        <v>155</v>
      </c>
      <c r="AT62" s="4">
        <v>2</v>
      </c>
      <c r="AU62" s="5">
        <v>0.73480324074074066</v>
      </c>
      <c r="AV62" s="4">
        <v>47.161307000000001</v>
      </c>
      <c r="AW62" s="4">
        <v>-88.483992000000001</v>
      </c>
      <c r="AX62" s="4">
        <v>315.8</v>
      </c>
      <c r="AY62" s="4">
        <v>35</v>
      </c>
      <c r="AZ62" s="4">
        <v>12</v>
      </c>
      <c r="BA62" s="4">
        <v>10</v>
      </c>
      <c r="BB62" s="4" t="s">
        <v>425</v>
      </c>
      <c r="BC62" s="4">
        <v>1.3959999999999999</v>
      </c>
      <c r="BD62" s="4">
        <v>1.2010000000000001</v>
      </c>
      <c r="BE62" s="4">
        <v>2.298</v>
      </c>
      <c r="BF62" s="4">
        <v>14.063000000000001</v>
      </c>
      <c r="BG62" s="4">
        <v>16.489999999999998</v>
      </c>
      <c r="BH62" s="4">
        <v>1.17</v>
      </c>
      <c r="BI62" s="4">
        <v>12.585000000000001</v>
      </c>
      <c r="BJ62" s="4">
        <v>3031.4850000000001</v>
      </c>
      <c r="BK62" s="4">
        <v>0.84599999999999997</v>
      </c>
      <c r="BL62" s="4">
        <v>45.64</v>
      </c>
      <c r="BM62" s="4">
        <v>1.3859999999999999</v>
      </c>
      <c r="BN62" s="4">
        <v>47.026000000000003</v>
      </c>
      <c r="BO62" s="4">
        <v>36.427999999999997</v>
      </c>
      <c r="BP62" s="4">
        <v>1.1060000000000001</v>
      </c>
      <c r="BQ62" s="4">
        <v>37.533999999999999</v>
      </c>
      <c r="BR62" s="4">
        <v>0.46539999999999998</v>
      </c>
      <c r="BU62" s="4">
        <v>0.58299999999999996</v>
      </c>
      <c r="BW62" s="4">
        <v>376.03899999999999</v>
      </c>
      <c r="BX62" s="4">
        <v>0.31183100000000002</v>
      </c>
      <c r="BY62" s="4">
        <v>-5</v>
      </c>
      <c r="BZ62" s="4">
        <v>0.84383300000000006</v>
      </c>
      <c r="CA62" s="4">
        <v>7.6203700000000003</v>
      </c>
      <c r="CB62" s="4">
        <v>17.045427</v>
      </c>
      <c r="CC62" s="4">
        <f t="shared" si="9"/>
        <v>2.013301754</v>
      </c>
      <c r="CE62" s="4">
        <f t="shared" si="10"/>
        <v>17256.474900039153</v>
      </c>
      <c r="CF62" s="4">
        <f t="shared" si="10"/>
        <v>4.8157842659399996</v>
      </c>
      <c r="CG62" s="4">
        <f t="shared" si="11"/>
        <v>213.65915678226</v>
      </c>
      <c r="CH62" s="4">
        <f t="shared" si="11"/>
        <v>2.6492505879060002</v>
      </c>
    </row>
    <row r="63" spans="1:86">
      <c r="A63" s="2">
        <v>42439</v>
      </c>
      <c r="B63" s="32">
        <v>0.5268933564814815</v>
      </c>
      <c r="C63" s="4">
        <v>12.831</v>
      </c>
      <c r="D63" s="4">
        <v>6.0000000000000001E-3</v>
      </c>
      <c r="E63" s="4" t="s">
        <v>155</v>
      </c>
      <c r="F63" s="4">
        <v>60</v>
      </c>
      <c r="G63" s="4">
        <v>1866.5</v>
      </c>
      <c r="H63" s="4">
        <v>46.4</v>
      </c>
      <c r="I63" s="4">
        <v>48</v>
      </c>
      <c r="K63" s="4">
        <v>2.2999999999999998</v>
      </c>
      <c r="L63" s="4">
        <v>12</v>
      </c>
      <c r="M63" s="4">
        <v>0.8881</v>
      </c>
      <c r="N63" s="4">
        <v>11.395200000000001</v>
      </c>
      <c r="O63" s="4">
        <v>5.3E-3</v>
      </c>
      <c r="P63" s="4">
        <v>1657.5836999999999</v>
      </c>
      <c r="Q63" s="4">
        <v>41.218899999999998</v>
      </c>
      <c r="R63" s="4">
        <v>1698.8</v>
      </c>
      <c r="S63" s="4">
        <v>1323.0605</v>
      </c>
      <c r="T63" s="4">
        <v>32.900399999999998</v>
      </c>
      <c r="U63" s="4">
        <v>1356</v>
      </c>
      <c r="V63" s="4">
        <v>48.022199999999998</v>
      </c>
      <c r="Y63" s="4">
        <v>11.012</v>
      </c>
      <c r="Z63" s="4">
        <v>0</v>
      </c>
      <c r="AA63" s="4">
        <v>2.0426000000000002</v>
      </c>
      <c r="AB63" s="4" t="s">
        <v>384</v>
      </c>
      <c r="AC63" s="4">
        <v>0</v>
      </c>
      <c r="AD63" s="4">
        <v>11.7</v>
      </c>
      <c r="AE63" s="4">
        <v>843</v>
      </c>
      <c r="AF63" s="4">
        <v>856</v>
      </c>
      <c r="AG63" s="4">
        <v>869</v>
      </c>
      <c r="AH63" s="4">
        <v>78</v>
      </c>
      <c r="AI63" s="4">
        <v>21.2</v>
      </c>
      <c r="AJ63" s="4">
        <v>0.49</v>
      </c>
      <c r="AK63" s="4">
        <v>982</v>
      </c>
      <c r="AL63" s="4">
        <v>0</v>
      </c>
      <c r="AM63" s="4">
        <v>0</v>
      </c>
      <c r="AN63" s="4">
        <v>19</v>
      </c>
      <c r="AO63" s="4">
        <v>190</v>
      </c>
      <c r="AP63" s="4">
        <v>190</v>
      </c>
      <c r="AQ63" s="4">
        <v>1.8</v>
      </c>
      <c r="AR63" s="4">
        <v>195</v>
      </c>
      <c r="AS63" s="4" t="s">
        <v>155</v>
      </c>
      <c r="AT63" s="4">
        <v>2</v>
      </c>
      <c r="AU63" s="5">
        <v>0.73480324074074066</v>
      </c>
      <c r="AV63" s="4">
        <v>47.16131</v>
      </c>
      <c r="AW63" s="4">
        <v>-88.483992000000001</v>
      </c>
      <c r="AX63" s="4">
        <v>315.8</v>
      </c>
      <c r="AY63" s="4">
        <v>35</v>
      </c>
      <c r="AZ63" s="4">
        <v>12</v>
      </c>
      <c r="BA63" s="4">
        <v>10</v>
      </c>
      <c r="BB63" s="4" t="s">
        <v>425</v>
      </c>
      <c r="BC63" s="4">
        <v>1.0009999999999999</v>
      </c>
      <c r="BD63" s="4">
        <v>1.3009999999999999</v>
      </c>
      <c r="BE63" s="4">
        <v>2.101</v>
      </c>
      <c r="BF63" s="4">
        <v>14.063000000000001</v>
      </c>
      <c r="BG63" s="4">
        <v>16.46</v>
      </c>
      <c r="BH63" s="4">
        <v>1.17</v>
      </c>
      <c r="BI63" s="4">
        <v>12.602</v>
      </c>
      <c r="BJ63" s="4">
        <v>3031.5039999999999</v>
      </c>
      <c r="BK63" s="4">
        <v>0.90200000000000002</v>
      </c>
      <c r="BL63" s="4">
        <v>46.18</v>
      </c>
      <c r="BM63" s="4">
        <v>1.1479999999999999</v>
      </c>
      <c r="BN63" s="4">
        <v>47.328000000000003</v>
      </c>
      <c r="BO63" s="4">
        <v>36.86</v>
      </c>
      <c r="BP63" s="4">
        <v>0.91700000000000004</v>
      </c>
      <c r="BQ63" s="4">
        <v>37.776000000000003</v>
      </c>
      <c r="BR63" s="4">
        <v>0.42249999999999999</v>
      </c>
      <c r="BU63" s="4">
        <v>0.58099999999999996</v>
      </c>
      <c r="BW63" s="4">
        <v>395.10899999999998</v>
      </c>
      <c r="BX63" s="4">
        <v>0.30839100000000003</v>
      </c>
      <c r="BY63" s="4">
        <v>-5</v>
      </c>
      <c r="BZ63" s="4">
        <v>0.84255599999999997</v>
      </c>
      <c r="CA63" s="4">
        <v>7.5363049999999996</v>
      </c>
      <c r="CB63" s="4">
        <v>17.019631</v>
      </c>
      <c r="CC63" s="4">
        <f t="shared" si="9"/>
        <v>1.9910917809999997</v>
      </c>
      <c r="CE63" s="4">
        <f t="shared" si="10"/>
        <v>17066.21504828184</v>
      </c>
      <c r="CF63" s="4">
        <f t="shared" si="10"/>
        <v>5.0779170911699998</v>
      </c>
      <c r="CG63" s="4">
        <f t="shared" si="11"/>
        <v>212.66451888696</v>
      </c>
      <c r="CH63" s="4">
        <f t="shared" si="11"/>
        <v>2.3785143802874997</v>
      </c>
    </row>
    <row r="64" spans="1:86">
      <c r="A64" s="2">
        <v>42439</v>
      </c>
      <c r="B64" s="32">
        <v>0.52690493055555554</v>
      </c>
      <c r="C64" s="4">
        <v>12.744999999999999</v>
      </c>
      <c r="D64" s="4">
        <v>6.0000000000000001E-3</v>
      </c>
      <c r="E64" s="4" t="s">
        <v>155</v>
      </c>
      <c r="F64" s="4">
        <v>60</v>
      </c>
      <c r="G64" s="4">
        <v>1893.9</v>
      </c>
      <c r="H64" s="4">
        <v>32</v>
      </c>
      <c r="I64" s="4">
        <v>155.4</v>
      </c>
      <c r="K64" s="4">
        <v>2.4</v>
      </c>
      <c r="L64" s="4">
        <v>12</v>
      </c>
      <c r="M64" s="4">
        <v>0.88880000000000003</v>
      </c>
      <c r="N64" s="4">
        <v>11.3278</v>
      </c>
      <c r="O64" s="4">
        <v>5.3E-3</v>
      </c>
      <c r="P64" s="4">
        <v>1683.3154999999999</v>
      </c>
      <c r="Q64" s="4">
        <v>28.4419</v>
      </c>
      <c r="R64" s="4">
        <v>1711.8</v>
      </c>
      <c r="S64" s="4">
        <v>1343.5993000000001</v>
      </c>
      <c r="T64" s="4">
        <v>22.701899999999998</v>
      </c>
      <c r="U64" s="4">
        <v>1366.3</v>
      </c>
      <c r="V64" s="4">
        <v>155.38339999999999</v>
      </c>
      <c r="Y64" s="4">
        <v>10.968999999999999</v>
      </c>
      <c r="Z64" s="4">
        <v>0</v>
      </c>
      <c r="AA64" s="4">
        <v>2.1331000000000002</v>
      </c>
      <c r="AB64" s="4" t="s">
        <v>384</v>
      </c>
      <c r="AC64" s="4">
        <v>0</v>
      </c>
      <c r="AD64" s="4">
        <v>11.7</v>
      </c>
      <c r="AE64" s="4">
        <v>843</v>
      </c>
      <c r="AF64" s="4">
        <v>856</v>
      </c>
      <c r="AG64" s="4">
        <v>869</v>
      </c>
      <c r="AH64" s="4">
        <v>78</v>
      </c>
      <c r="AI64" s="4">
        <v>21.2</v>
      </c>
      <c r="AJ64" s="4">
        <v>0.49</v>
      </c>
      <c r="AK64" s="4">
        <v>982</v>
      </c>
      <c r="AL64" s="4">
        <v>0</v>
      </c>
      <c r="AM64" s="4">
        <v>0</v>
      </c>
      <c r="AN64" s="4">
        <v>19</v>
      </c>
      <c r="AO64" s="4">
        <v>190.6</v>
      </c>
      <c r="AP64" s="4">
        <v>190</v>
      </c>
      <c r="AQ64" s="4">
        <v>2.2000000000000002</v>
      </c>
      <c r="AR64" s="4">
        <v>195</v>
      </c>
      <c r="AS64" s="4" t="s">
        <v>155</v>
      </c>
      <c r="AT64" s="4">
        <v>2</v>
      </c>
      <c r="AU64" s="5">
        <v>0.73482638888888896</v>
      </c>
      <c r="AV64" s="4">
        <v>47.161591999999999</v>
      </c>
      <c r="AW64" s="4">
        <v>-88.484037000000001</v>
      </c>
      <c r="AX64" s="4">
        <v>316.39999999999998</v>
      </c>
      <c r="AY64" s="4">
        <v>35.200000000000003</v>
      </c>
      <c r="AZ64" s="4">
        <v>12</v>
      </c>
      <c r="BA64" s="4">
        <v>10</v>
      </c>
      <c r="BB64" s="4" t="s">
        <v>425</v>
      </c>
      <c r="BC64" s="4">
        <v>1.1020000000000001</v>
      </c>
      <c r="BD64" s="4">
        <v>1.401</v>
      </c>
      <c r="BE64" s="4">
        <v>2.202</v>
      </c>
      <c r="BF64" s="4">
        <v>14.063000000000001</v>
      </c>
      <c r="BG64" s="4">
        <v>16.55</v>
      </c>
      <c r="BH64" s="4">
        <v>1.18</v>
      </c>
      <c r="BI64" s="4">
        <v>12.51</v>
      </c>
      <c r="BJ64" s="4">
        <v>3028.672</v>
      </c>
      <c r="BK64" s="4">
        <v>0.90700000000000003</v>
      </c>
      <c r="BL64" s="4">
        <v>47.131</v>
      </c>
      <c r="BM64" s="4">
        <v>0.79600000000000004</v>
      </c>
      <c r="BN64" s="4">
        <v>47.927999999999997</v>
      </c>
      <c r="BO64" s="4">
        <v>37.619</v>
      </c>
      <c r="BP64" s="4">
        <v>0.63600000000000001</v>
      </c>
      <c r="BQ64" s="4">
        <v>38.255000000000003</v>
      </c>
      <c r="BR64" s="4">
        <v>1.3737999999999999</v>
      </c>
      <c r="BU64" s="4">
        <v>0.58199999999999996</v>
      </c>
      <c r="BW64" s="4">
        <v>414.69099999999997</v>
      </c>
      <c r="BX64" s="4">
        <v>0.30466599999999999</v>
      </c>
      <c r="BY64" s="4">
        <v>-5</v>
      </c>
      <c r="BZ64" s="4">
        <v>0.841611</v>
      </c>
      <c r="CA64" s="4">
        <v>7.4452749999999996</v>
      </c>
      <c r="CB64" s="4">
        <v>17.000541999999999</v>
      </c>
      <c r="CC64" s="4">
        <f t="shared" si="9"/>
        <v>1.9670416549999998</v>
      </c>
      <c r="CE64" s="4">
        <f t="shared" si="10"/>
        <v>16844.3240558256</v>
      </c>
      <c r="CF64" s="4">
        <f t="shared" si="10"/>
        <v>5.0443897254749999</v>
      </c>
      <c r="CG64" s="4">
        <f t="shared" si="11"/>
        <v>212.759789358375</v>
      </c>
      <c r="CH64" s="4">
        <f t="shared" si="11"/>
        <v>7.6405541398649985</v>
      </c>
    </row>
    <row r="65" spans="1:86">
      <c r="A65" s="2">
        <v>42439</v>
      </c>
      <c r="B65" s="32">
        <v>0.52691650462962969</v>
      </c>
      <c r="C65" s="4">
        <v>12.991</v>
      </c>
      <c r="D65" s="4">
        <v>5.7999999999999996E-3</v>
      </c>
      <c r="E65" s="4" t="s">
        <v>155</v>
      </c>
      <c r="F65" s="4">
        <v>57.854730000000004</v>
      </c>
      <c r="G65" s="4">
        <v>1926.5</v>
      </c>
      <c r="H65" s="4">
        <v>18.3</v>
      </c>
      <c r="I65" s="4">
        <v>100.1</v>
      </c>
      <c r="K65" s="4">
        <v>2.4300000000000002</v>
      </c>
      <c r="L65" s="4">
        <v>12</v>
      </c>
      <c r="M65" s="4">
        <v>0.88690000000000002</v>
      </c>
      <c r="N65" s="4">
        <v>11.5214</v>
      </c>
      <c r="O65" s="4">
        <v>5.1000000000000004E-3</v>
      </c>
      <c r="P65" s="4">
        <v>1708.5771</v>
      </c>
      <c r="Q65" s="4">
        <v>16.241700000000002</v>
      </c>
      <c r="R65" s="4">
        <v>1724.8</v>
      </c>
      <c r="S65" s="4">
        <v>1363.7627</v>
      </c>
      <c r="T65" s="4">
        <v>12.963900000000001</v>
      </c>
      <c r="U65" s="4">
        <v>1376.7</v>
      </c>
      <c r="V65" s="4">
        <v>100.06010000000001</v>
      </c>
      <c r="Y65" s="4">
        <v>10.946999999999999</v>
      </c>
      <c r="Z65" s="4">
        <v>0</v>
      </c>
      <c r="AA65" s="4">
        <v>2.1551</v>
      </c>
      <c r="AB65" s="4" t="s">
        <v>384</v>
      </c>
      <c r="AC65" s="4">
        <v>0</v>
      </c>
      <c r="AD65" s="4">
        <v>11.7</v>
      </c>
      <c r="AE65" s="4">
        <v>842</v>
      </c>
      <c r="AF65" s="4">
        <v>855</v>
      </c>
      <c r="AG65" s="4">
        <v>868</v>
      </c>
      <c r="AH65" s="4">
        <v>78</v>
      </c>
      <c r="AI65" s="4">
        <v>21.2</v>
      </c>
      <c r="AJ65" s="4">
        <v>0.49</v>
      </c>
      <c r="AK65" s="4">
        <v>982</v>
      </c>
      <c r="AL65" s="4">
        <v>0</v>
      </c>
      <c r="AM65" s="4">
        <v>0</v>
      </c>
      <c r="AN65" s="4">
        <v>19</v>
      </c>
      <c r="AO65" s="4">
        <v>191</v>
      </c>
      <c r="AP65" s="4">
        <v>190</v>
      </c>
      <c r="AQ65" s="4">
        <v>2.2000000000000002</v>
      </c>
      <c r="AR65" s="4">
        <v>195</v>
      </c>
      <c r="AS65" s="4" t="s">
        <v>155</v>
      </c>
      <c r="AT65" s="4">
        <v>2</v>
      </c>
      <c r="AU65" s="5">
        <v>0.73482638888888896</v>
      </c>
      <c r="AV65" s="4">
        <v>47.161593000000003</v>
      </c>
      <c r="AW65" s="4">
        <v>-88.484037999999998</v>
      </c>
      <c r="AX65" s="4">
        <v>316.39999999999998</v>
      </c>
      <c r="AY65" s="4">
        <v>35.200000000000003</v>
      </c>
      <c r="AZ65" s="4">
        <v>12</v>
      </c>
      <c r="BA65" s="4">
        <v>10</v>
      </c>
      <c r="BB65" s="4" t="s">
        <v>425</v>
      </c>
      <c r="BC65" s="4">
        <v>1.3009999999999999</v>
      </c>
      <c r="BD65" s="4">
        <v>1.4950000000000001</v>
      </c>
      <c r="BE65" s="4">
        <v>2.4</v>
      </c>
      <c r="BF65" s="4">
        <v>14.063000000000001</v>
      </c>
      <c r="BG65" s="4">
        <v>16.260000000000002</v>
      </c>
      <c r="BH65" s="4">
        <v>1.1599999999999999</v>
      </c>
      <c r="BI65" s="4">
        <v>12.753</v>
      </c>
      <c r="BJ65" s="4">
        <v>3030.0970000000002</v>
      </c>
      <c r="BK65" s="4">
        <v>0.85899999999999999</v>
      </c>
      <c r="BL65" s="4">
        <v>47.057000000000002</v>
      </c>
      <c r="BM65" s="4">
        <v>0.44700000000000001</v>
      </c>
      <c r="BN65" s="4">
        <v>47.503999999999998</v>
      </c>
      <c r="BO65" s="4">
        <v>37.56</v>
      </c>
      <c r="BP65" s="4">
        <v>0.35699999999999998</v>
      </c>
      <c r="BQ65" s="4">
        <v>37.917000000000002</v>
      </c>
      <c r="BR65" s="4">
        <v>0.87019999999999997</v>
      </c>
      <c r="BU65" s="4">
        <v>0.57099999999999995</v>
      </c>
      <c r="BW65" s="4">
        <v>412.10300000000001</v>
      </c>
      <c r="BX65" s="4">
        <v>0.30027900000000002</v>
      </c>
      <c r="BY65" s="4">
        <v>-5</v>
      </c>
      <c r="BZ65" s="4">
        <v>0.84077800000000003</v>
      </c>
      <c r="CA65" s="4">
        <v>7.3380679999999998</v>
      </c>
      <c r="CB65" s="4">
        <v>16.983716000000001</v>
      </c>
      <c r="CC65" s="4">
        <f t="shared" si="9"/>
        <v>1.9387175656</v>
      </c>
      <c r="CE65" s="4">
        <f t="shared" si="10"/>
        <v>16609.588200949212</v>
      </c>
      <c r="CF65" s="4">
        <f t="shared" si="10"/>
        <v>4.7086401077639994</v>
      </c>
      <c r="CG65" s="4">
        <f t="shared" si="11"/>
        <v>207.84343069393199</v>
      </c>
      <c r="CH65" s="4">
        <f t="shared" si="11"/>
        <v>4.7700333198792002</v>
      </c>
    </row>
    <row r="66" spans="1:86">
      <c r="A66" s="2">
        <v>42439</v>
      </c>
      <c r="B66" s="32">
        <v>0.52692807870370373</v>
      </c>
      <c r="C66" s="4">
        <v>13.414999999999999</v>
      </c>
      <c r="D66" s="4">
        <v>4.1000000000000003E-3</v>
      </c>
      <c r="E66" s="4" t="s">
        <v>155</v>
      </c>
      <c r="F66" s="4">
        <v>40.962837999999998</v>
      </c>
      <c r="G66" s="4">
        <v>1944.7</v>
      </c>
      <c r="H66" s="4">
        <v>9.6</v>
      </c>
      <c r="I66" s="4">
        <v>64.599999999999994</v>
      </c>
      <c r="K66" s="4">
        <v>2.5</v>
      </c>
      <c r="L66" s="4">
        <v>12</v>
      </c>
      <c r="M66" s="4">
        <v>0.88349999999999995</v>
      </c>
      <c r="N66" s="4">
        <v>11.8529</v>
      </c>
      <c r="O66" s="4">
        <v>3.5999999999999999E-3</v>
      </c>
      <c r="P66" s="4">
        <v>1718.2159999999999</v>
      </c>
      <c r="Q66" s="4">
        <v>8.4481000000000002</v>
      </c>
      <c r="R66" s="4">
        <v>1726.7</v>
      </c>
      <c r="S66" s="4">
        <v>1371.4564</v>
      </c>
      <c r="T66" s="4">
        <v>6.7431999999999999</v>
      </c>
      <c r="U66" s="4">
        <v>1378.2</v>
      </c>
      <c r="V66" s="4">
        <v>64.584599999999995</v>
      </c>
      <c r="Y66" s="4">
        <v>11.029</v>
      </c>
      <c r="Z66" s="4">
        <v>0</v>
      </c>
      <c r="AA66" s="4">
        <v>2.2088999999999999</v>
      </c>
      <c r="AB66" s="4" t="s">
        <v>384</v>
      </c>
      <c r="AC66" s="4">
        <v>0</v>
      </c>
      <c r="AD66" s="4">
        <v>11.6</v>
      </c>
      <c r="AE66" s="4">
        <v>842</v>
      </c>
      <c r="AF66" s="4">
        <v>855</v>
      </c>
      <c r="AG66" s="4">
        <v>869</v>
      </c>
      <c r="AH66" s="4">
        <v>78</v>
      </c>
      <c r="AI66" s="4">
        <v>21.2</v>
      </c>
      <c r="AJ66" s="4">
        <v>0.49</v>
      </c>
      <c r="AK66" s="4">
        <v>982</v>
      </c>
      <c r="AL66" s="4">
        <v>0</v>
      </c>
      <c r="AM66" s="4">
        <v>0</v>
      </c>
      <c r="AN66" s="4">
        <v>19</v>
      </c>
      <c r="AO66" s="4">
        <v>191</v>
      </c>
      <c r="AP66" s="4">
        <v>190.6</v>
      </c>
      <c r="AQ66" s="4">
        <v>1.9</v>
      </c>
      <c r="AR66" s="4">
        <v>195</v>
      </c>
      <c r="AS66" s="4" t="s">
        <v>155</v>
      </c>
      <c r="AT66" s="4">
        <v>2</v>
      </c>
      <c r="AU66" s="5">
        <v>0.734837962962963</v>
      </c>
      <c r="AV66" s="4">
        <v>47.161734000000003</v>
      </c>
      <c r="AW66" s="4">
        <v>-88.484091000000006</v>
      </c>
      <c r="AX66" s="4">
        <v>316.7</v>
      </c>
      <c r="AY66" s="4">
        <v>35.9</v>
      </c>
      <c r="AZ66" s="4">
        <v>12</v>
      </c>
      <c r="BA66" s="4">
        <v>11</v>
      </c>
      <c r="BB66" s="4" t="s">
        <v>424</v>
      </c>
      <c r="BC66" s="4">
        <v>1.4</v>
      </c>
      <c r="BD66" s="4">
        <v>1.0009999999999999</v>
      </c>
      <c r="BE66" s="4">
        <v>2.4</v>
      </c>
      <c r="BF66" s="4">
        <v>14.063000000000001</v>
      </c>
      <c r="BG66" s="4">
        <v>15.79</v>
      </c>
      <c r="BH66" s="4">
        <v>1.1200000000000001</v>
      </c>
      <c r="BI66" s="4">
        <v>13.18</v>
      </c>
      <c r="BJ66" s="4">
        <v>3031.212</v>
      </c>
      <c r="BK66" s="4">
        <v>0.58899999999999997</v>
      </c>
      <c r="BL66" s="4">
        <v>46.015999999999998</v>
      </c>
      <c r="BM66" s="4">
        <v>0.22600000000000001</v>
      </c>
      <c r="BN66" s="4">
        <v>46.241999999999997</v>
      </c>
      <c r="BO66" s="4">
        <v>36.728999999999999</v>
      </c>
      <c r="BP66" s="4">
        <v>0.18099999999999999</v>
      </c>
      <c r="BQ66" s="4">
        <v>36.909999999999997</v>
      </c>
      <c r="BR66" s="4">
        <v>0.54620000000000002</v>
      </c>
      <c r="BU66" s="4">
        <v>0.56000000000000005</v>
      </c>
      <c r="BW66" s="4">
        <v>410.733</v>
      </c>
      <c r="BX66" s="4">
        <v>0.31127500000000002</v>
      </c>
      <c r="BY66" s="4">
        <v>-5</v>
      </c>
      <c r="BZ66" s="4">
        <v>0.83755599999999997</v>
      </c>
      <c r="CA66" s="4">
        <v>7.6067830000000001</v>
      </c>
      <c r="CB66" s="4">
        <v>16.918631000000001</v>
      </c>
      <c r="CC66" s="4">
        <f t="shared" si="9"/>
        <v>2.0097120685999998</v>
      </c>
      <c r="CE66" s="4">
        <f t="shared" si="10"/>
        <v>17224.155617514014</v>
      </c>
      <c r="CF66" s="4">
        <f t="shared" si="10"/>
        <v>3.3468552046890001</v>
      </c>
      <c r="CG66" s="4">
        <f t="shared" si="11"/>
        <v>209.73247131590998</v>
      </c>
      <c r="CH66" s="4">
        <f t="shared" si="11"/>
        <v>3.1036541813262</v>
      </c>
    </row>
    <row r="67" spans="1:86">
      <c r="A67" s="2">
        <v>42439</v>
      </c>
      <c r="B67" s="32">
        <v>0.52693965277777777</v>
      </c>
      <c r="C67" s="4">
        <v>13.863</v>
      </c>
      <c r="D67" s="4">
        <v>1.5699999999999999E-2</v>
      </c>
      <c r="E67" s="4" t="s">
        <v>155</v>
      </c>
      <c r="F67" s="4">
        <v>157.288557</v>
      </c>
      <c r="G67" s="4">
        <v>1886.2</v>
      </c>
      <c r="H67" s="4">
        <v>8.5</v>
      </c>
      <c r="I67" s="4">
        <v>64.900000000000006</v>
      </c>
      <c r="K67" s="4">
        <v>2.34</v>
      </c>
      <c r="L67" s="4">
        <v>13</v>
      </c>
      <c r="M67" s="4">
        <v>0.88</v>
      </c>
      <c r="N67" s="4">
        <v>12.1991</v>
      </c>
      <c r="O67" s="4">
        <v>1.38E-2</v>
      </c>
      <c r="P67" s="4">
        <v>1659.8313000000001</v>
      </c>
      <c r="Q67" s="4">
        <v>7.4797000000000002</v>
      </c>
      <c r="R67" s="4">
        <v>1667.3</v>
      </c>
      <c r="S67" s="4">
        <v>1324.8544999999999</v>
      </c>
      <c r="T67" s="4">
        <v>5.9702000000000002</v>
      </c>
      <c r="U67" s="4">
        <v>1330.8</v>
      </c>
      <c r="V67" s="4">
        <v>64.878699999999995</v>
      </c>
      <c r="Y67" s="4">
        <v>11.143000000000001</v>
      </c>
      <c r="Z67" s="4">
        <v>0</v>
      </c>
      <c r="AA67" s="4">
        <v>2.0609999999999999</v>
      </c>
      <c r="AB67" s="4" t="s">
        <v>384</v>
      </c>
      <c r="AC67" s="4">
        <v>0</v>
      </c>
      <c r="AD67" s="4">
        <v>11.7</v>
      </c>
      <c r="AE67" s="4">
        <v>841</v>
      </c>
      <c r="AF67" s="4">
        <v>854</v>
      </c>
      <c r="AG67" s="4">
        <v>867</v>
      </c>
      <c r="AH67" s="4">
        <v>78</v>
      </c>
      <c r="AI67" s="4">
        <v>21.2</v>
      </c>
      <c r="AJ67" s="4">
        <v>0.49</v>
      </c>
      <c r="AK67" s="4">
        <v>982</v>
      </c>
      <c r="AL67" s="4">
        <v>0</v>
      </c>
      <c r="AM67" s="4">
        <v>0</v>
      </c>
      <c r="AN67" s="4">
        <v>19</v>
      </c>
      <c r="AO67" s="4">
        <v>191</v>
      </c>
      <c r="AP67" s="4">
        <v>191</v>
      </c>
      <c r="AQ67" s="4">
        <v>2</v>
      </c>
      <c r="AR67" s="4">
        <v>195</v>
      </c>
      <c r="AS67" s="4" t="s">
        <v>155</v>
      </c>
      <c r="AT67" s="4">
        <v>2</v>
      </c>
      <c r="AU67" s="5">
        <v>0.73484953703703704</v>
      </c>
      <c r="AV67" s="4">
        <v>47.161873999999997</v>
      </c>
      <c r="AW67" s="4">
        <v>-88.484145999999996</v>
      </c>
      <c r="AX67" s="4">
        <v>317.10000000000002</v>
      </c>
      <c r="AY67" s="4">
        <v>35.9</v>
      </c>
      <c r="AZ67" s="4">
        <v>12</v>
      </c>
      <c r="BA67" s="4">
        <v>11</v>
      </c>
      <c r="BB67" s="4" t="s">
        <v>424</v>
      </c>
      <c r="BC67" s="4">
        <v>1.4</v>
      </c>
      <c r="BD67" s="4">
        <v>1.1000000000000001</v>
      </c>
      <c r="BE67" s="4">
        <v>2.4</v>
      </c>
      <c r="BF67" s="4">
        <v>14.063000000000001</v>
      </c>
      <c r="BG67" s="4">
        <v>15.29</v>
      </c>
      <c r="BH67" s="4">
        <v>1.0900000000000001</v>
      </c>
      <c r="BI67" s="4">
        <v>13.64</v>
      </c>
      <c r="BJ67" s="4">
        <v>3028.444</v>
      </c>
      <c r="BK67" s="4">
        <v>2.1869999999999998</v>
      </c>
      <c r="BL67" s="4">
        <v>43.151000000000003</v>
      </c>
      <c r="BM67" s="4">
        <v>0.19400000000000001</v>
      </c>
      <c r="BN67" s="4">
        <v>43.345999999999997</v>
      </c>
      <c r="BO67" s="4">
        <v>34.442999999999998</v>
      </c>
      <c r="BP67" s="4">
        <v>0.155</v>
      </c>
      <c r="BQ67" s="4">
        <v>34.597999999999999</v>
      </c>
      <c r="BR67" s="4">
        <v>0.53259999999999996</v>
      </c>
      <c r="BU67" s="4">
        <v>0.54900000000000004</v>
      </c>
      <c r="BW67" s="4">
        <v>372.029</v>
      </c>
      <c r="BX67" s="4">
        <v>0.35888199999999998</v>
      </c>
      <c r="BY67" s="4">
        <v>-5</v>
      </c>
      <c r="BZ67" s="4">
        <v>0.839055</v>
      </c>
      <c r="CA67" s="4">
        <v>8.7701790000000006</v>
      </c>
      <c r="CB67" s="4">
        <v>16.948910999999999</v>
      </c>
      <c r="CC67" s="4">
        <f t="shared" si="9"/>
        <v>2.3170812918000001</v>
      </c>
      <c r="CE67" s="4">
        <f t="shared" si="10"/>
        <v>19840.316990692572</v>
      </c>
      <c r="CF67" s="4">
        <f t="shared" si="10"/>
        <v>14.327744960331</v>
      </c>
      <c r="CG67" s="4">
        <f t="shared" si="11"/>
        <v>226.66269782237401</v>
      </c>
      <c r="CH67" s="4">
        <f t="shared" si="11"/>
        <v>3.4892350095437998</v>
      </c>
    </row>
    <row r="68" spans="1:86">
      <c r="A68" s="2">
        <v>42439</v>
      </c>
      <c r="B68" s="32">
        <v>0.52695122685185181</v>
      </c>
      <c r="C68" s="4">
        <v>14.1</v>
      </c>
      <c r="D68" s="4">
        <v>1.2999999999999999E-2</v>
      </c>
      <c r="E68" s="4" t="s">
        <v>155</v>
      </c>
      <c r="F68" s="4">
        <v>130.32388700000001</v>
      </c>
      <c r="G68" s="4">
        <v>1389.6</v>
      </c>
      <c r="H68" s="4">
        <v>6.6</v>
      </c>
      <c r="I68" s="4">
        <v>53.5</v>
      </c>
      <c r="K68" s="4">
        <v>1.85</v>
      </c>
      <c r="L68" s="4">
        <v>12</v>
      </c>
      <c r="M68" s="4">
        <v>0.87809999999999999</v>
      </c>
      <c r="N68" s="4">
        <v>12.3809</v>
      </c>
      <c r="O68" s="4">
        <v>1.14E-2</v>
      </c>
      <c r="P68" s="4">
        <v>1220.2055</v>
      </c>
      <c r="Q68" s="4">
        <v>5.8132999999999999</v>
      </c>
      <c r="R68" s="4">
        <v>1226</v>
      </c>
      <c r="S68" s="4">
        <v>973.95119999999997</v>
      </c>
      <c r="T68" s="4">
        <v>4.6401000000000003</v>
      </c>
      <c r="U68" s="4">
        <v>978.6</v>
      </c>
      <c r="V68" s="4">
        <v>53.500700000000002</v>
      </c>
      <c r="Y68" s="4">
        <v>10.819000000000001</v>
      </c>
      <c r="Z68" s="4">
        <v>0</v>
      </c>
      <c r="AA68" s="4">
        <v>1.6216999999999999</v>
      </c>
      <c r="AB68" s="4" t="s">
        <v>384</v>
      </c>
      <c r="AC68" s="4">
        <v>0</v>
      </c>
      <c r="AD68" s="4">
        <v>11.8</v>
      </c>
      <c r="AE68" s="4">
        <v>838</v>
      </c>
      <c r="AF68" s="4">
        <v>852</v>
      </c>
      <c r="AG68" s="4">
        <v>864</v>
      </c>
      <c r="AH68" s="4">
        <v>78</v>
      </c>
      <c r="AI68" s="4">
        <v>21.2</v>
      </c>
      <c r="AJ68" s="4">
        <v>0.49</v>
      </c>
      <c r="AK68" s="4">
        <v>982</v>
      </c>
      <c r="AL68" s="4">
        <v>0</v>
      </c>
      <c r="AM68" s="4">
        <v>0</v>
      </c>
      <c r="AN68" s="4">
        <v>19</v>
      </c>
      <c r="AO68" s="4">
        <v>191</v>
      </c>
      <c r="AP68" s="4">
        <v>191</v>
      </c>
      <c r="AQ68" s="4">
        <v>1.7</v>
      </c>
      <c r="AR68" s="4">
        <v>195</v>
      </c>
      <c r="AS68" s="4" t="s">
        <v>155</v>
      </c>
      <c r="AT68" s="4">
        <v>2</v>
      </c>
      <c r="AU68" s="5">
        <v>0.73486111111111108</v>
      </c>
      <c r="AV68" s="4">
        <v>47.162016000000001</v>
      </c>
      <c r="AW68" s="4">
        <v>-88.484199000000004</v>
      </c>
      <c r="AX68" s="4">
        <v>317.39999999999998</v>
      </c>
      <c r="AY68" s="4">
        <v>35.9</v>
      </c>
      <c r="AZ68" s="4">
        <v>12</v>
      </c>
      <c r="BA68" s="4">
        <v>11</v>
      </c>
      <c r="BB68" s="4" t="s">
        <v>424</v>
      </c>
      <c r="BC68" s="4">
        <v>1.4</v>
      </c>
      <c r="BD68" s="4">
        <v>1.1000000000000001</v>
      </c>
      <c r="BE68" s="4">
        <v>2.4</v>
      </c>
      <c r="BF68" s="4">
        <v>14.063000000000001</v>
      </c>
      <c r="BG68" s="4">
        <v>15.06</v>
      </c>
      <c r="BH68" s="4">
        <v>1.07</v>
      </c>
      <c r="BI68" s="4">
        <v>13.884</v>
      </c>
      <c r="BJ68" s="4">
        <v>3029.239</v>
      </c>
      <c r="BK68" s="4">
        <v>1.782</v>
      </c>
      <c r="BL68" s="4">
        <v>31.265000000000001</v>
      </c>
      <c r="BM68" s="4">
        <v>0.14899999999999999</v>
      </c>
      <c r="BN68" s="4">
        <v>31.413</v>
      </c>
      <c r="BO68" s="4">
        <v>24.954999999999998</v>
      </c>
      <c r="BP68" s="4">
        <v>0.11899999999999999</v>
      </c>
      <c r="BQ68" s="4">
        <v>25.074000000000002</v>
      </c>
      <c r="BR68" s="4">
        <v>0.43290000000000001</v>
      </c>
      <c r="BU68" s="4">
        <v>0.52500000000000002</v>
      </c>
      <c r="BW68" s="4">
        <v>288.51</v>
      </c>
      <c r="BX68" s="4">
        <v>0.412939</v>
      </c>
      <c r="BY68" s="4">
        <v>-5</v>
      </c>
      <c r="BZ68" s="4">
        <v>0.84344399999999997</v>
      </c>
      <c r="CA68" s="4">
        <v>10.091196999999999</v>
      </c>
      <c r="CB68" s="4">
        <v>17.037569000000001</v>
      </c>
      <c r="CC68" s="4">
        <f t="shared" si="9"/>
        <v>2.6660942473999998</v>
      </c>
      <c r="CE68" s="4">
        <f t="shared" si="10"/>
        <v>22834.779689285002</v>
      </c>
      <c r="CF68" s="4">
        <f t="shared" si="10"/>
        <v>13.432937251337998</v>
      </c>
      <c r="CG68" s="4">
        <f t="shared" si="11"/>
        <v>189.010925162766</v>
      </c>
      <c r="CH68" s="4">
        <f t="shared" si="11"/>
        <v>3.2632539484310996</v>
      </c>
    </row>
    <row r="69" spans="1:86">
      <c r="A69" s="2">
        <v>42439</v>
      </c>
      <c r="B69" s="32">
        <v>0.52696280092592596</v>
      </c>
      <c r="C69" s="4">
        <v>13.99</v>
      </c>
      <c r="D69" s="4">
        <v>8.0999999999999996E-3</v>
      </c>
      <c r="E69" s="4" t="s">
        <v>155</v>
      </c>
      <c r="F69" s="4">
        <v>81.381974</v>
      </c>
      <c r="G69" s="4">
        <v>1451.2</v>
      </c>
      <c r="H69" s="4">
        <v>-8.4</v>
      </c>
      <c r="I69" s="4">
        <v>55.4</v>
      </c>
      <c r="K69" s="4">
        <v>1.1499999999999999</v>
      </c>
      <c r="L69" s="4">
        <v>12</v>
      </c>
      <c r="M69" s="4">
        <v>0.87890000000000001</v>
      </c>
      <c r="N69" s="4">
        <v>12.295199999999999</v>
      </c>
      <c r="O69" s="4">
        <v>7.1999999999999998E-3</v>
      </c>
      <c r="P69" s="4">
        <v>1275.4321</v>
      </c>
      <c r="Q69" s="4">
        <v>0</v>
      </c>
      <c r="R69" s="4">
        <v>1275.4000000000001</v>
      </c>
      <c r="S69" s="4">
        <v>1018.0324000000001</v>
      </c>
      <c r="T69" s="4">
        <v>0</v>
      </c>
      <c r="U69" s="4">
        <v>1018</v>
      </c>
      <c r="V69" s="4">
        <v>55.426200000000001</v>
      </c>
      <c r="Y69" s="4">
        <v>10.81</v>
      </c>
      <c r="Z69" s="4">
        <v>0</v>
      </c>
      <c r="AA69" s="4">
        <v>1.0103</v>
      </c>
      <c r="AB69" s="4" t="s">
        <v>384</v>
      </c>
      <c r="AC69" s="4">
        <v>0</v>
      </c>
      <c r="AD69" s="4">
        <v>11.8</v>
      </c>
      <c r="AE69" s="4">
        <v>837</v>
      </c>
      <c r="AF69" s="4">
        <v>850</v>
      </c>
      <c r="AG69" s="4">
        <v>863</v>
      </c>
      <c r="AH69" s="4">
        <v>78</v>
      </c>
      <c r="AI69" s="4">
        <v>21.2</v>
      </c>
      <c r="AJ69" s="4">
        <v>0.49</v>
      </c>
      <c r="AK69" s="4">
        <v>982</v>
      </c>
      <c r="AL69" s="4">
        <v>0</v>
      </c>
      <c r="AM69" s="4">
        <v>0</v>
      </c>
      <c r="AN69" s="4">
        <v>19</v>
      </c>
      <c r="AO69" s="4">
        <v>190.4</v>
      </c>
      <c r="AP69" s="4">
        <v>190.4</v>
      </c>
      <c r="AQ69" s="4">
        <v>1.4</v>
      </c>
      <c r="AR69" s="4">
        <v>195</v>
      </c>
      <c r="AS69" s="4" t="s">
        <v>155</v>
      </c>
      <c r="AT69" s="4">
        <v>2</v>
      </c>
      <c r="AU69" s="5">
        <v>0.73488425925925915</v>
      </c>
      <c r="AV69" s="4">
        <v>47.162300000000002</v>
      </c>
      <c r="AW69" s="4">
        <v>-88.484255000000005</v>
      </c>
      <c r="AX69" s="4">
        <v>317.5</v>
      </c>
      <c r="AY69" s="4">
        <v>36.5</v>
      </c>
      <c r="AZ69" s="4">
        <v>12</v>
      </c>
      <c r="BA69" s="4">
        <v>11</v>
      </c>
      <c r="BB69" s="4" t="s">
        <v>424</v>
      </c>
      <c r="BC69" s="4">
        <v>1.399</v>
      </c>
      <c r="BD69" s="4">
        <v>1.101</v>
      </c>
      <c r="BE69" s="4">
        <v>2.3980000000000001</v>
      </c>
      <c r="BF69" s="4">
        <v>14.063000000000001</v>
      </c>
      <c r="BG69" s="4">
        <v>15.17</v>
      </c>
      <c r="BH69" s="4">
        <v>1.08</v>
      </c>
      <c r="BI69" s="4">
        <v>13.782</v>
      </c>
      <c r="BJ69" s="4">
        <v>3030.2910000000002</v>
      </c>
      <c r="BK69" s="4">
        <v>1.1220000000000001</v>
      </c>
      <c r="BL69" s="4">
        <v>32.918999999999997</v>
      </c>
      <c r="BM69" s="4">
        <v>0</v>
      </c>
      <c r="BN69" s="4">
        <v>32.918999999999997</v>
      </c>
      <c r="BO69" s="4">
        <v>26.274999999999999</v>
      </c>
      <c r="BP69" s="4">
        <v>0</v>
      </c>
      <c r="BQ69" s="4">
        <v>26.274999999999999</v>
      </c>
      <c r="BR69" s="4">
        <v>0.45169999999999999</v>
      </c>
      <c r="BU69" s="4">
        <v>0.52900000000000003</v>
      </c>
      <c r="BW69" s="4">
        <v>181.042</v>
      </c>
      <c r="BX69" s="4">
        <v>0.42039100000000001</v>
      </c>
      <c r="BY69" s="4">
        <v>-5</v>
      </c>
      <c r="BZ69" s="4">
        <v>0.84377800000000003</v>
      </c>
      <c r="CA69" s="4">
        <v>10.273305000000001</v>
      </c>
      <c r="CB69" s="4">
        <v>17.044315999999998</v>
      </c>
      <c r="CC69" s="4">
        <f t="shared" si="9"/>
        <v>2.7142071809999999</v>
      </c>
      <c r="CE69" s="4">
        <f t="shared" si="10"/>
        <v>23254.93445027099</v>
      </c>
      <c r="CF69" s="4">
        <f t="shared" si="10"/>
        <v>8.6104062128700001</v>
      </c>
      <c r="CG69" s="4">
        <f t="shared" si="11"/>
        <v>201.63852338962499</v>
      </c>
      <c r="CH69" s="4">
        <f t="shared" si="11"/>
        <v>3.4664175457695001</v>
      </c>
    </row>
    <row r="70" spans="1:86">
      <c r="A70" s="2">
        <v>42439</v>
      </c>
      <c r="B70" s="32">
        <v>0.52697437499999999</v>
      </c>
      <c r="C70" s="4">
        <v>13.686999999999999</v>
      </c>
      <c r="D70" s="4">
        <v>6.4999999999999997E-3</v>
      </c>
      <c r="E70" s="4" t="s">
        <v>155</v>
      </c>
      <c r="F70" s="4">
        <v>64.560129000000003</v>
      </c>
      <c r="G70" s="4">
        <v>1719.5</v>
      </c>
      <c r="H70" s="4">
        <v>-19.5</v>
      </c>
      <c r="I70" s="4">
        <v>58.6</v>
      </c>
      <c r="K70" s="4">
        <v>0.9</v>
      </c>
      <c r="L70" s="4">
        <v>12</v>
      </c>
      <c r="M70" s="4">
        <v>0.88119999999999998</v>
      </c>
      <c r="N70" s="4">
        <v>12.061299999999999</v>
      </c>
      <c r="O70" s="4">
        <v>5.7000000000000002E-3</v>
      </c>
      <c r="P70" s="4">
        <v>1515.2320999999999</v>
      </c>
      <c r="Q70" s="4">
        <v>0</v>
      </c>
      <c r="R70" s="4">
        <v>1515.2</v>
      </c>
      <c r="S70" s="4">
        <v>1209.4374</v>
      </c>
      <c r="T70" s="4">
        <v>0</v>
      </c>
      <c r="U70" s="4">
        <v>1209.4000000000001</v>
      </c>
      <c r="V70" s="4">
        <v>58.606000000000002</v>
      </c>
      <c r="Y70" s="4">
        <v>10.787000000000001</v>
      </c>
      <c r="Z70" s="4">
        <v>0</v>
      </c>
      <c r="AA70" s="4">
        <v>0.79310000000000003</v>
      </c>
      <c r="AB70" s="4" t="s">
        <v>384</v>
      </c>
      <c r="AC70" s="4">
        <v>0</v>
      </c>
      <c r="AD70" s="4">
        <v>11.8</v>
      </c>
      <c r="AE70" s="4">
        <v>837</v>
      </c>
      <c r="AF70" s="4">
        <v>850</v>
      </c>
      <c r="AG70" s="4">
        <v>862</v>
      </c>
      <c r="AH70" s="4">
        <v>78</v>
      </c>
      <c r="AI70" s="4">
        <v>21.2</v>
      </c>
      <c r="AJ70" s="4">
        <v>0.49</v>
      </c>
      <c r="AK70" s="4">
        <v>982</v>
      </c>
      <c r="AL70" s="4">
        <v>0</v>
      </c>
      <c r="AM70" s="4">
        <v>0</v>
      </c>
      <c r="AN70" s="4">
        <v>19</v>
      </c>
      <c r="AO70" s="4">
        <v>190.6</v>
      </c>
      <c r="AP70" s="4">
        <v>190.6</v>
      </c>
      <c r="AQ70" s="4">
        <v>1.3</v>
      </c>
      <c r="AR70" s="4">
        <v>195</v>
      </c>
      <c r="AS70" s="4" t="s">
        <v>155</v>
      </c>
      <c r="AT70" s="4">
        <v>2</v>
      </c>
      <c r="AU70" s="5">
        <v>0.73488425925925915</v>
      </c>
      <c r="AV70" s="4">
        <v>47.162301999999997</v>
      </c>
      <c r="AW70" s="4">
        <v>-88.484255000000005</v>
      </c>
      <c r="AX70" s="4">
        <v>317.5</v>
      </c>
      <c r="AY70" s="4">
        <v>38.799999999999997</v>
      </c>
      <c r="AZ70" s="4">
        <v>12</v>
      </c>
      <c r="BA70" s="4">
        <v>11</v>
      </c>
      <c r="BB70" s="4" t="s">
        <v>424</v>
      </c>
      <c r="BC70" s="4">
        <v>1.298</v>
      </c>
      <c r="BD70" s="4">
        <v>1.2</v>
      </c>
      <c r="BE70" s="4">
        <v>2.198</v>
      </c>
      <c r="BF70" s="4">
        <v>14.063000000000001</v>
      </c>
      <c r="BG70" s="4">
        <v>15.49</v>
      </c>
      <c r="BH70" s="4">
        <v>1.1000000000000001</v>
      </c>
      <c r="BI70" s="4">
        <v>13.481</v>
      </c>
      <c r="BJ70" s="4">
        <v>3030.7089999999998</v>
      </c>
      <c r="BK70" s="4">
        <v>0.91</v>
      </c>
      <c r="BL70" s="4">
        <v>39.872</v>
      </c>
      <c r="BM70" s="4">
        <v>0</v>
      </c>
      <c r="BN70" s="4">
        <v>39.872</v>
      </c>
      <c r="BO70" s="4">
        <v>31.824999999999999</v>
      </c>
      <c r="BP70" s="4">
        <v>0</v>
      </c>
      <c r="BQ70" s="4">
        <v>31.824999999999999</v>
      </c>
      <c r="BR70" s="4">
        <v>0.48699999999999999</v>
      </c>
      <c r="BU70" s="4">
        <v>0.53800000000000003</v>
      </c>
      <c r="BW70" s="4">
        <v>144.9</v>
      </c>
      <c r="BX70" s="4">
        <v>0.38978200000000002</v>
      </c>
      <c r="BY70" s="4">
        <v>-5</v>
      </c>
      <c r="BZ70" s="4">
        <v>0.84299999999999997</v>
      </c>
      <c r="CA70" s="4">
        <v>9.5252979999999994</v>
      </c>
      <c r="CB70" s="4">
        <v>17.028600000000001</v>
      </c>
      <c r="CC70" s="4">
        <f t="shared" si="9"/>
        <v>2.5165837315999999</v>
      </c>
      <c r="CE70" s="4">
        <f t="shared" si="10"/>
        <v>21564.699563082653</v>
      </c>
      <c r="CF70" s="4">
        <f t="shared" si="10"/>
        <v>6.4750118214599999</v>
      </c>
      <c r="CG70" s="4">
        <f t="shared" si="11"/>
        <v>226.44752881094999</v>
      </c>
      <c r="CH70" s="4">
        <f t="shared" si="11"/>
        <v>3.4651986341219998</v>
      </c>
    </row>
    <row r="71" spans="1:86">
      <c r="A71" s="2">
        <v>42439</v>
      </c>
      <c r="B71" s="32">
        <v>0.52698594907407414</v>
      </c>
      <c r="C71" s="4">
        <v>13.67</v>
      </c>
      <c r="D71" s="4">
        <v>5.0000000000000001E-3</v>
      </c>
      <c r="E71" s="4" t="s">
        <v>155</v>
      </c>
      <c r="F71" s="4">
        <v>50</v>
      </c>
      <c r="G71" s="4">
        <v>2481.3000000000002</v>
      </c>
      <c r="H71" s="4">
        <v>-8.1</v>
      </c>
      <c r="I71" s="4">
        <v>60.3</v>
      </c>
      <c r="K71" s="4">
        <v>0.9</v>
      </c>
      <c r="L71" s="4">
        <v>12</v>
      </c>
      <c r="M71" s="4">
        <v>0.88119999999999998</v>
      </c>
      <c r="N71" s="4">
        <v>12.0465</v>
      </c>
      <c r="O71" s="4">
        <v>4.4000000000000003E-3</v>
      </c>
      <c r="P71" s="4">
        <v>2186.6284000000001</v>
      </c>
      <c r="Q71" s="4">
        <v>0</v>
      </c>
      <c r="R71" s="4">
        <v>2186.6</v>
      </c>
      <c r="S71" s="4">
        <v>1745.3367000000001</v>
      </c>
      <c r="T71" s="4">
        <v>0</v>
      </c>
      <c r="U71" s="4">
        <v>1745.3</v>
      </c>
      <c r="V71" s="4">
        <v>60.308300000000003</v>
      </c>
      <c r="Y71" s="4">
        <v>10.750999999999999</v>
      </c>
      <c r="Z71" s="4">
        <v>0</v>
      </c>
      <c r="AA71" s="4">
        <v>0.79310000000000003</v>
      </c>
      <c r="AB71" s="4" t="s">
        <v>384</v>
      </c>
      <c r="AC71" s="4">
        <v>0</v>
      </c>
      <c r="AD71" s="4">
        <v>11.7</v>
      </c>
      <c r="AE71" s="4">
        <v>837</v>
      </c>
      <c r="AF71" s="4">
        <v>849</v>
      </c>
      <c r="AG71" s="4">
        <v>862</v>
      </c>
      <c r="AH71" s="4">
        <v>78</v>
      </c>
      <c r="AI71" s="4">
        <v>21.2</v>
      </c>
      <c r="AJ71" s="4">
        <v>0.49</v>
      </c>
      <c r="AK71" s="4">
        <v>982</v>
      </c>
      <c r="AL71" s="4">
        <v>0</v>
      </c>
      <c r="AM71" s="4">
        <v>0</v>
      </c>
      <c r="AN71" s="4">
        <v>19</v>
      </c>
      <c r="AO71" s="4">
        <v>190.4</v>
      </c>
      <c r="AP71" s="4">
        <v>190.4</v>
      </c>
      <c r="AQ71" s="4">
        <v>0.9</v>
      </c>
      <c r="AR71" s="4">
        <v>195</v>
      </c>
      <c r="AS71" s="4" t="s">
        <v>155</v>
      </c>
      <c r="AT71" s="4">
        <v>2</v>
      </c>
      <c r="AU71" s="5">
        <v>0.7348958333333333</v>
      </c>
      <c r="AV71" s="4">
        <v>47.162460000000003</v>
      </c>
      <c r="AW71" s="4">
        <v>-88.484246999999996</v>
      </c>
      <c r="AX71" s="4">
        <v>317.60000000000002</v>
      </c>
      <c r="AY71" s="4">
        <v>39.4</v>
      </c>
      <c r="AZ71" s="4">
        <v>12</v>
      </c>
      <c r="BA71" s="4">
        <v>11</v>
      </c>
      <c r="BB71" s="4" t="s">
        <v>424</v>
      </c>
      <c r="BC71" s="4">
        <v>1.101</v>
      </c>
      <c r="BD71" s="4">
        <v>1.202</v>
      </c>
      <c r="BE71" s="4">
        <v>2.0009999999999999</v>
      </c>
      <c r="BF71" s="4">
        <v>14.063000000000001</v>
      </c>
      <c r="BG71" s="4">
        <v>15.51</v>
      </c>
      <c r="BH71" s="4">
        <v>1.1000000000000001</v>
      </c>
      <c r="BI71" s="4">
        <v>13.477</v>
      </c>
      <c r="BJ71" s="4">
        <v>3030.9989999999998</v>
      </c>
      <c r="BK71" s="4">
        <v>0.70599999999999996</v>
      </c>
      <c r="BL71" s="4">
        <v>57.615000000000002</v>
      </c>
      <c r="BM71" s="4">
        <v>0</v>
      </c>
      <c r="BN71" s="4">
        <v>57.615000000000002</v>
      </c>
      <c r="BO71" s="4">
        <v>45.988</v>
      </c>
      <c r="BP71" s="4">
        <v>0</v>
      </c>
      <c r="BQ71" s="4">
        <v>45.988</v>
      </c>
      <c r="BR71" s="4">
        <v>0.50180000000000002</v>
      </c>
      <c r="BU71" s="4">
        <v>0.53700000000000003</v>
      </c>
      <c r="BW71" s="4">
        <v>145.09700000000001</v>
      </c>
      <c r="BX71" s="4">
        <v>0.413493</v>
      </c>
      <c r="BY71" s="4">
        <v>-5</v>
      </c>
      <c r="BZ71" s="4">
        <v>0.84055599999999997</v>
      </c>
      <c r="CA71" s="4">
        <v>10.104735</v>
      </c>
      <c r="CB71" s="4">
        <v>16.979230999999999</v>
      </c>
      <c r="CC71" s="4">
        <f t="shared" si="9"/>
        <v>2.6696709869999999</v>
      </c>
      <c r="CE71" s="4">
        <f t="shared" si="10"/>
        <v>22878.698935157954</v>
      </c>
      <c r="CF71" s="4">
        <f t="shared" si="10"/>
        <v>5.3290553537699994</v>
      </c>
      <c r="CG71" s="4">
        <f t="shared" si="11"/>
        <v>347.12832522545995</v>
      </c>
      <c r="CH71" s="4">
        <f t="shared" si="11"/>
        <v>3.787705349181</v>
      </c>
    </row>
    <row r="72" spans="1:86">
      <c r="A72" s="2">
        <v>42439</v>
      </c>
      <c r="B72" s="32">
        <v>0.52699752314814818</v>
      </c>
      <c r="C72" s="4">
        <v>13.84</v>
      </c>
      <c r="D72" s="4">
        <v>5.0000000000000001E-3</v>
      </c>
      <c r="E72" s="4" t="s">
        <v>155</v>
      </c>
      <c r="F72" s="4">
        <v>50</v>
      </c>
      <c r="G72" s="4">
        <v>2860.8</v>
      </c>
      <c r="H72" s="4">
        <v>5.5</v>
      </c>
      <c r="I72" s="4">
        <v>67</v>
      </c>
      <c r="K72" s="4">
        <v>1.08</v>
      </c>
      <c r="L72" s="4">
        <v>12</v>
      </c>
      <c r="M72" s="4">
        <v>0.87990000000000002</v>
      </c>
      <c r="N72" s="4">
        <v>12.177099999999999</v>
      </c>
      <c r="O72" s="4">
        <v>4.4000000000000003E-3</v>
      </c>
      <c r="P72" s="4">
        <v>2517.1597999999999</v>
      </c>
      <c r="Q72" s="4">
        <v>4.8277000000000001</v>
      </c>
      <c r="R72" s="4">
        <v>2522</v>
      </c>
      <c r="S72" s="4">
        <v>2009.1623</v>
      </c>
      <c r="T72" s="4">
        <v>3.8534000000000002</v>
      </c>
      <c r="U72" s="4">
        <v>2013</v>
      </c>
      <c r="V72" s="4">
        <v>67.025999999999996</v>
      </c>
      <c r="Y72" s="4">
        <v>10.734999999999999</v>
      </c>
      <c r="Z72" s="4">
        <v>0</v>
      </c>
      <c r="AA72" s="4">
        <v>0.95399999999999996</v>
      </c>
      <c r="AB72" s="4" t="s">
        <v>384</v>
      </c>
      <c r="AC72" s="4">
        <v>0</v>
      </c>
      <c r="AD72" s="4">
        <v>11.8</v>
      </c>
      <c r="AE72" s="4">
        <v>836</v>
      </c>
      <c r="AF72" s="4">
        <v>849</v>
      </c>
      <c r="AG72" s="4">
        <v>862</v>
      </c>
      <c r="AH72" s="4">
        <v>78</v>
      </c>
      <c r="AI72" s="4">
        <v>21.2</v>
      </c>
      <c r="AJ72" s="4">
        <v>0.49</v>
      </c>
      <c r="AK72" s="4">
        <v>982</v>
      </c>
      <c r="AL72" s="4">
        <v>0</v>
      </c>
      <c r="AM72" s="4">
        <v>0</v>
      </c>
      <c r="AN72" s="4">
        <v>19</v>
      </c>
      <c r="AO72" s="4">
        <v>190</v>
      </c>
      <c r="AP72" s="4">
        <v>190</v>
      </c>
      <c r="AQ72" s="4">
        <v>0.8</v>
      </c>
      <c r="AR72" s="4">
        <v>195</v>
      </c>
      <c r="AS72" s="4" t="s">
        <v>155</v>
      </c>
      <c r="AT72" s="4">
        <v>2</v>
      </c>
      <c r="AU72" s="5">
        <v>0.73490740740740745</v>
      </c>
      <c r="AV72" s="4">
        <v>47.162619999999997</v>
      </c>
      <c r="AW72" s="4">
        <v>-88.484215000000006</v>
      </c>
      <c r="AX72" s="4">
        <v>317.60000000000002</v>
      </c>
      <c r="AY72" s="4">
        <v>40.6</v>
      </c>
      <c r="AZ72" s="4">
        <v>12</v>
      </c>
      <c r="BA72" s="4">
        <v>11</v>
      </c>
      <c r="BB72" s="4" t="s">
        <v>424</v>
      </c>
      <c r="BC72" s="4">
        <v>1.198</v>
      </c>
      <c r="BD72" s="4">
        <v>1.401</v>
      </c>
      <c r="BE72" s="4">
        <v>2.1</v>
      </c>
      <c r="BF72" s="4">
        <v>14.063000000000001</v>
      </c>
      <c r="BG72" s="4">
        <v>15.33</v>
      </c>
      <c r="BH72" s="4">
        <v>1.0900000000000001</v>
      </c>
      <c r="BI72" s="4">
        <v>13.651999999999999</v>
      </c>
      <c r="BJ72" s="4">
        <v>3030.7530000000002</v>
      </c>
      <c r="BK72" s="4">
        <v>0.69699999999999995</v>
      </c>
      <c r="BL72" s="4">
        <v>65.608000000000004</v>
      </c>
      <c r="BM72" s="4">
        <v>0.126</v>
      </c>
      <c r="BN72" s="4">
        <v>65.733000000000004</v>
      </c>
      <c r="BO72" s="4">
        <v>52.366999999999997</v>
      </c>
      <c r="BP72" s="4">
        <v>0.1</v>
      </c>
      <c r="BQ72" s="4">
        <v>52.466999999999999</v>
      </c>
      <c r="BR72" s="4">
        <v>0.55159999999999998</v>
      </c>
      <c r="BU72" s="4">
        <v>0.53</v>
      </c>
      <c r="BW72" s="4">
        <v>172.64699999999999</v>
      </c>
      <c r="BX72" s="4">
        <v>0.41844799999999999</v>
      </c>
      <c r="BY72" s="4">
        <v>-5</v>
      </c>
      <c r="BZ72" s="4">
        <v>0.839611</v>
      </c>
      <c r="CA72" s="4">
        <v>10.225823</v>
      </c>
      <c r="CB72" s="4">
        <v>16.960142000000001</v>
      </c>
      <c r="CC72" s="4">
        <f t="shared" si="9"/>
        <v>2.7016624365999999</v>
      </c>
      <c r="CE72" s="4">
        <f t="shared" si="10"/>
        <v>23150.981969835095</v>
      </c>
      <c r="CF72" s="4">
        <f t="shared" si="10"/>
        <v>5.3241667773569992</v>
      </c>
      <c r="CG72" s="4">
        <f t="shared" si="11"/>
        <v>400.77913673972699</v>
      </c>
      <c r="CH72" s="4">
        <f t="shared" si="11"/>
        <v>4.2135012831996006</v>
      </c>
    </row>
    <row r="73" spans="1:86">
      <c r="A73" s="2">
        <v>42439</v>
      </c>
      <c r="B73" s="32">
        <v>0.52700909722222222</v>
      </c>
      <c r="C73" s="4">
        <v>13.989000000000001</v>
      </c>
      <c r="D73" s="4">
        <v>8.0999999999999996E-3</v>
      </c>
      <c r="E73" s="4" t="s">
        <v>155</v>
      </c>
      <c r="F73" s="4">
        <v>80.666667000000004</v>
      </c>
      <c r="G73" s="4">
        <v>2840.8</v>
      </c>
      <c r="H73" s="4">
        <v>5.6</v>
      </c>
      <c r="I73" s="4">
        <v>63.9</v>
      </c>
      <c r="K73" s="4">
        <v>1.1299999999999999</v>
      </c>
      <c r="L73" s="4">
        <v>12</v>
      </c>
      <c r="M73" s="4">
        <v>0.87880000000000003</v>
      </c>
      <c r="N73" s="4">
        <v>12.293699999999999</v>
      </c>
      <c r="O73" s="4">
        <v>7.1000000000000004E-3</v>
      </c>
      <c r="P73" s="4">
        <v>2496.453</v>
      </c>
      <c r="Q73" s="4">
        <v>4.9212999999999996</v>
      </c>
      <c r="R73" s="4">
        <v>2501.4</v>
      </c>
      <c r="S73" s="4">
        <v>1992.6343999999999</v>
      </c>
      <c r="T73" s="4">
        <v>3.9281000000000001</v>
      </c>
      <c r="U73" s="4">
        <v>1996.6</v>
      </c>
      <c r="V73" s="4">
        <v>63.9298</v>
      </c>
      <c r="Y73" s="4">
        <v>10.721</v>
      </c>
      <c r="Z73" s="4">
        <v>0</v>
      </c>
      <c r="AA73" s="4">
        <v>0.99009999999999998</v>
      </c>
      <c r="AB73" s="4" t="s">
        <v>384</v>
      </c>
      <c r="AC73" s="4">
        <v>0</v>
      </c>
      <c r="AD73" s="4">
        <v>11.7</v>
      </c>
      <c r="AE73" s="4">
        <v>835</v>
      </c>
      <c r="AF73" s="4">
        <v>849</v>
      </c>
      <c r="AG73" s="4">
        <v>862</v>
      </c>
      <c r="AH73" s="4">
        <v>78</v>
      </c>
      <c r="AI73" s="4">
        <v>21.2</v>
      </c>
      <c r="AJ73" s="4">
        <v>0.49</v>
      </c>
      <c r="AK73" s="4">
        <v>982</v>
      </c>
      <c r="AL73" s="4">
        <v>0</v>
      </c>
      <c r="AM73" s="4">
        <v>0</v>
      </c>
      <c r="AN73" s="4">
        <v>19</v>
      </c>
      <c r="AO73" s="4">
        <v>190</v>
      </c>
      <c r="AP73" s="4">
        <v>190</v>
      </c>
      <c r="AQ73" s="4">
        <v>1.1000000000000001</v>
      </c>
      <c r="AR73" s="4">
        <v>195</v>
      </c>
      <c r="AS73" s="4" t="s">
        <v>155</v>
      </c>
      <c r="AT73" s="4">
        <v>2</v>
      </c>
      <c r="AU73" s="5">
        <v>0.73491898148148149</v>
      </c>
      <c r="AV73" s="4">
        <v>47.162788999999997</v>
      </c>
      <c r="AW73" s="4">
        <v>-88.484201999999996</v>
      </c>
      <c r="AX73" s="4">
        <v>317.89999999999998</v>
      </c>
      <c r="AY73" s="4">
        <v>41.4</v>
      </c>
      <c r="AZ73" s="4">
        <v>12</v>
      </c>
      <c r="BA73" s="4">
        <v>11</v>
      </c>
      <c r="BB73" s="4" t="s">
        <v>424</v>
      </c>
      <c r="BC73" s="4">
        <v>1</v>
      </c>
      <c r="BD73" s="4">
        <v>1.5</v>
      </c>
      <c r="BE73" s="4">
        <v>2.101</v>
      </c>
      <c r="BF73" s="4">
        <v>14.063000000000001</v>
      </c>
      <c r="BG73" s="4">
        <v>15.17</v>
      </c>
      <c r="BH73" s="4">
        <v>1.08</v>
      </c>
      <c r="BI73" s="4">
        <v>13.792</v>
      </c>
      <c r="BJ73" s="4">
        <v>3030.0970000000002</v>
      </c>
      <c r="BK73" s="4">
        <v>1.1120000000000001</v>
      </c>
      <c r="BL73" s="4">
        <v>64.436999999999998</v>
      </c>
      <c r="BM73" s="4">
        <v>0.127</v>
      </c>
      <c r="BN73" s="4">
        <v>64.563999999999993</v>
      </c>
      <c r="BO73" s="4">
        <v>51.432000000000002</v>
      </c>
      <c r="BP73" s="4">
        <v>0.10100000000000001</v>
      </c>
      <c r="BQ73" s="4">
        <v>51.533999999999999</v>
      </c>
      <c r="BR73" s="4">
        <v>0.52100000000000002</v>
      </c>
      <c r="BU73" s="4">
        <v>0.52400000000000002</v>
      </c>
      <c r="BW73" s="4">
        <v>177.43100000000001</v>
      </c>
      <c r="BX73" s="4">
        <v>0.43410599999999999</v>
      </c>
      <c r="BY73" s="4">
        <v>-5</v>
      </c>
      <c r="BZ73" s="4">
        <v>0.83877800000000002</v>
      </c>
      <c r="CA73" s="4">
        <v>10.608465000000001</v>
      </c>
      <c r="CB73" s="4">
        <v>16.943315999999999</v>
      </c>
      <c r="CC73" s="4">
        <f t="shared" si="9"/>
        <v>2.8027564530000002</v>
      </c>
      <c r="CE73" s="4">
        <f t="shared" si="10"/>
        <v>24012.074444415437</v>
      </c>
      <c r="CF73" s="4">
        <f t="shared" si="10"/>
        <v>8.8120699707600014</v>
      </c>
      <c r="CG73" s="4">
        <f t="shared" si="11"/>
        <v>408.38238657657001</v>
      </c>
      <c r="CH73" s="4">
        <f t="shared" si="11"/>
        <v>4.1286766679550002</v>
      </c>
    </row>
    <row r="74" spans="1:86">
      <c r="A74" s="2">
        <v>42439</v>
      </c>
      <c r="B74" s="32">
        <v>0.52702067129629626</v>
      </c>
      <c r="C74" s="4">
        <v>13.935</v>
      </c>
      <c r="D74" s="4">
        <v>7.7999999999999996E-3</v>
      </c>
      <c r="E74" s="4" t="s">
        <v>155</v>
      </c>
      <c r="F74" s="4">
        <v>78.224608000000003</v>
      </c>
      <c r="G74" s="4">
        <v>2624.3</v>
      </c>
      <c r="H74" s="4">
        <v>5.5</v>
      </c>
      <c r="I74" s="4">
        <v>62.6</v>
      </c>
      <c r="K74" s="4">
        <v>1.1200000000000001</v>
      </c>
      <c r="L74" s="4">
        <v>12</v>
      </c>
      <c r="M74" s="4">
        <v>0.87929999999999997</v>
      </c>
      <c r="N74" s="4">
        <v>12.253500000000001</v>
      </c>
      <c r="O74" s="4">
        <v>6.8999999999999999E-3</v>
      </c>
      <c r="P74" s="4">
        <v>2307.6788000000001</v>
      </c>
      <c r="Q74" s="4">
        <v>4.8482000000000003</v>
      </c>
      <c r="R74" s="4">
        <v>2312.5</v>
      </c>
      <c r="S74" s="4">
        <v>1841.9574</v>
      </c>
      <c r="T74" s="4">
        <v>3.8698000000000001</v>
      </c>
      <c r="U74" s="4">
        <v>1845.8</v>
      </c>
      <c r="V74" s="4">
        <v>62.591299999999997</v>
      </c>
      <c r="Y74" s="4">
        <v>10.728</v>
      </c>
      <c r="Z74" s="4">
        <v>0</v>
      </c>
      <c r="AA74" s="4">
        <v>0.98129999999999995</v>
      </c>
      <c r="AB74" s="4" t="s">
        <v>384</v>
      </c>
      <c r="AC74" s="4">
        <v>0</v>
      </c>
      <c r="AD74" s="4">
        <v>11.8</v>
      </c>
      <c r="AE74" s="4">
        <v>836</v>
      </c>
      <c r="AF74" s="4">
        <v>849</v>
      </c>
      <c r="AG74" s="4">
        <v>862</v>
      </c>
      <c r="AH74" s="4">
        <v>78</v>
      </c>
      <c r="AI74" s="4">
        <v>21.2</v>
      </c>
      <c r="AJ74" s="4">
        <v>0.49</v>
      </c>
      <c r="AK74" s="4">
        <v>982</v>
      </c>
      <c r="AL74" s="4">
        <v>0</v>
      </c>
      <c r="AM74" s="4">
        <v>0</v>
      </c>
      <c r="AN74" s="4">
        <v>19</v>
      </c>
      <c r="AO74" s="4">
        <v>190</v>
      </c>
      <c r="AP74" s="4">
        <v>190</v>
      </c>
      <c r="AQ74" s="4">
        <v>1.5</v>
      </c>
      <c r="AR74" s="4">
        <v>195</v>
      </c>
      <c r="AS74" s="4" t="s">
        <v>155</v>
      </c>
      <c r="AT74" s="4">
        <v>2</v>
      </c>
      <c r="AU74" s="5">
        <v>0.73493055555555553</v>
      </c>
      <c r="AV74" s="4">
        <v>47.162959000000001</v>
      </c>
      <c r="AW74" s="4">
        <v>-88.484232000000006</v>
      </c>
      <c r="AX74" s="4">
        <v>318.2</v>
      </c>
      <c r="AY74" s="4">
        <v>41.3</v>
      </c>
      <c r="AZ74" s="4">
        <v>12</v>
      </c>
      <c r="BA74" s="4">
        <v>11</v>
      </c>
      <c r="BB74" s="4" t="s">
        <v>424</v>
      </c>
      <c r="BC74" s="4">
        <v>1</v>
      </c>
      <c r="BD74" s="4">
        <v>1.5</v>
      </c>
      <c r="BE74" s="4">
        <v>2.1970000000000001</v>
      </c>
      <c r="BF74" s="4">
        <v>14.063000000000001</v>
      </c>
      <c r="BG74" s="4">
        <v>15.23</v>
      </c>
      <c r="BH74" s="4">
        <v>1.08</v>
      </c>
      <c r="BI74" s="4">
        <v>13.72</v>
      </c>
      <c r="BJ74" s="4">
        <v>3030.2040000000002</v>
      </c>
      <c r="BK74" s="4">
        <v>1.083</v>
      </c>
      <c r="BL74" s="4">
        <v>59.762</v>
      </c>
      <c r="BM74" s="4">
        <v>0.126</v>
      </c>
      <c r="BN74" s="4">
        <v>59.887</v>
      </c>
      <c r="BO74" s="4">
        <v>47.701000000000001</v>
      </c>
      <c r="BP74" s="4">
        <v>0.1</v>
      </c>
      <c r="BQ74" s="4">
        <v>47.801000000000002</v>
      </c>
      <c r="BR74" s="4">
        <v>0.51180000000000003</v>
      </c>
      <c r="BU74" s="4">
        <v>0.52600000000000002</v>
      </c>
      <c r="BW74" s="4">
        <v>176.44300000000001</v>
      </c>
      <c r="BX74" s="4">
        <v>0.510656</v>
      </c>
      <c r="BY74" s="4">
        <v>-5</v>
      </c>
      <c r="BZ74" s="4">
        <v>0.83738900000000005</v>
      </c>
      <c r="CA74" s="4">
        <v>12.479156</v>
      </c>
      <c r="CB74" s="4">
        <v>16.915258000000001</v>
      </c>
      <c r="CC74" s="4">
        <f t="shared" si="9"/>
        <v>3.2969930152</v>
      </c>
      <c r="CE74" s="4">
        <f t="shared" si="10"/>
        <v>28247.348155584528</v>
      </c>
      <c r="CF74" s="4">
        <f t="shared" si="10"/>
        <v>10.095649683155999</v>
      </c>
      <c r="CG74" s="4">
        <f t="shared" si="11"/>
        <v>445.597553559132</v>
      </c>
      <c r="CH74" s="4">
        <f t="shared" si="11"/>
        <v>4.7709635344776</v>
      </c>
    </row>
    <row r="75" spans="1:86">
      <c r="A75" s="2">
        <v>42439</v>
      </c>
      <c r="B75" s="32">
        <v>0.5270322453703703</v>
      </c>
      <c r="C75" s="4">
        <v>13.662000000000001</v>
      </c>
      <c r="D75" s="4">
        <v>6.6E-3</v>
      </c>
      <c r="E75" s="4" t="s">
        <v>155</v>
      </c>
      <c r="F75" s="4">
        <v>65.661192999999997</v>
      </c>
      <c r="G75" s="4">
        <v>2634.4</v>
      </c>
      <c r="H75" s="4">
        <v>-9.4</v>
      </c>
      <c r="I75" s="4">
        <v>57.4</v>
      </c>
      <c r="K75" s="4">
        <v>0.87</v>
      </c>
      <c r="L75" s="4">
        <v>12</v>
      </c>
      <c r="M75" s="4">
        <v>0.88149999999999995</v>
      </c>
      <c r="N75" s="4">
        <v>12.042899999999999</v>
      </c>
      <c r="O75" s="4">
        <v>5.7999999999999996E-3</v>
      </c>
      <c r="P75" s="4">
        <v>2322.2262000000001</v>
      </c>
      <c r="Q75" s="4">
        <v>0</v>
      </c>
      <c r="R75" s="4">
        <v>2322.1999999999998</v>
      </c>
      <c r="S75" s="4">
        <v>1853.569</v>
      </c>
      <c r="T75" s="4">
        <v>0</v>
      </c>
      <c r="U75" s="4">
        <v>1853.6</v>
      </c>
      <c r="V75" s="4">
        <v>57.385899999999999</v>
      </c>
      <c r="Y75" s="4">
        <v>10.754</v>
      </c>
      <c r="Z75" s="4">
        <v>0</v>
      </c>
      <c r="AA75" s="4">
        <v>0.77110000000000001</v>
      </c>
      <c r="AB75" s="4" t="s">
        <v>384</v>
      </c>
      <c r="AC75" s="4">
        <v>0</v>
      </c>
      <c r="AD75" s="4">
        <v>11.8</v>
      </c>
      <c r="AE75" s="4">
        <v>835</v>
      </c>
      <c r="AF75" s="4">
        <v>849</v>
      </c>
      <c r="AG75" s="4">
        <v>861</v>
      </c>
      <c r="AH75" s="4">
        <v>78</v>
      </c>
      <c r="AI75" s="4">
        <v>21.2</v>
      </c>
      <c r="AJ75" s="4">
        <v>0.49</v>
      </c>
      <c r="AK75" s="4">
        <v>982</v>
      </c>
      <c r="AL75" s="4">
        <v>0</v>
      </c>
      <c r="AM75" s="4">
        <v>0</v>
      </c>
      <c r="AN75" s="4">
        <v>19</v>
      </c>
      <c r="AO75" s="4">
        <v>190</v>
      </c>
      <c r="AP75" s="4">
        <v>190</v>
      </c>
      <c r="AQ75" s="4">
        <v>1.6</v>
      </c>
      <c r="AR75" s="4">
        <v>195</v>
      </c>
      <c r="AS75" s="4" t="s">
        <v>155</v>
      </c>
      <c r="AT75" s="4">
        <v>2</v>
      </c>
      <c r="AU75" s="5">
        <v>0.73494212962962957</v>
      </c>
      <c r="AV75" s="4">
        <v>47.163124000000003</v>
      </c>
      <c r="AW75" s="4">
        <v>-88.484278000000003</v>
      </c>
      <c r="AX75" s="4">
        <v>318.5</v>
      </c>
      <c r="AY75" s="4">
        <v>41.4</v>
      </c>
      <c r="AZ75" s="4">
        <v>12</v>
      </c>
      <c r="BA75" s="4">
        <v>11</v>
      </c>
      <c r="BB75" s="4" t="s">
        <v>424</v>
      </c>
      <c r="BC75" s="4">
        <v>1</v>
      </c>
      <c r="BD75" s="4">
        <v>1.5</v>
      </c>
      <c r="BE75" s="4">
        <v>1.899</v>
      </c>
      <c r="BF75" s="4">
        <v>14.063000000000001</v>
      </c>
      <c r="BG75" s="4">
        <v>15.52</v>
      </c>
      <c r="BH75" s="4">
        <v>1.1000000000000001</v>
      </c>
      <c r="BI75" s="4">
        <v>13.444000000000001</v>
      </c>
      <c r="BJ75" s="4">
        <v>3030.7260000000001</v>
      </c>
      <c r="BK75" s="4">
        <v>0.92700000000000005</v>
      </c>
      <c r="BL75" s="4">
        <v>61.201000000000001</v>
      </c>
      <c r="BM75" s="4">
        <v>0</v>
      </c>
      <c r="BN75" s="4">
        <v>61.201000000000001</v>
      </c>
      <c r="BO75" s="4">
        <v>48.85</v>
      </c>
      <c r="BP75" s="4">
        <v>0</v>
      </c>
      <c r="BQ75" s="4">
        <v>48.85</v>
      </c>
      <c r="BR75" s="4">
        <v>0.47749999999999998</v>
      </c>
      <c r="BU75" s="4">
        <v>0.53700000000000003</v>
      </c>
      <c r="BW75" s="4">
        <v>141.096</v>
      </c>
      <c r="BX75" s="4">
        <v>0.47651300000000002</v>
      </c>
      <c r="BY75" s="4">
        <v>-5</v>
      </c>
      <c r="BZ75" s="4">
        <v>0.83761099999999999</v>
      </c>
      <c r="CA75" s="4">
        <v>11.644786</v>
      </c>
      <c r="CB75" s="4">
        <v>16.919741999999999</v>
      </c>
      <c r="CC75" s="4">
        <f t="shared" ref="CC75:CC138" si="12">CA75*0.2642</f>
        <v>3.0765524611999999</v>
      </c>
      <c r="CE75" s="4">
        <f t="shared" ref="CE75:CF138" si="13">BJ75*$CA75*0.747</f>
        <v>26363.240303893093</v>
      </c>
      <c r="CF75" s="4">
        <f t="shared" si="13"/>
        <v>8.0636533166340012</v>
      </c>
      <c r="CG75" s="4">
        <f t="shared" ref="CG75:CH138" si="14">BQ75*$CA75*0.747</f>
        <v>424.9293036867</v>
      </c>
      <c r="CH75" s="4">
        <f t="shared" si="14"/>
        <v>4.1536078303049999</v>
      </c>
    </row>
    <row r="76" spans="1:86">
      <c r="A76" s="2">
        <v>42439</v>
      </c>
      <c r="B76" s="32">
        <v>0.52704381944444445</v>
      </c>
      <c r="C76" s="4">
        <v>13.782</v>
      </c>
      <c r="D76" s="4">
        <v>5.7000000000000002E-3</v>
      </c>
      <c r="E76" s="4" t="s">
        <v>155</v>
      </c>
      <c r="F76" s="4">
        <v>57.231140000000003</v>
      </c>
      <c r="G76" s="4">
        <v>2731.1</v>
      </c>
      <c r="H76" s="4">
        <v>-10.6</v>
      </c>
      <c r="I76" s="4">
        <v>53.2</v>
      </c>
      <c r="K76" s="4">
        <v>0.8</v>
      </c>
      <c r="L76" s="4">
        <v>12</v>
      </c>
      <c r="M76" s="4">
        <v>0.88049999999999995</v>
      </c>
      <c r="N76" s="4">
        <v>12.135</v>
      </c>
      <c r="O76" s="4">
        <v>5.0000000000000001E-3</v>
      </c>
      <c r="P76" s="4">
        <v>2404.8145</v>
      </c>
      <c r="Q76" s="4">
        <v>0</v>
      </c>
      <c r="R76" s="4">
        <v>2404.8000000000002</v>
      </c>
      <c r="S76" s="4">
        <v>1919.4898000000001</v>
      </c>
      <c r="T76" s="4">
        <v>0</v>
      </c>
      <c r="U76" s="4">
        <v>1919.5</v>
      </c>
      <c r="V76" s="4">
        <v>53.2</v>
      </c>
      <c r="Y76" s="4">
        <v>10.794</v>
      </c>
      <c r="Z76" s="4">
        <v>0</v>
      </c>
      <c r="AA76" s="4">
        <v>0.70440000000000003</v>
      </c>
      <c r="AB76" s="4" t="s">
        <v>384</v>
      </c>
      <c r="AC76" s="4">
        <v>0</v>
      </c>
      <c r="AD76" s="4">
        <v>11.7</v>
      </c>
      <c r="AE76" s="4">
        <v>835</v>
      </c>
      <c r="AF76" s="4">
        <v>849</v>
      </c>
      <c r="AG76" s="4">
        <v>862</v>
      </c>
      <c r="AH76" s="4">
        <v>78</v>
      </c>
      <c r="AI76" s="4">
        <v>21.2</v>
      </c>
      <c r="AJ76" s="4">
        <v>0.49</v>
      </c>
      <c r="AK76" s="4">
        <v>982</v>
      </c>
      <c r="AL76" s="4">
        <v>0</v>
      </c>
      <c r="AM76" s="4">
        <v>0</v>
      </c>
      <c r="AN76" s="4">
        <v>19</v>
      </c>
      <c r="AO76" s="4">
        <v>190</v>
      </c>
      <c r="AP76" s="4">
        <v>190</v>
      </c>
      <c r="AQ76" s="4">
        <v>1.4</v>
      </c>
      <c r="AR76" s="4">
        <v>195</v>
      </c>
      <c r="AS76" s="4" t="s">
        <v>155</v>
      </c>
      <c r="AT76" s="4">
        <v>2</v>
      </c>
      <c r="AU76" s="5">
        <v>0.73495370370370372</v>
      </c>
      <c r="AV76" s="4">
        <v>47.163283999999997</v>
      </c>
      <c r="AW76" s="4">
        <v>-88.484341000000001</v>
      </c>
      <c r="AX76" s="4">
        <v>318.60000000000002</v>
      </c>
      <c r="AY76" s="4">
        <v>41.4</v>
      </c>
      <c r="AZ76" s="4">
        <v>12</v>
      </c>
      <c r="BA76" s="4">
        <v>11</v>
      </c>
      <c r="BB76" s="4" t="s">
        <v>424</v>
      </c>
      <c r="BC76" s="4">
        <v>1</v>
      </c>
      <c r="BD76" s="4">
        <v>1.5009999999999999</v>
      </c>
      <c r="BE76" s="4">
        <v>1.8009999999999999</v>
      </c>
      <c r="BF76" s="4">
        <v>14.063000000000001</v>
      </c>
      <c r="BG76" s="4">
        <v>15.39</v>
      </c>
      <c r="BH76" s="4">
        <v>1.0900000000000001</v>
      </c>
      <c r="BI76" s="4">
        <v>13.568</v>
      </c>
      <c r="BJ76" s="4">
        <v>3030.9639999999999</v>
      </c>
      <c r="BK76" s="4">
        <v>0.80100000000000005</v>
      </c>
      <c r="BL76" s="4">
        <v>62.901000000000003</v>
      </c>
      <c r="BM76" s="4">
        <v>0</v>
      </c>
      <c r="BN76" s="4">
        <v>62.901000000000003</v>
      </c>
      <c r="BO76" s="4">
        <v>50.207000000000001</v>
      </c>
      <c r="BP76" s="4">
        <v>0</v>
      </c>
      <c r="BQ76" s="4">
        <v>50.207000000000001</v>
      </c>
      <c r="BR76" s="4">
        <v>0.43940000000000001</v>
      </c>
      <c r="BU76" s="4">
        <v>0.53500000000000003</v>
      </c>
      <c r="BW76" s="4">
        <v>127.93</v>
      </c>
      <c r="BX76" s="4">
        <v>0.474381</v>
      </c>
      <c r="BY76" s="4">
        <v>-5</v>
      </c>
      <c r="BZ76" s="4">
        <v>0.83616699999999999</v>
      </c>
      <c r="CA76" s="4">
        <v>11.592684999999999</v>
      </c>
      <c r="CB76" s="4">
        <v>16.890573</v>
      </c>
      <c r="CC76" s="4">
        <f t="shared" si="12"/>
        <v>3.0627873769999998</v>
      </c>
      <c r="CE76" s="4">
        <f t="shared" si="13"/>
        <v>26247.347141059978</v>
      </c>
      <c r="CF76" s="4">
        <f t="shared" si="13"/>
        <v>6.9364482916950001</v>
      </c>
      <c r="CG76" s="4">
        <f t="shared" si="14"/>
        <v>434.77935003886495</v>
      </c>
      <c r="CH76" s="4">
        <f t="shared" si="14"/>
        <v>3.8050878643830002</v>
      </c>
    </row>
    <row r="77" spans="1:86">
      <c r="A77" s="2">
        <v>42439</v>
      </c>
      <c r="B77" s="32">
        <v>0.52705539351851849</v>
      </c>
      <c r="C77" s="4">
        <v>13.634</v>
      </c>
      <c r="D77" s="4">
        <v>5.1000000000000004E-3</v>
      </c>
      <c r="E77" s="4" t="s">
        <v>155</v>
      </c>
      <c r="F77" s="4">
        <v>50.856400999999998</v>
      </c>
      <c r="G77" s="4">
        <v>2756.8</v>
      </c>
      <c r="H77" s="4">
        <v>-10.5</v>
      </c>
      <c r="I77" s="4">
        <v>50.8</v>
      </c>
      <c r="K77" s="4">
        <v>1.03</v>
      </c>
      <c r="L77" s="4">
        <v>12</v>
      </c>
      <c r="M77" s="4">
        <v>0.88180000000000003</v>
      </c>
      <c r="N77" s="4">
        <v>12.021599999999999</v>
      </c>
      <c r="O77" s="4">
        <v>4.4999999999999997E-3</v>
      </c>
      <c r="P77" s="4">
        <v>2430.8397</v>
      </c>
      <c r="Q77" s="4">
        <v>0</v>
      </c>
      <c r="R77" s="4">
        <v>2430.8000000000002</v>
      </c>
      <c r="S77" s="4">
        <v>1940.2627</v>
      </c>
      <c r="T77" s="4">
        <v>0</v>
      </c>
      <c r="U77" s="4">
        <v>1940.3</v>
      </c>
      <c r="V77" s="4">
        <v>50.8324</v>
      </c>
      <c r="Y77" s="4">
        <v>10.808999999999999</v>
      </c>
      <c r="Z77" s="4">
        <v>0</v>
      </c>
      <c r="AA77" s="4">
        <v>0.90610000000000002</v>
      </c>
      <c r="AB77" s="4" t="s">
        <v>384</v>
      </c>
      <c r="AC77" s="4">
        <v>0</v>
      </c>
      <c r="AD77" s="4">
        <v>11.7</v>
      </c>
      <c r="AE77" s="4">
        <v>836</v>
      </c>
      <c r="AF77" s="4">
        <v>848</v>
      </c>
      <c r="AG77" s="4">
        <v>863</v>
      </c>
      <c r="AH77" s="4">
        <v>78</v>
      </c>
      <c r="AI77" s="4">
        <v>21.2</v>
      </c>
      <c r="AJ77" s="4">
        <v>0.49</v>
      </c>
      <c r="AK77" s="4">
        <v>982</v>
      </c>
      <c r="AL77" s="4">
        <v>0</v>
      </c>
      <c r="AM77" s="4">
        <v>0</v>
      </c>
      <c r="AN77" s="4">
        <v>19</v>
      </c>
      <c r="AO77" s="4">
        <v>190</v>
      </c>
      <c r="AP77" s="4">
        <v>190</v>
      </c>
      <c r="AQ77" s="4">
        <v>1.6</v>
      </c>
      <c r="AR77" s="4">
        <v>195</v>
      </c>
      <c r="AS77" s="4" t="s">
        <v>155</v>
      </c>
      <c r="AT77" s="4">
        <v>2</v>
      </c>
      <c r="AU77" s="5">
        <v>0.73496527777777787</v>
      </c>
      <c r="AV77" s="4">
        <v>47.163440000000001</v>
      </c>
      <c r="AW77" s="4">
        <v>-88.484442999999999</v>
      </c>
      <c r="AX77" s="4">
        <v>318.8</v>
      </c>
      <c r="AY77" s="4">
        <v>42.2</v>
      </c>
      <c r="AZ77" s="4">
        <v>12</v>
      </c>
      <c r="BA77" s="4">
        <v>11</v>
      </c>
      <c r="BB77" s="4" t="s">
        <v>424</v>
      </c>
      <c r="BC77" s="4">
        <v>1.0009999999999999</v>
      </c>
      <c r="BD77" s="4">
        <v>1.6</v>
      </c>
      <c r="BE77" s="4">
        <v>1.9</v>
      </c>
      <c r="BF77" s="4">
        <v>14.063000000000001</v>
      </c>
      <c r="BG77" s="4">
        <v>15.55</v>
      </c>
      <c r="BH77" s="4">
        <v>1.1100000000000001</v>
      </c>
      <c r="BI77" s="4">
        <v>13.411</v>
      </c>
      <c r="BJ77" s="4">
        <v>3031.2339999999999</v>
      </c>
      <c r="BK77" s="4">
        <v>0.72</v>
      </c>
      <c r="BL77" s="4">
        <v>64.188000000000002</v>
      </c>
      <c r="BM77" s="4">
        <v>0</v>
      </c>
      <c r="BN77" s="4">
        <v>64.188000000000002</v>
      </c>
      <c r="BO77" s="4">
        <v>51.234000000000002</v>
      </c>
      <c r="BP77" s="4">
        <v>0</v>
      </c>
      <c r="BQ77" s="4">
        <v>51.234000000000002</v>
      </c>
      <c r="BR77" s="4">
        <v>0.42380000000000001</v>
      </c>
      <c r="BU77" s="4">
        <v>0.54100000000000004</v>
      </c>
      <c r="BW77" s="4">
        <v>166.11799999999999</v>
      </c>
      <c r="BX77" s="4">
        <v>0.48672500000000002</v>
      </c>
      <c r="BY77" s="4">
        <v>-5</v>
      </c>
      <c r="BZ77" s="4">
        <v>0.83499999999999996</v>
      </c>
      <c r="CA77" s="4">
        <v>11.894342</v>
      </c>
      <c r="CB77" s="4">
        <v>16.867000000000001</v>
      </c>
      <c r="CC77" s="4">
        <f t="shared" si="12"/>
        <v>3.1424851563999998</v>
      </c>
      <c r="CE77" s="4">
        <f t="shared" si="13"/>
        <v>26932.736806886915</v>
      </c>
      <c r="CF77" s="4">
        <f t="shared" si="13"/>
        <v>6.397252901279999</v>
      </c>
      <c r="CG77" s="4">
        <f t="shared" si="14"/>
        <v>455.21785436691601</v>
      </c>
      <c r="CH77" s="4">
        <f t="shared" si="14"/>
        <v>3.7654941382812002</v>
      </c>
    </row>
    <row r="78" spans="1:86">
      <c r="A78" s="2">
        <v>42439</v>
      </c>
      <c r="B78" s="32">
        <v>0.52706696759259264</v>
      </c>
      <c r="C78" s="4">
        <v>13.59</v>
      </c>
      <c r="D78" s="4">
        <v>6.0000000000000001E-3</v>
      </c>
      <c r="E78" s="4" t="s">
        <v>155</v>
      </c>
      <c r="F78" s="4">
        <v>59.506920000000001</v>
      </c>
      <c r="G78" s="4">
        <v>2367.8000000000002</v>
      </c>
      <c r="H78" s="4">
        <v>-10.5</v>
      </c>
      <c r="I78" s="4">
        <v>43.1</v>
      </c>
      <c r="K78" s="4">
        <v>1.1000000000000001</v>
      </c>
      <c r="L78" s="4">
        <v>12</v>
      </c>
      <c r="M78" s="4">
        <v>0.8821</v>
      </c>
      <c r="N78" s="4">
        <v>11.987500000000001</v>
      </c>
      <c r="O78" s="4">
        <v>5.1999999999999998E-3</v>
      </c>
      <c r="P78" s="4">
        <v>2088.5680000000002</v>
      </c>
      <c r="Q78" s="4">
        <v>0</v>
      </c>
      <c r="R78" s="4">
        <v>2088.6</v>
      </c>
      <c r="S78" s="4">
        <v>1667.0662</v>
      </c>
      <c r="T78" s="4">
        <v>0</v>
      </c>
      <c r="U78" s="4">
        <v>1667.1</v>
      </c>
      <c r="V78" s="4">
        <v>43.1</v>
      </c>
      <c r="Y78" s="4">
        <v>10.738</v>
      </c>
      <c r="Z78" s="4">
        <v>0</v>
      </c>
      <c r="AA78" s="4">
        <v>0.97030000000000005</v>
      </c>
      <c r="AB78" s="4" t="s">
        <v>384</v>
      </c>
      <c r="AC78" s="4">
        <v>0</v>
      </c>
      <c r="AD78" s="4">
        <v>11.7</v>
      </c>
      <c r="AE78" s="4">
        <v>837</v>
      </c>
      <c r="AF78" s="4">
        <v>849</v>
      </c>
      <c r="AG78" s="4">
        <v>862</v>
      </c>
      <c r="AH78" s="4">
        <v>78</v>
      </c>
      <c r="AI78" s="4">
        <v>21.2</v>
      </c>
      <c r="AJ78" s="4">
        <v>0.49</v>
      </c>
      <c r="AK78" s="4">
        <v>982</v>
      </c>
      <c r="AL78" s="4">
        <v>0</v>
      </c>
      <c r="AM78" s="4">
        <v>0</v>
      </c>
      <c r="AN78" s="4">
        <v>19</v>
      </c>
      <c r="AO78" s="4">
        <v>190</v>
      </c>
      <c r="AP78" s="4">
        <v>190</v>
      </c>
      <c r="AQ78" s="4">
        <v>1.6</v>
      </c>
      <c r="AR78" s="4">
        <v>195</v>
      </c>
      <c r="AS78" s="4" t="s">
        <v>155</v>
      </c>
      <c r="AT78" s="4">
        <v>2</v>
      </c>
      <c r="AU78" s="5">
        <v>0.7349768518518518</v>
      </c>
      <c r="AV78" s="4">
        <v>47.163595000000001</v>
      </c>
      <c r="AW78" s="4">
        <v>-88.484562999999994</v>
      </c>
      <c r="AX78" s="4">
        <v>319</v>
      </c>
      <c r="AY78" s="4">
        <v>44.9</v>
      </c>
      <c r="AZ78" s="4">
        <v>12</v>
      </c>
      <c r="BA78" s="4">
        <v>11</v>
      </c>
      <c r="BB78" s="4" t="s">
        <v>424</v>
      </c>
      <c r="BC78" s="4">
        <v>1.1000000000000001</v>
      </c>
      <c r="BD78" s="4">
        <v>1.6</v>
      </c>
      <c r="BE78" s="4">
        <v>1.9</v>
      </c>
      <c r="BF78" s="4">
        <v>14.063000000000001</v>
      </c>
      <c r="BG78" s="4">
        <v>15.6</v>
      </c>
      <c r="BH78" s="4">
        <v>1.1100000000000001</v>
      </c>
      <c r="BI78" s="4">
        <v>13.368</v>
      </c>
      <c r="BJ78" s="4">
        <v>3031.2579999999998</v>
      </c>
      <c r="BK78" s="4">
        <v>0.84499999999999997</v>
      </c>
      <c r="BL78" s="4">
        <v>55.307000000000002</v>
      </c>
      <c r="BM78" s="4">
        <v>0</v>
      </c>
      <c r="BN78" s="4">
        <v>55.307000000000002</v>
      </c>
      <c r="BO78" s="4">
        <v>44.145000000000003</v>
      </c>
      <c r="BP78" s="4">
        <v>0</v>
      </c>
      <c r="BQ78" s="4">
        <v>44.145000000000003</v>
      </c>
      <c r="BR78" s="4">
        <v>0.3604</v>
      </c>
      <c r="BU78" s="4">
        <v>0.53900000000000003</v>
      </c>
      <c r="BW78" s="4">
        <v>178.4</v>
      </c>
      <c r="BX78" s="4">
        <v>0.45989200000000002</v>
      </c>
      <c r="BY78" s="4">
        <v>-5</v>
      </c>
      <c r="BZ78" s="4">
        <v>0.83255599999999996</v>
      </c>
      <c r="CA78" s="4">
        <v>11.238611000000001</v>
      </c>
      <c r="CB78" s="4">
        <v>16.817630999999999</v>
      </c>
      <c r="CC78" s="4">
        <f t="shared" si="12"/>
        <v>2.9692410262000002</v>
      </c>
      <c r="CE78" s="4">
        <f t="shared" si="13"/>
        <v>25448.145738470586</v>
      </c>
      <c r="CF78" s="4">
        <f t="shared" si="13"/>
        <v>7.093979842365</v>
      </c>
      <c r="CG78" s="4">
        <f t="shared" si="14"/>
        <v>370.60797649846501</v>
      </c>
      <c r="CH78" s="4">
        <f t="shared" si="14"/>
        <v>3.0256453670868004</v>
      </c>
    </row>
    <row r="79" spans="1:86">
      <c r="A79" s="2">
        <v>42439</v>
      </c>
      <c r="B79" s="32">
        <v>0.52707854166666668</v>
      </c>
      <c r="C79" s="4">
        <v>13.494</v>
      </c>
      <c r="D79" s="4">
        <v>6.0000000000000001E-3</v>
      </c>
      <c r="E79" s="4" t="s">
        <v>155</v>
      </c>
      <c r="F79" s="4">
        <v>60</v>
      </c>
      <c r="G79" s="4">
        <v>2200.8000000000002</v>
      </c>
      <c r="H79" s="4">
        <v>-10.5</v>
      </c>
      <c r="I79" s="4">
        <v>45.7</v>
      </c>
      <c r="K79" s="4">
        <v>1.1299999999999999</v>
      </c>
      <c r="L79" s="4">
        <v>12</v>
      </c>
      <c r="M79" s="4">
        <v>0.88290000000000002</v>
      </c>
      <c r="N79" s="4">
        <v>11.913399999999999</v>
      </c>
      <c r="O79" s="4">
        <v>5.3E-3</v>
      </c>
      <c r="P79" s="4">
        <v>1943.0172</v>
      </c>
      <c r="Q79" s="4">
        <v>0</v>
      </c>
      <c r="R79" s="4">
        <v>1943</v>
      </c>
      <c r="S79" s="4">
        <v>1550.8895</v>
      </c>
      <c r="T79" s="4">
        <v>0</v>
      </c>
      <c r="U79" s="4">
        <v>1550.9</v>
      </c>
      <c r="V79" s="4">
        <v>45.682200000000002</v>
      </c>
      <c r="Y79" s="4">
        <v>10.672000000000001</v>
      </c>
      <c r="Z79" s="4">
        <v>0</v>
      </c>
      <c r="AA79" s="4">
        <v>1.0004999999999999</v>
      </c>
      <c r="AB79" s="4" t="s">
        <v>384</v>
      </c>
      <c r="AC79" s="4">
        <v>0</v>
      </c>
      <c r="AD79" s="4">
        <v>11.7</v>
      </c>
      <c r="AE79" s="4">
        <v>837</v>
      </c>
      <c r="AF79" s="4">
        <v>850</v>
      </c>
      <c r="AG79" s="4">
        <v>863</v>
      </c>
      <c r="AH79" s="4">
        <v>78</v>
      </c>
      <c r="AI79" s="4">
        <v>21.2</v>
      </c>
      <c r="AJ79" s="4">
        <v>0.49</v>
      </c>
      <c r="AK79" s="4">
        <v>982</v>
      </c>
      <c r="AL79" s="4">
        <v>0</v>
      </c>
      <c r="AM79" s="4">
        <v>0</v>
      </c>
      <c r="AN79" s="4">
        <v>19</v>
      </c>
      <c r="AO79" s="4">
        <v>190</v>
      </c>
      <c r="AP79" s="4">
        <v>190</v>
      </c>
      <c r="AQ79" s="4">
        <v>1.7</v>
      </c>
      <c r="AR79" s="4">
        <v>195</v>
      </c>
      <c r="AS79" s="4" t="s">
        <v>155</v>
      </c>
      <c r="AT79" s="4">
        <v>2</v>
      </c>
      <c r="AU79" s="5">
        <v>0.73498842592592595</v>
      </c>
      <c r="AV79" s="4">
        <v>47.163746000000003</v>
      </c>
      <c r="AW79" s="4">
        <v>-88.484712000000002</v>
      </c>
      <c r="AX79" s="4">
        <v>319.10000000000002</v>
      </c>
      <c r="AY79" s="4">
        <v>44.9</v>
      </c>
      <c r="AZ79" s="4">
        <v>12</v>
      </c>
      <c r="BA79" s="4">
        <v>11</v>
      </c>
      <c r="BB79" s="4" t="s">
        <v>424</v>
      </c>
      <c r="BC79" s="4">
        <v>1.1000000000000001</v>
      </c>
      <c r="BD79" s="4">
        <v>1.6</v>
      </c>
      <c r="BE79" s="4">
        <v>1.9</v>
      </c>
      <c r="BF79" s="4">
        <v>14.063000000000001</v>
      </c>
      <c r="BG79" s="4">
        <v>15.7</v>
      </c>
      <c r="BH79" s="4">
        <v>1.1200000000000001</v>
      </c>
      <c r="BI79" s="4">
        <v>13.266999999999999</v>
      </c>
      <c r="BJ79" s="4">
        <v>3031.2269999999999</v>
      </c>
      <c r="BK79" s="4">
        <v>0.85799999999999998</v>
      </c>
      <c r="BL79" s="4">
        <v>51.771999999999998</v>
      </c>
      <c r="BM79" s="4">
        <v>0</v>
      </c>
      <c r="BN79" s="4">
        <v>51.771999999999998</v>
      </c>
      <c r="BO79" s="4">
        <v>41.323999999999998</v>
      </c>
      <c r="BP79" s="4">
        <v>0</v>
      </c>
      <c r="BQ79" s="4">
        <v>41.323999999999998</v>
      </c>
      <c r="BR79" s="4">
        <v>0.38429999999999997</v>
      </c>
      <c r="BU79" s="4">
        <v>0.53900000000000003</v>
      </c>
      <c r="BW79" s="4">
        <v>185.09899999999999</v>
      </c>
      <c r="BX79" s="4">
        <v>0.45022200000000001</v>
      </c>
      <c r="BY79" s="4">
        <v>-5</v>
      </c>
      <c r="BZ79" s="4">
        <v>0.83161099999999999</v>
      </c>
      <c r="CA79" s="4">
        <v>11.002300999999999</v>
      </c>
      <c r="CB79" s="4">
        <v>16.798542000000001</v>
      </c>
      <c r="CC79" s="4">
        <f t="shared" si="12"/>
        <v>2.9068079241999998</v>
      </c>
      <c r="CE79" s="4">
        <f t="shared" si="13"/>
        <v>24912.80247443527</v>
      </c>
      <c r="CF79" s="4">
        <f t="shared" si="13"/>
        <v>7.0516607707259995</v>
      </c>
      <c r="CG79" s="4">
        <f t="shared" si="14"/>
        <v>339.63033763342798</v>
      </c>
      <c r="CH79" s="4">
        <f t="shared" si="14"/>
        <v>3.1584536529020997</v>
      </c>
    </row>
    <row r="80" spans="1:86">
      <c r="A80" s="2">
        <v>42439</v>
      </c>
      <c r="B80" s="32">
        <v>0.52709011574074072</v>
      </c>
      <c r="C80" s="4">
        <v>13.255000000000001</v>
      </c>
      <c r="D80" s="4">
        <v>4.1999999999999997E-3</v>
      </c>
      <c r="E80" s="4" t="s">
        <v>155</v>
      </c>
      <c r="F80" s="4">
        <v>42.481203000000001</v>
      </c>
      <c r="G80" s="4">
        <v>2079.1999999999998</v>
      </c>
      <c r="H80" s="4">
        <v>-10.4</v>
      </c>
      <c r="I80" s="4">
        <v>46</v>
      </c>
      <c r="K80" s="4">
        <v>1.3</v>
      </c>
      <c r="L80" s="4">
        <v>12</v>
      </c>
      <c r="M80" s="4">
        <v>0.88480000000000003</v>
      </c>
      <c r="N80" s="4">
        <v>11.7285</v>
      </c>
      <c r="O80" s="4">
        <v>3.8E-3</v>
      </c>
      <c r="P80" s="4">
        <v>1839.6919</v>
      </c>
      <c r="Q80" s="4">
        <v>0</v>
      </c>
      <c r="R80" s="4">
        <v>1839.7</v>
      </c>
      <c r="S80" s="4">
        <v>1468.4167</v>
      </c>
      <c r="T80" s="4">
        <v>0</v>
      </c>
      <c r="U80" s="4">
        <v>1468.4</v>
      </c>
      <c r="V80" s="4">
        <v>46.025799999999997</v>
      </c>
      <c r="Y80" s="4">
        <v>10.622</v>
      </c>
      <c r="Z80" s="4">
        <v>0</v>
      </c>
      <c r="AA80" s="4">
        <v>1.1503000000000001</v>
      </c>
      <c r="AB80" s="4" t="s">
        <v>384</v>
      </c>
      <c r="AC80" s="4">
        <v>0</v>
      </c>
      <c r="AD80" s="4">
        <v>11.7</v>
      </c>
      <c r="AE80" s="4">
        <v>836</v>
      </c>
      <c r="AF80" s="4">
        <v>849</v>
      </c>
      <c r="AG80" s="4">
        <v>862</v>
      </c>
      <c r="AH80" s="4">
        <v>78</v>
      </c>
      <c r="AI80" s="4">
        <v>21.2</v>
      </c>
      <c r="AJ80" s="4">
        <v>0.49</v>
      </c>
      <c r="AK80" s="4">
        <v>982</v>
      </c>
      <c r="AL80" s="4">
        <v>0</v>
      </c>
      <c r="AM80" s="4">
        <v>0</v>
      </c>
      <c r="AN80" s="4">
        <v>19</v>
      </c>
      <c r="AO80" s="4">
        <v>190</v>
      </c>
      <c r="AP80" s="4">
        <v>190</v>
      </c>
      <c r="AQ80" s="4">
        <v>2</v>
      </c>
      <c r="AR80" s="4">
        <v>195</v>
      </c>
      <c r="AS80" s="4" t="s">
        <v>155</v>
      </c>
      <c r="AT80" s="4">
        <v>2</v>
      </c>
      <c r="AU80" s="5">
        <v>0.73499999999999999</v>
      </c>
      <c r="AV80" s="4">
        <v>47.163884000000003</v>
      </c>
      <c r="AW80" s="4">
        <v>-88.484881999999999</v>
      </c>
      <c r="AX80" s="4">
        <v>319.10000000000002</v>
      </c>
      <c r="AY80" s="4">
        <v>45</v>
      </c>
      <c r="AZ80" s="4">
        <v>12</v>
      </c>
      <c r="BA80" s="4">
        <v>11</v>
      </c>
      <c r="BB80" s="4" t="s">
        <v>424</v>
      </c>
      <c r="BC80" s="4">
        <v>1.1000000000000001</v>
      </c>
      <c r="BD80" s="4">
        <v>1.6</v>
      </c>
      <c r="BE80" s="4">
        <v>1.9</v>
      </c>
      <c r="BF80" s="4">
        <v>14.063000000000001</v>
      </c>
      <c r="BG80" s="4">
        <v>15.97</v>
      </c>
      <c r="BH80" s="4">
        <v>1.1399999999999999</v>
      </c>
      <c r="BI80" s="4">
        <v>13.016999999999999</v>
      </c>
      <c r="BJ80" s="4">
        <v>3031.7370000000001</v>
      </c>
      <c r="BK80" s="4">
        <v>0.61799999999999999</v>
      </c>
      <c r="BL80" s="4">
        <v>49.8</v>
      </c>
      <c r="BM80" s="4">
        <v>0</v>
      </c>
      <c r="BN80" s="4">
        <v>49.8</v>
      </c>
      <c r="BO80" s="4">
        <v>39.75</v>
      </c>
      <c r="BP80" s="4">
        <v>0</v>
      </c>
      <c r="BQ80" s="4">
        <v>39.75</v>
      </c>
      <c r="BR80" s="4">
        <v>0.39340000000000003</v>
      </c>
      <c r="BU80" s="4">
        <v>0.54500000000000004</v>
      </c>
      <c r="BW80" s="4">
        <v>216.19499999999999</v>
      </c>
      <c r="BX80" s="4">
        <v>0.399065</v>
      </c>
      <c r="BY80" s="4">
        <v>-5</v>
      </c>
      <c r="BZ80" s="4">
        <v>0.83138900000000004</v>
      </c>
      <c r="CA80" s="4">
        <v>9.7521509999999996</v>
      </c>
      <c r="CB80" s="4">
        <v>16.794058</v>
      </c>
      <c r="CC80" s="4">
        <f t="shared" si="12"/>
        <v>2.5765182942</v>
      </c>
      <c r="CE80" s="4">
        <f t="shared" si="13"/>
        <v>22085.76989116639</v>
      </c>
      <c r="CF80" s="4">
        <f t="shared" si="13"/>
        <v>4.5020415005459995</v>
      </c>
      <c r="CG80" s="4">
        <f t="shared" si="14"/>
        <v>289.57305768074997</v>
      </c>
      <c r="CH80" s="4">
        <f t="shared" si="14"/>
        <v>2.8658626639398004</v>
      </c>
    </row>
    <row r="81" spans="1:86">
      <c r="A81" s="2">
        <v>42439</v>
      </c>
      <c r="B81" s="32">
        <v>0.52710168981481476</v>
      </c>
      <c r="C81" s="4">
        <v>12.942</v>
      </c>
      <c r="D81" s="4">
        <v>3.3999999999999998E-3</v>
      </c>
      <c r="E81" s="4" t="s">
        <v>155</v>
      </c>
      <c r="F81" s="4">
        <v>34.155628999999998</v>
      </c>
      <c r="G81" s="4">
        <v>1736.6</v>
      </c>
      <c r="H81" s="4">
        <v>-11.4</v>
      </c>
      <c r="I81" s="4">
        <v>32.700000000000003</v>
      </c>
      <c r="K81" s="4">
        <v>1.33</v>
      </c>
      <c r="L81" s="4">
        <v>12</v>
      </c>
      <c r="M81" s="4">
        <v>0.88719999999999999</v>
      </c>
      <c r="N81" s="4">
        <v>11.4823</v>
      </c>
      <c r="O81" s="4">
        <v>3.0000000000000001E-3</v>
      </c>
      <c r="P81" s="4">
        <v>1540.7573</v>
      </c>
      <c r="Q81" s="4">
        <v>0</v>
      </c>
      <c r="R81" s="4">
        <v>1540.8</v>
      </c>
      <c r="S81" s="4">
        <v>1229.8113000000001</v>
      </c>
      <c r="T81" s="4">
        <v>0</v>
      </c>
      <c r="U81" s="4">
        <v>1229.8</v>
      </c>
      <c r="V81" s="4">
        <v>32.674399999999999</v>
      </c>
      <c r="Y81" s="4">
        <v>10.510999999999999</v>
      </c>
      <c r="Z81" s="4">
        <v>0</v>
      </c>
      <c r="AA81" s="4">
        <v>1.1762999999999999</v>
      </c>
      <c r="AB81" s="4" t="s">
        <v>384</v>
      </c>
      <c r="AC81" s="4">
        <v>0</v>
      </c>
      <c r="AD81" s="4">
        <v>11.7</v>
      </c>
      <c r="AE81" s="4">
        <v>837</v>
      </c>
      <c r="AF81" s="4">
        <v>850</v>
      </c>
      <c r="AG81" s="4">
        <v>863</v>
      </c>
      <c r="AH81" s="4">
        <v>78</v>
      </c>
      <c r="AI81" s="4">
        <v>21.2</v>
      </c>
      <c r="AJ81" s="4">
        <v>0.49</v>
      </c>
      <c r="AK81" s="4">
        <v>982</v>
      </c>
      <c r="AL81" s="4">
        <v>0</v>
      </c>
      <c r="AM81" s="4">
        <v>0</v>
      </c>
      <c r="AN81" s="4">
        <v>19</v>
      </c>
      <c r="AO81" s="4">
        <v>190</v>
      </c>
      <c r="AP81" s="4">
        <v>190</v>
      </c>
      <c r="AQ81" s="4">
        <v>1.8</v>
      </c>
      <c r="AR81" s="4">
        <v>195</v>
      </c>
      <c r="AS81" s="4" t="s">
        <v>155</v>
      </c>
      <c r="AT81" s="4">
        <v>2</v>
      </c>
      <c r="AU81" s="5">
        <v>0.73501157407407414</v>
      </c>
      <c r="AV81" s="4">
        <v>47.164009</v>
      </c>
      <c r="AW81" s="4">
        <v>-88.485074999999995</v>
      </c>
      <c r="AX81" s="4">
        <v>319.3</v>
      </c>
      <c r="AY81" s="4">
        <v>45</v>
      </c>
      <c r="AZ81" s="4">
        <v>12</v>
      </c>
      <c r="BA81" s="4">
        <v>10</v>
      </c>
      <c r="BB81" s="4" t="s">
        <v>429</v>
      </c>
      <c r="BC81" s="4">
        <v>1.1000000000000001</v>
      </c>
      <c r="BD81" s="4">
        <v>1.6</v>
      </c>
      <c r="BE81" s="4">
        <v>1.901</v>
      </c>
      <c r="BF81" s="4">
        <v>14.063000000000001</v>
      </c>
      <c r="BG81" s="4">
        <v>16.329999999999998</v>
      </c>
      <c r="BH81" s="4">
        <v>1.1599999999999999</v>
      </c>
      <c r="BI81" s="4">
        <v>12.71</v>
      </c>
      <c r="BJ81" s="4">
        <v>3032.4589999999998</v>
      </c>
      <c r="BK81" s="4">
        <v>0.50900000000000001</v>
      </c>
      <c r="BL81" s="4">
        <v>42.612000000000002</v>
      </c>
      <c r="BM81" s="4">
        <v>0</v>
      </c>
      <c r="BN81" s="4">
        <v>42.612000000000002</v>
      </c>
      <c r="BO81" s="4">
        <v>34.012999999999998</v>
      </c>
      <c r="BP81" s="4">
        <v>0</v>
      </c>
      <c r="BQ81" s="4">
        <v>34.012999999999998</v>
      </c>
      <c r="BR81" s="4">
        <v>0.2853</v>
      </c>
      <c r="BU81" s="4">
        <v>0.55100000000000005</v>
      </c>
      <c r="BW81" s="4">
        <v>225.876</v>
      </c>
      <c r="BX81" s="4">
        <v>0.301234</v>
      </c>
      <c r="BY81" s="4">
        <v>-5</v>
      </c>
      <c r="BZ81" s="4">
        <v>0.82977800000000002</v>
      </c>
      <c r="CA81" s="4">
        <v>7.3614059999999997</v>
      </c>
      <c r="CB81" s="4">
        <v>16.761516</v>
      </c>
      <c r="CC81" s="4">
        <f t="shared" si="12"/>
        <v>1.9448834651999998</v>
      </c>
      <c r="CE81" s="4">
        <f t="shared" si="13"/>
        <v>16675.401922383437</v>
      </c>
      <c r="CF81" s="4">
        <f t="shared" si="13"/>
        <v>2.7989758735379997</v>
      </c>
      <c r="CG81" s="4">
        <f t="shared" si="14"/>
        <v>187.03647620166598</v>
      </c>
      <c r="CH81" s="4">
        <f t="shared" si="14"/>
        <v>1.5688562214545998</v>
      </c>
    </row>
    <row r="82" spans="1:86">
      <c r="A82" s="2">
        <v>42439</v>
      </c>
      <c r="B82" s="32">
        <v>0.52711326388888891</v>
      </c>
      <c r="C82" s="4">
        <v>12.959</v>
      </c>
      <c r="D82" s="4">
        <v>4.0000000000000001E-3</v>
      </c>
      <c r="E82" s="4" t="s">
        <v>155</v>
      </c>
      <c r="F82" s="4">
        <v>40</v>
      </c>
      <c r="G82" s="4">
        <v>1555.5</v>
      </c>
      <c r="H82" s="4">
        <v>-11.6</v>
      </c>
      <c r="I82" s="4">
        <v>38.799999999999997</v>
      </c>
      <c r="K82" s="4">
        <v>1.77</v>
      </c>
      <c r="L82" s="4">
        <v>12</v>
      </c>
      <c r="M82" s="4">
        <v>0.8871</v>
      </c>
      <c r="N82" s="4">
        <v>11.4956</v>
      </c>
      <c r="O82" s="4">
        <v>3.5000000000000001E-3</v>
      </c>
      <c r="P82" s="4">
        <v>1379.8442</v>
      </c>
      <c r="Q82" s="4">
        <v>0</v>
      </c>
      <c r="R82" s="4">
        <v>1379.8</v>
      </c>
      <c r="S82" s="4">
        <v>1101.3725999999999</v>
      </c>
      <c r="T82" s="4">
        <v>0</v>
      </c>
      <c r="U82" s="4">
        <v>1101.4000000000001</v>
      </c>
      <c r="V82" s="4">
        <v>38.819400000000002</v>
      </c>
      <c r="Y82" s="4">
        <v>10.467000000000001</v>
      </c>
      <c r="Z82" s="4">
        <v>0</v>
      </c>
      <c r="AA82" s="4">
        <v>1.5679000000000001</v>
      </c>
      <c r="AB82" s="4" t="s">
        <v>384</v>
      </c>
      <c r="AC82" s="4">
        <v>0</v>
      </c>
      <c r="AD82" s="4">
        <v>11.8</v>
      </c>
      <c r="AE82" s="4">
        <v>839</v>
      </c>
      <c r="AF82" s="4">
        <v>851</v>
      </c>
      <c r="AG82" s="4">
        <v>864</v>
      </c>
      <c r="AH82" s="4">
        <v>78</v>
      </c>
      <c r="AI82" s="4">
        <v>21.2</v>
      </c>
      <c r="AJ82" s="4">
        <v>0.49</v>
      </c>
      <c r="AK82" s="4">
        <v>982</v>
      </c>
      <c r="AL82" s="4">
        <v>0</v>
      </c>
      <c r="AM82" s="4">
        <v>0</v>
      </c>
      <c r="AN82" s="4">
        <v>19</v>
      </c>
      <c r="AO82" s="4">
        <v>190</v>
      </c>
      <c r="AP82" s="4">
        <v>190</v>
      </c>
      <c r="AQ82" s="4">
        <v>1.7</v>
      </c>
      <c r="AR82" s="4">
        <v>195</v>
      </c>
      <c r="AS82" s="4" t="s">
        <v>155</v>
      </c>
      <c r="AT82" s="4">
        <v>2</v>
      </c>
      <c r="AU82" s="5">
        <v>0.73502314814814806</v>
      </c>
      <c r="AV82" s="4">
        <v>47.164124000000001</v>
      </c>
      <c r="AW82" s="4">
        <v>-88.485279000000006</v>
      </c>
      <c r="AX82" s="4">
        <v>319.39999999999998</v>
      </c>
      <c r="AY82" s="4">
        <v>44.8</v>
      </c>
      <c r="AZ82" s="4">
        <v>12</v>
      </c>
      <c r="BA82" s="4">
        <v>10</v>
      </c>
      <c r="BB82" s="4" t="s">
        <v>429</v>
      </c>
      <c r="BC82" s="4">
        <v>1.1000000000000001</v>
      </c>
      <c r="BD82" s="4">
        <v>1.6</v>
      </c>
      <c r="BE82" s="4">
        <v>2</v>
      </c>
      <c r="BF82" s="4">
        <v>14.063000000000001</v>
      </c>
      <c r="BG82" s="4">
        <v>16.309999999999999</v>
      </c>
      <c r="BH82" s="4">
        <v>1.1599999999999999</v>
      </c>
      <c r="BI82" s="4">
        <v>12.73</v>
      </c>
      <c r="BJ82" s="4">
        <v>3032.1489999999999</v>
      </c>
      <c r="BK82" s="4">
        <v>0.59599999999999997</v>
      </c>
      <c r="BL82" s="4">
        <v>38.113999999999997</v>
      </c>
      <c r="BM82" s="4">
        <v>0</v>
      </c>
      <c r="BN82" s="4">
        <v>38.113999999999997</v>
      </c>
      <c r="BO82" s="4">
        <v>30.422000000000001</v>
      </c>
      <c r="BP82" s="4">
        <v>0</v>
      </c>
      <c r="BQ82" s="4">
        <v>30.422000000000001</v>
      </c>
      <c r="BR82" s="4">
        <v>0.33860000000000001</v>
      </c>
      <c r="BU82" s="4">
        <v>0.54800000000000004</v>
      </c>
      <c r="BW82" s="4">
        <v>300.70600000000002</v>
      </c>
      <c r="BX82" s="4">
        <v>0.27649699999999999</v>
      </c>
      <c r="BY82" s="4">
        <v>-5</v>
      </c>
      <c r="BZ82" s="4">
        <v>0.82961099999999999</v>
      </c>
      <c r="CA82" s="4">
        <v>6.7568950000000001</v>
      </c>
      <c r="CB82" s="4">
        <v>16.758141999999999</v>
      </c>
      <c r="CC82" s="4">
        <f t="shared" si="12"/>
        <v>1.785171659</v>
      </c>
      <c r="CE82" s="4">
        <f t="shared" si="13"/>
        <v>15304.470575764186</v>
      </c>
      <c r="CF82" s="4">
        <f t="shared" si="13"/>
        <v>3.0082507367399995</v>
      </c>
      <c r="CG82" s="4">
        <f t="shared" si="14"/>
        <v>153.55201998843</v>
      </c>
      <c r="CH82" s="4">
        <f t="shared" si="14"/>
        <v>1.7090498313090001</v>
      </c>
    </row>
    <row r="83" spans="1:86">
      <c r="A83" s="2">
        <v>42439</v>
      </c>
      <c r="B83" s="32">
        <v>0.52712483796296294</v>
      </c>
      <c r="C83" s="4">
        <v>13.106999999999999</v>
      </c>
      <c r="D83" s="4">
        <v>4.0000000000000001E-3</v>
      </c>
      <c r="E83" s="4" t="s">
        <v>155</v>
      </c>
      <c r="F83" s="4">
        <v>40</v>
      </c>
      <c r="G83" s="4">
        <v>1197.5999999999999</v>
      </c>
      <c r="H83" s="4">
        <v>-11.7</v>
      </c>
      <c r="I83" s="4">
        <v>38.700000000000003</v>
      </c>
      <c r="K83" s="4">
        <v>2.13</v>
      </c>
      <c r="L83" s="4">
        <v>12</v>
      </c>
      <c r="M83" s="4">
        <v>0.88590000000000002</v>
      </c>
      <c r="N83" s="4">
        <v>11.610900000000001</v>
      </c>
      <c r="O83" s="4">
        <v>3.5000000000000001E-3</v>
      </c>
      <c r="P83" s="4">
        <v>1060.9404</v>
      </c>
      <c r="Q83" s="4">
        <v>0</v>
      </c>
      <c r="R83" s="4">
        <v>1060.9000000000001</v>
      </c>
      <c r="S83" s="4">
        <v>846.82799999999997</v>
      </c>
      <c r="T83" s="4">
        <v>0</v>
      </c>
      <c r="U83" s="4">
        <v>846.8</v>
      </c>
      <c r="V83" s="4">
        <v>38.735300000000002</v>
      </c>
      <c r="Y83" s="4">
        <v>10.452999999999999</v>
      </c>
      <c r="Z83" s="4">
        <v>0</v>
      </c>
      <c r="AA83" s="4">
        <v>1.8833</v>
      </c>
      <c r="AB83" s="4" t="s">
        <v>384</v>
      </c>
      <c r="AC83" s="4">
        <v>0</v>
      </c>
      <c r="AD83" s="4">
        <v>11.7</v>
      </c>
      <c r="AE83" s="4">
        <v>839</v>
      </c>
      <c r="AF83" s="4">
        <v>851</v>
      </c>
      <c r="AG83" s="4">
        <v>865</v>
      </c>
      <c r="AH83" s="4">
        <v>78</v>
      </c>
      <c r="AI83" s="4">
        <v>21.2</v>
      </c>
      <c r="AJ83" s="4">
        <v>0.49</v>
      </c>
      <c r="AK83" s="4">
        <v>982</v>
      </c>
      <c r="AL83" s="4">
        <v>0</v>
      </c>
      <c r="AM83" s="4">
        <v>0</v>
      </c>
      <c r="AN83" s="4">
        <v>19</v>
      </c>
      <c r="AO83" s="4">
        <v>190</v>
      </c>
      <c r="AP83" s="4">
        <v>190.6</v>
      </c>
      <c r="AQ83" s="4">
        <v>1.6</v>
      </c>
      <c r="AR83" s="4">
        <v>195</v>
      </c>
      <c r="AS83" s="4" t="s">
        <v>155</v>
      </c>
      <c r="AT83" s="4">
        <v>2</v>
      </c>
      <c r="AU83" s="5">
        <v>0.73503472222222221</v>
      </c>
      <c r="AV83" s="4">
        <v>47.164242000000002</v>
      </c>
      <c r="AW83" s="4">
        <v>-88.485482000000005</v>
      </c>
      <c r="AX83" s="4">
        <v>319.5</v>
      </c>
      <c r="AY83" s="4">
        <v>45.7</v>
      </c>
      <c r="AZ83" s="4">
        <v>12</v>
      </c>
      <c r="BA83" s="4">
        <v>10</v>
      </c>
      <c r="BB83" s="4" t="s">
        <v>429</v>
      </c>
      <c r="BC83" s="4">
        <v>1.102997</v>
      </c>
      <c r="BD83" s="4">
        <v>1.594006</v>
      </c>
      <c r="BE83" s="4">
        <v>1.9970030000000001</v>
      </c>
      <c r="BF83" s="4">
        <v>14.063000000000001</v>
      </c>
      <c r="BG83" s="4">
        <v>16.14</v>
      </c>
      <c r="BH83" s="4">
        <v>1.1499999999999999</v>
      </c>
      <c r="BI83" s="4">
        <v>12.885</v>
      </c>
      <c r="BJ83" s="4">
        <v>3032.067</v>
      </c>
      <c r="BK83" s="4">
        <v>0.58899999999999997</v>
      </c>
      <c r="BL83" s="4">
        <v>29.013000000000002</v>
      </c>
      <c r="BM83" s="4">
        <v>0</v>
      </c>
      <c r="BN83" s="4">
        <v>29.013000000000002</v>
      </c>
      <c r="BO83" s="4">
        <v>23.158000000000001</v>
      </c>
      <c r="BP83" s="4">
        <v>0</v>
      </c>
      <c r="BQ83" s="4">
        <v>23.158000000000001</v>
      </c>
      <c r="BR83" s="4">
        <v>0.33450000000000002</v>
      </c>
      <c r="BU83" s="4">
        <v>0.54200000000000004</v>
      </c>
      <c r="BW83" s="4">
        <v>357.601</v>
      </c>
      <c r="BX83" s="4">
        <v>0.27478000000000002</v>
      </c>
      <c r="BY83" s="4">
        <v>-5</v>
      </c>
      <c r="BZ83" s="4">
        <v>0.82938900000000004</v>
      </c>
      <c r="CA83" s="4">
        <v>6.7149359999999998</v>
      </c>
      <c r="CB83" s="4">
        <v>16.753658000000001</v>
      </c>
      <c r="CC83" s="4">
        <f t="shared" si="12"/>
        <v>1.7740860911999998</v>
      </c>
      <c r="CE83" s="4">
        <f t="shared" si="13"/>
        <v>15209.021481975864</v>
      </c>
      <c r="CF83" s="4">
        <f t="shared" si="13"/>
        <v>2.9544576860879999</v>
      </c>
      <c r="CG83" s="4">
        <f t="shared" si="14"/>
        <v>116.16185245233601</v>
      </c>
      <c r="CH83" s="4">
        <f t="shared" si="14"/>
        <v>1.677871130724</v>
      </c>
    </row>
    <row r="84" spans="1:86">
      <c r="A84" s="2">
        <v>42439</v>
      </c>
      <c r="B84" s="32">
        <v>0.52713641203703709</v>
      </c>
      <c r="C84" s="4">
        <v>13.286</v>
      </c>
      <c r="D84" s="4">
        <v>4.0000000000000001E-3</v>
      </c>
      <c r="E84" s="4" t="s">
        <v>155</v>
      </c>
      <c r="F84" s="4">
        <v>40</v>
      </c>
      <c r="G84" s="4">
        <v>1000.1</v>
      </c>
      <c r="H84" s="4">
        <v>-19.100000000000001</v>
      </c>
      <c r="I84" s="4">
        <v>39.1</v>
      </c>
      <c r="K84" s="4">
        <v>2.2000000000000002</v>
      </c>
      <c r="L84" s="4">
        <v>12</v>
      </c>
      <c r="M84" s="4">
        <v>0.88439999999999996</v>
      </c>
      <c r="N84" s="4">
        <v>11.7507</v>
      </c>
      <c r="O84" s="4">
        <v>3.5000000000000001E-3</v>
      </c>
      <c r="P84" s="4">
        <v>884.53330000000005</v>
      </c>
      <c r="Q84" s="4">
        <v>0</v>
      </c>
      <c r="R84" s="4">
        <v>884.5</v>
      </c>
      <c r="S84" s="4">
        <v>706.02229999999997</v>
      </c>
      <c r="T84" s="4">
        <v>0</v>
      </c>
      <c r="U84" s="4">
        <v>706</v>
      </c>
      <c r="V84" s="4">
        <v>39.115000000000002</v>
      </c>
      <c r="Y84" s="4">
        <v>10.436</v>
      </c>
      <c r="Z84" s="4">
        <v>0</v>
      </c>
      <c r="AA84" s="4">
        <v>1.9457</v>
      </c>
      <c r="AB84" s="4" t="s">
        <v>384</v>
      </c>
      <c r="AC84" s="4">
        <v>0</v>
      </c>
      <c r="AD84" s="4">
        <v>11.7</v>
      </c>
      <c r="AE84" s="4">
        <v>840</v>
      </c>
      <c r="AF84" s="4">
        <v>852</v>
      </c>
      <c r="AG84" s="4">
        <v>865</v>
      </c>
      <c r="AH84" s="4">
        <v>78</v>
      </c>
      <c r="AI84" s="4">
        <v>21.2</v>
      </c>
      <c r="AJ84" s="4">
        <v>0.49</v>
      </c>
      <c r="AK84" s="4">
        <v>982</v>
      </c>
      <c r="AL84" s="4">
        <v>0</v>
      </c>
      <c r="AM84" s="4">
        <v>0</v>
      </c>
      <c r="AN84" s="4">
        <v>19</v>
      </c>
      <c r="AO84" s="4">
        <v>190.6</v>
      </c>
      <c r="AP84" s="4">
        <v>190.4</v>
      </c>
      <c r="AQ84" s="4">
        <v>1.5</v>
      </c>
      <c r="AR84" s="4">
        <v>195</v>
      </c>
      <c r="AS84" s="4" t="s">
        <v>155</v>
      </c>
      <c r="AT84" s="4">
        <v>2</v>
      </c>
      <c r="AU84" s="5">
        <v>0.7350578703703704</v>
      </c>
      <c r="AV84" s="4">
        <v>47.164417999999998</v>
      </c>
      <c r="AW84" s="4">
        <v>-88.485960000000006</v>
      </c>
      <c r="AX84" s="4">
        <v>319.60000000000002</v>
      </c>
      <c r="AY84" s="4">
        <v>45.7</v>
      </c>
      <c r="AZ84" s="4">
        <v>12</v>
      </c>
      <c r="BA84" s="4">
        <v>9</v>
      </c>
      <c r="BB84" s="4" t="s">
        <v>429</v>
      </c>
      <c r="BC84" s="4">
        <v>1.4</v>
      </c>
      <c r="BD84" s="4">
        <v>1</v>
      </c>
      <c r="BE84" s="4">
        <v>1.7</v>
      </c>
      <c r="BF84" s="4">
        <v>14.063000000000001</v>
      </c>
      <c r="BG84" s="4">
        <v>15.93</v>
      </c>
      <c r="BH84" s="4">
        <v>1.1299999999999999</v>
      </c>
      <c r="BI84" s="4">
        <v>13.068</v>
      </c>
      <c r="BJ84" s="4">
        <v>3031.9580000000001</v>
      </c>
      <c r="BK84" s="4">
        <v>0.58099999999999996</v>
      </c>
      <c r="BL84" s="4">
        <v>23.901</v>
      </c>
      <c r="BM84" s="4">
        <v>0</v>
      </c>
      <c r="BN84" s="4">
        <v>23.901</v>
      </c>
      <c r="BO84" s="4">
        <v>19.077000000000002</v>
      </c>
      <c r="BP84" s="4">
        <v>0</v>
      </c>
      <c r="BQ84" s="4">
        <v>19.077000000000002</v>
      </c>
      <c r="BR84" s="4">
        <v>0.3337</v>
      </c>
      <c r="BU84" s="4">
        <v>0.53400000000000003</v>
      </c>
      <c r="BW84" s="4">
        <v>365.041</v>
      </c>
      <c r="BX84" s="4">
        <v>0.23156199999999999</v>
      </c>
      <c r="BY84" s="4">
        <v>-5</v>
      </c>
      <c r="BZ84" s="4">
        <v>0.82838900000000004</v>
      </c>
      <c r="CA84" s="4">
        <v>5.6587959999999997</v>
      </c>
      <c r="CB84" s="4">
        <v>16.733457999999999</v>
      </c>
      <c r="CC84" s="4">
        <f t="shared" si="12"/>
        <v>1.4950539031999999</v>
      </c>
      <c r="CE84" s="4">
        <f t="shared" si="13"/>
        <v>12816.452156518295</v>
      </c>
      <c r="CF84" s="4">
        <f t="shared" si="13"/>
        <v>2.4559570755719995</v>
      </c>
      <c r="CG84" s="4">
        <f t="shared" si="14"/>
        <v>80.640779915124</v>
      </c>
      <c r="CH84" s="4">
        <f t="shared" si="14"/>
        <v>1.4105901482243999</v>
      </c>
    </row>
    <row r="85" spans="1:86">
      <c r="A85" s="2">
        <v>42439</v>
      </c>
      <c r="B85" s="32">
        <v>0.52714798611111113</v>
      </c>
      <c r="C85" s="4">
        <v>13.297000000000001</v>
      </c>
      <c r="D85" s="4">
        <v>3.2000000000000002E-3</v>
      </c>
      <c r="E85" s="4" t="s">
        <v>155</v>
      </c>
      <c r="F85" s="4">
        <v>32.431781999999998</v>
      </c>
      <c r="G85" s="4">
        <v>874.5</v>
      </c>
      <c r="H85" s="4">
        <v>-21.3</v>
      </c>
      <c r="I85" s="4">
        <v>43.1</v>
      </c>
      <c r="K85" s="4">
        <v>2.17</v>
      </c>
      <c r="L85" s="4">
        <v>12</v>
      </c>
      <c r="M85" s="4">
        <v>0.88439999999999996</v>
      </c>
      <c r="N85" s="4">
        <v>11.7593</v>
      </c>
      <c r="O85" s="4">
        <v>2.8999999999999998E-3</v>
      </c>
      <c r="P85" s="4">
        <v>773.40719999999999</v>
      </c>
      <c r="Q85" s="4">
        <v>0</v>
      </c>
      <c r="R85" s="4">
        <v>773.4</v>
      </c>
      <c r="S85" s="4">
        <v>617.32299999999998</v>
      </c>
      <c r="T85" s="4">
        <v>0</v>
      </c>
      <c r="U85" s="4">
        <v>617.29999999999995</v>
      </c>
      <c r="V85" s="4">
        <v>43.1</v>
      </c>
      <c r="Y85" s="4">
        <v>10.436</v>
      </c>
      <c r="Z85" s="4">
        <v>0</v>
      </c>
      <c r="AA85" s="4">
        <v>1.9220999999999999</v>
      </c>
      <c r="AB85" s="4" t="s">
        <v>384</v>
      </c>
      <c r="AC85" s="4">
        <v>0</v>
      </c>
      <c r="AD85" s="4">
        <v>11.7</v>
      </c>
      <c r="AE85" s="4">
        <v>840</v>
      </c>
      <c r="AF85" s="4">
        <v>852</v>
      </c>
      <c r="AG85" s="4">
        <v>865</v>
      </c>
      <c r="AH85" s="4">
        <v>78</v>
      </c>
      <c r="AI85" s="4">
        <v>21.2</v>
      </c>
      <c r="AJ85" s="4">
        <v>0.49</v>
      </c>
      <c r="AK85" s="4">
        <v>982</v>
      </c>
      <c r="AL85" s="4">
        <v>0</v>
      </c>
      <c r="AM85" s="4">
        <v>0</v>
      </c>
      <c r="AN85" s="4">
        <v>19</v>
      </c>
      <c r="AO85" s="4">
        <v>190.4</v>
      </c>
      <c r="AP85" s="4">
        <v>190</v>
      </c>
      <c r="AQ85" s="4">
        <v>1.6</v>
      </c>
      <c r="AR85" s="4">
        <v>195</v>
      </c>
      <c r="AS85" s="4" t="s">
        <v>155</v>
      </c>
      <c r="AT85" s="4">
        <v>2</v>
      </c>
      <c r="AU85" s="5">
        <v>0.7350578703703704</v>
      </c>
      <c r="AV85" s="4">
        <v>47.164417999999998</v>
      </c>
      <c r="AW85" s="4">
        <v>-88.485962000000001</v>
      </c>
      <c r="AX85" s="4">
        <v>319.60000000000002</v>
      </c>
      <c r="AY85" s="4">
        <v>41.5</v>
      </c>
      <c r="AZ85" s="4">
        <v>12</v>
      </c>
      <c r="BA85" s="4">
        <v>9</v>
      </c>
      <c r="BB85" s="4" t="s">
        <v>433</v>
      </c>
      <c r="BC85" s="4">
        <v>1.405</v>
      </c>
      <c r="BD85" s="4">
        <v>1</v>
      </c>
      <c r="BE85" s="4">
        <v>1.7050000000000001</v>
      </c>
      <c r="BF85" s="4">
        <v>14.063000000000001</v>
      </c>
      <c r="BG85" s="4">
        <v>15.92</v>
      </c>
      <c r="BH85" s="4">
        <v>1.1299999999999999</v>
      </c>
      <c r="BI85" s="4">
        <v>13.074</v>
      </c>
      <c r="BJ85" s="4">
        <v>3032.0219999999999</v>
      </c>
      <c r="BK85" s="4">
        <v>0.47099999999999997</v>
      </c>
      <c r="BL85" s="4">
        <v>20.882999999999999</v>
      </c>
      <c r="BM85" s="4">
        <v>0</v>
      </c>
      <c r="BN85" s="4">
        <v>20.882999999999999</v>
      </c>
      <c r="BO85" s="4">
        <v>16.669</v>
      </c>
      <c r="BP85" s="4">
        <v>0</v>
      </c>
      <c r="BQ85" s="4">
        <v>16.669</v>
      </c>
      <c r="BR85" s="4">
        <v>0.36749999999999999</v>
      </c>
      <c r="BU85" s="4">
        <v>0.53400000000000003</v>
      </c>
      <c r="BW85" s="4">
        <v>360.34699999999998</v>
      </c>
      <c r="BX85" s="4">
        <v>0.22733</v>
      </c>
      <c r="BY85" s="4">
        <v>-5</v>
      </c>
      <c r="BZ85" s="4">
        <v>0.82799999999999996</v>
      </c>
      <c r="CA85" s="4">
        <v>5.5553759999999999</v>
      </c>
      <c r="CB85" s="4">
        <v>16.7256</v>
      </c>
      <c r="CC85" s="4">
        <f t="shared" si="12"/>
        <v>1.4677303391999998</v>
      </c>
      <c r="CE85" s="4">
        <f t="shared" si="13"/>
        <v>12582.484620953182</v>
      </c>
      <c r="CF85" s="4">
        <f t="shared" si="13"/>
        <v>1.9545868257119998</v>
      </c>
      <c r="CG85" s="4">
        <f t="shared" si="14"/>
        <v>69.174114220367997</v>
      </c>
      <c r="CH85" s="4">
        <f t="shared" si="14"/>
        <v>1.5250757079599997</v>
      </c>
    </row>
    <row r="86" spans="1:86">
      <c r="A86" s="2">
        <v>42439</v>
      </c>
      <c r="B86" s="32">
        <v>0.52715956018518517</v>
      </c>
      <c r="C86" s="4">
        <v>13.106</v>
      </c>
      <c r="D86" s="4">
        <v>3.5999999999999999E-3</v>
      </c>
      <c r="E86" s="4" t="s">
        <v>155</v>
      </c>
      <c r="F86" s="4">
        <v>35.832636000000001</v>
      </c>
      <c r="G86" s="4">
        <v>820.6</v>
      </c>
      <c r="H86" s="4">
        <v>-21.5</v>
      </c>
      <c r="I86" s="4">
        <v>42.7</v>
      </c>
      <c r="K86" s="4">
        <v>1.92</v>
      </c>
      <c r="L86" s="4">
        <v>12</v>
      </c>
      <c r="M86" s="4">
        <v>0.88590000000000002</v>
      </c>
      <c r="N86" s="4">
        <v>11.610300000000001</v>
      </c>
      <c r="O86" s="4">
        <v>3.2000000000000002E-3</v>
      </c>
      <c r="P86" s="4">
        <v>726.93169999999998</v>
      </c>
      <c r="Q86" s="4">
        <v>0</v>
      </c>
      <c r="R86" s="4">
        <v>726.9</v>
      </c>
      <c r="S86" s="4">
        <v>580.22680000000003</v>
      </c>
      <c r="T86" s="4">
        <v>0</v>
      </c>
      <c r="U86" s="4">
        <v>580.20000000000005</v>
      </c>
      <c r="V86" s="4">
        <v>42.658999999999999</v>
      </c>
      <c r="Y86" s="4">
        <v>10.454000000000001</v>
      </c>
      <c r="Z86" s="4">
        <v>0</v>
      </c>
      <c r="AA86" s="4">
        <v>1.6975</v>
      </c>
      <c r="AB86" s="4" t="s">
        <v>384</v>
      </c>
      <c r="AC86" s="4">
        <v>0</v>
      </c>
      <c r="AD86" s="4">
        <v>11.7</v>
      </c>
      <c r="AE86" s="4">
        <v>841</v>
      </c>
      <c r="AF86" s="4">
        <v>853</v>
      </c>
      <c r="AG86" s="4">
        <v>866</v>
      </c>
      <c r="AH86" s="4">
        <v>78</v>
      </c>
      <c r="AI86" s="4">
        <v>21.2</v>
      </c>
      <c r="AJ86" s="4">
        <v>0.49</v>
      </c>
      <c r="AK86" s="4">
        <v>982</v>
      </c>
      <c r="AL86" s="4">
        <v>0</v>
      </c>
      <c r="AM86" s="4">
        <v>0</v>
      </c>
      <c r="AN86" s="4">
        <v>19</v>
      </c>
      <c r="AO86" s="4">
        <v>190</v>
      </c>
      <c r="AP86" s="4">
        <v>189.4</v>
      </c>
      <c r="AQ86" s="4">
        <v>1.7</v>
      </c>
      <c r="AR86" s="4">
        <v>195</v>
      </c>
      <c r="AS86" s="4" t="s">
        <v>155</v>
      </c>
      <c r="AT86" s="4">
        <v>2</v>
      </c>
      <c r="AU86" s="5">
        <v>0.73506944444444444</v>
      </c>
      <c r="AV86" s="4">
        <v>47.164408000000002</v>
      </c>
      <c r="AW86" s="4">
        <v>-88.486169000000004</v>
      </c>
      <c r="AX86" s="4">
        <v>319.5</v>
      </c>
      <c r="AY86" s="4">
        <v>38.6</v>
      </c>
      <c r="AZ86" s="4">
        <v>12</v>
      </c>
      <c r="BA86" s="4">
        <v>10</v>
      </c>
      <c r="BB86" s="4" t="s">
        <v>429</v>
      </c>
      <c r="BC86" s="4">
        <v>1.8979999999999999</v>
      </c>
      <c r="BD86" s="4">
        <v>1.0009999999999999</v>
      </c>
      <c r="BE86" s="4">
        <v>2.2010000000000001</v>
      </c>
      <c r="BF86" s="4">
        <v>14.063000000000001</v>
      </c>
      <c r="BG86" s="4">
        <v>16.14</v>
      </c>
      <c r="BH86" s="4">
        <v>1.1499999999999999</v>
      </c>
      <c r="BI86" s="4">
        <v>12.879</v>
      </c>
      <c r="BJ86" s="4">
        <v>3032.0619999999999</v>
      </c>
      <c r="BK86" s="4">
        <v>0.52800000000000002</v>
      </c>
      <c r="BL86" s="4">
        <v>19.88</v>
      </c>
      <c r="BM86" s="4">
        <v>0</v>
      </c>
      <c r="BN86" s="4">
        <v>19.88</v>
      </c>
      <c r="BO86" s="4">
        <v>15.868</v>
      </c>
      <c r="BP86" s="4">
        <v>0</v>
      </c>
      <c r="BQ86" s="4">
        <v>15.868</v>
      </c>
      <c r="BR86" s="4">
        <v>0.36840000000000001</v>
      </c>
      <c r="BU86" s="4">
        <v>0.54200000000000004</v>
      </c>
      <c r="BW86" s="4">
        <v>322.32900000000001</v>
      </c>
      <c r="BX86" s="4">
        <v>0.20111799999999999</v>
      </c>
      <c r="BY86" s="4">
        <v>-5</v>
      </c>
      <c r="BZ86" s="4">
        <v>0.82738900000000004</v>
      </c>
      <c r="CA86" s="4">
        <v>4.9148209999999999</v>
      </c>
      <c r="CB86" s="4">
        <v>16.713258</v>
      </c>
      <c r="CC86" s="4">
        <f t="shared" si="12"/>
        <v>1.2984957081999999</v>
      </c>
      <c r="CE86" s="4">
        <f t="shared" si="13"/>
        <v>11131.825367203794</v>
      </c>
      <c r="CF86" s="4">
        <f t="shared" si="13"/>
        <v>1.9384840395360001</v>
      </c>
      <c r="CG86" s="4">
        <f t="shared" si="14"/>
        <v>58.257319582116004</v>
      </c>
      <c r="CH86" s="4">
        <f t="shared" si="14"/>
        <v>1.3525331821308</v>
      </c>
    </row>
    <row r="87" spans="1:86">
      <c r="A87" s="2">
        <v>42439</v>
      </c>
      <c r="B87" s="32">
        <v>0.52717113425925921</v>
      </c>
      <c r="C87" s="4">
        <v>12.903</v>
      </c>
      <c r="D87" s="4">
        <v>4.0000000000000001E-3</v>
      </c>
      <c r="E87" s="4" t="s">
        <v>155</v>
      </c>
      <c r="F87" s="4">
        <v>40</v>
      </c>
      <c r="G87" s="4">
        <v>610.20000000000005</v>
      </c>
      <c r="H87" s="4">
        <v>-27.3</v>
      </c>
      <c r="I87" s="4">
        <v>59.7</v>
      </c>
      <c r="K87" s="4">
        <v>1.9</v>
      </c>
      <c r="L87" s="4">
        <v>12</v>
      </c>
      <c r="M87" s="4">
        <v>0.88749999999999996</v>
      </c>
      <c r="N87" s="4">
        <v>11.450900000000001</v>
      </c>
      <c r="O87" s="4">
        <v>3.5000000000000001E-3</v>
      </c>
      <c r="P87" s="4">
        <v>541.53430000000003</v>
      </c>
      <c r="Q87" s="4">
        <v>0</v>
      </c>
      <c r="R87" s="4">
        <v>541.5</v>
      </c>
      <c r="S87" s="4">
        <v>432.24520000000001</v>
      </c>
      <c r="T87" s="4">
        <v>0</v>
      </c>
      <c r="U87" s="4">
        <v>432.2</v>
      </c>
      <c r="V87" s="4">
        <v>59.692500000000003</v>
      </c>
      <c r="Y87" s="4">
        <v>10.404999999999999</v>
      </c>
      <c r="Z87" s="4">
        <v>0</v>
      </c>
      <c r="AA87" s="4">
        <v>1.6861999999999999</v>
      </c>
      <c r="AB87" s="4" t="s">
        <v>384</v>
      </c>
      <c r="AC87" s="4">
        <v>0</v>
      </c>
      <c r="AD87" s="4">
        <v>11.8</v>
      </c>
      <c r="AE87" s="4">
        <v>842</v>
      </c>
      <c r="AF87" s="4">
        <v>853</v>
      </c>
      <c r="AG87" s="4">
        <v>867</v>
      </c>
      <c r="AH87" s="4">
        <v>78</v>
      </c>
      <c r="AI87" s="4">
        <v>21.2</v>
      </c>
      <c r="AJ87" s="4">
        <v>0.49</v>
      </c>
      <c r="AK87" s="4">
        <v>982</v>
      </c>
      <c r="AL87" s="4">
        <v>0</v>
      </c>
      <c r="AM87" s="4">
        <v>0</v>
      </c>
      <c r="AN87" s="4">
        <v>19</v>
      </c>
      <c r="AO87" s="4">
        <v>190.6</v>
      </c>
      <c r="AP87" s="4">
        <v>189.6</v>
      </c>
      <c r="AQ87" s="4">
        <v>1.6</v>
      </c>
      <c r="AR87" s="4">
        <v>195</v>
      </c>
      <c r="AS87" s="4" t="s">
        <v>155</v>
      </c>
      <c r="AT87" s="4">
        <v>2</v>
      </c>
      <c r="AU87" s="5">
        <v>0.73508101851851848</v>
      </c>
      <c r="AV87" s="4">
        <v>47.164427000000003</v>
      </c>
      <c r="AW87" s="4">
        <v>-88.486384999999999</v>
      </c>
      <c r="AX87" s="4">
        <v>319.2</v>
      </c>
      <c r="AY87" s="4">
        <v>38.6</v>
      </c>
      <c r="AZ87" s="4">
        <v>12</v>
      </c>
      <c r="BA87" s="4">
        <v>10</v>
      </c>
      <c r="BB87" s="4" t="s">
        <v>429</v>
      </c>
      <c r="BC87" s="4">
        <v>1.7010000000000001</v>
      </c>
      <c r="BD87" s="4">
        <v>1.101</v>
      </c>
      <c r="BE87" s="4">
        <v>2.3010000000000002</v>
      </c>
      <c r="BF87" s="4">
        <v>14.063000000000001</v>
      </c>
      <c r="BG87" s="4">
        <v>16.37</v>
      </c>
      <c r="BH87" s="4">
        <v>1.1599999999999999</v>
      </c>
      <c r="BI87" s="4">
        <v>12.68</v>
      </c>
      <c r="BJ87" s="4">
        <v>3031.6280000000002</v>
      </c>
      <c r="BK87" s="4">
        <v>0.59799999999999998</v>
      </c>
      <c r="BL87" s="4">
        <v>15.013999999999999</v>
      </c>
      <c r="BM87" s="4">
        <v>0</v>
      </c>
      <c r="BN87" s="4">
        <v>15.013999999999999</v>
      </c>
      <c r="BO87" s="4">
        <v>11.984</v>
      </c>
      <c r="BP87" s="4">
        <v>0</v>
      </c>
      <c r="BQ87" s="4">
        <v>11.984</v>
      </c>
      <c r="BR87" s="4">
        <v>0.52259999999999995</v>
      </c>
      <c r="BU87" s="4">
        <v>0.54700000000000004</v>
      </c>
      <c r="BW87" s="4">
        <v>324.59500000000003</v>
      </c>
      <c r="BX87" s="4">
        <v>0.193497</v>
      </c>
      <c r="BY87" s="4">
        <v>-5</v>
      </c>
      <c r="BZ87" s="4">
        <v>0.82699999999999996</v>
      </c>
      <c r="CA87" s="4">
        <v>4.7285830000000004</v>
      </c>
      <c r="CB87" s="4">
        <v>16.705400000000001</v>
      </c>
      <c r="CC87" s="4">
        <f t="shared" si="12"/>
        <v>1.2492916286</v>
      </c>
      <c r="CE87" s="4">
        <f t="shared" si="13"/>
        <v>10708.47255347363</v>
      </c>
      <c r="CF87" s="4">
        <f t="shared" si="13"/>
        <v>2.112286397598</v>
      </c>
      <c r="CG87" s="4">
        <f t="shared" si="14"/>
        <v>42.330501987984007</v>
      </c>
      <c r="CH87" s="4">
        <f t="shared" si="14"/>
        <v>1.8459546344226001</v>
      </c>
    </row>
    <row r="88" spans="1:86">
      <c r="A88" s="2">
        <v>42439</v>
      </c>
      <c r="B88" s="32">
        <v>0.52718270833333336</v>
      </c>
      <c r="C88" s="4">
        <v>12.994999999999999</v>
      </c>
      <c r="D88" s="4">
        <v>4.0000000000000001E-3</v>
      </c>
      <c r="E88" s="4" t="s">
        <v>155</v>
      </c>
      <c r="F88" s="4">
        <v>40</v>
      </c>
      <c r="G88" s="4">
        <v>512.9</v>
      </c>
      <c r="H88" s="4">
        <v>-28.4</v>
      </c>
      <c r="I88" s="4">
        <v>59.5</v>
      </c>
      <c r="K88" s="4">
        <v>1.98</v>
      </c>
      <c r="L88" s="4">
        <v>12</v>
      </c>
      <c r="M88" s="4">
        <v>0.88670000000000004</v>
      </c>
      <c r="N88" s="4">
        <v>11.5229</v>
      </c>
      <c r="O88" s="4">
        <v>3.5000000000000001E-3</v>
      </c>
      <c r="P88" s="4">
        <v>454.8057</v>
      </c>
      <c r="Q88" s="4">
        <v>0</v>
      </c>
      <c r="R88" s="4">
        <v>454.8</v>
      </c>
      <c r="S88" s="4">
        <v>363.0197</v>
      </c>
      <c r="T88" s="4">
        <v>0</v>
      </c>
      <c r="U88" s="4">
        <v>363</v>
      </c>
      <c r="V88" s="4">
        <v>59.526299999999999</v>
      </c>
      <c r="Y88" s="4">
        <v>10.375</v>
      </c>
      <c r="Z88" s="4">
        <v>0</v>
      </c>
      <c r="AA88" s="4">
        <v>1.7591000000000001</v>
      </c>
      <c r="AB88" s="4" t="s">
        <v>384</v>
      </c>
      <c r="AC88" s="4">
        <v>0</v>
      </c>
      <c r="AD88" s="4">
        <v>11.7</v>
      </c>
      <c r="AE88" s="4">
        <v>842</v>
      </c>
      <c r="AF88" s="4">
        <v>854</v>
      </c>
      <c r="AG88" s="4">
        <v>868</v>
      </c>
      <c r="AH88" s="4">
        <v>78</v>
      </c>
      <c r="AI88" s="4">
        <v>21.2</v>
      </c>
      <c r="AJ88" s="4">
        <v>0.49</v>
      </c>
      <c r="AK88" s="4">
        <v>982</v>
      </c>
      <c r="AL88" s="4">
        <v>0</v>
      </c>
      <c r="AM88" s="4">
        <v>0</v>
      </c>
      <c r="AN88" s="4">
        <v>19</v>
      </c>
      <c r="AO88" s="4">
        <v>190.4</v>
      </c>
      <c r="AP88" s="4">
        <v>190</v>
      </c>
      <c r="AQ88" s="4">
        <v>1.6</v>
      </c>
      <c r="AR88" s="4">
        <v>195</v>
      </c>
      <c r="AS88" s="4" t="s">
        <v>155</v>
      </c>
      <c r="AT88" s="4">
        <v>2</v>
      </c>
      <c r="AU88" s="5">
        <v>0.73509259259259263</v>
      </c>
      <c r="AV88" s="4">
        <v>47.164439999999999</v>
      </c>
      <c r="AW88" s="4">
        <v>-88.486602000000005</v>
      </c>
      <c r="AX88" s="4">
        <v>318.7</v>
      </c>
      <c r="AY88" s="4">
        <v>36</v>
      </c>
      <c r="AZ88" s="4">
        <v>12</v>
      </c>
      <c r="BA88" s="4">
        <v>10</v>
      </c>
      <c r="BB88" s="4" t="s">
        <v>429</v>
      </c>
      <c r="BC88" s="4">
        <v>1.7929999999999999</v>
      </c>
      <c r="BD88" s="4">
        <v>1.2010000000000001</v>
      </c>
      <c r="BE88" s="4">
        <v>2.3980000000000001</v>
      </c>
      <c r="BF88" s="4">
        <v>14.063000000000001</v>
      </c>
      <c r="BG88" s="4">
        <v>16.27</v>
      </c>
      <c r="BH88" s="4">
        <v>1.1599999999999999</v>
      </c>
      <c r="BI88" s="4">
        <v>12.773</v>
      </c>
      <c r="BJ88" s="4">
        <v>3031.5830000000001</v>
      </c>
      <c r="BK88" s="4">
        <v>0.59399999999999997</v>
      </c>
      <c r="BL88" s="4">
        <v>12.531000000000001</v>
      </c>
      <c r="BM88" s="4">
        <v>0</v>
      </c>
      <c r="BN88" s="4">
        <v>12.531000000000001</v>
      </c>
      <c r="BO88" s="4">
        <v>10.002000000000001</v>
      </c>
      <c r="BP88" s="4">
        <v>0</v>
      </c>
      <c r="BQ88" s="4">
        <v>10.002000000000001</v>
      </c>
      <c r="BR88" s="4">
        <v>0.51790000000000003</v>
      </c>
      <c r="BU88" s="4">
        <v>0.54200000000000004</v>
      </c>
      <c r="BW88" s="4">
        <v>336.50299999999999</v>
      </c>
      <c r="BX88" s="4">
        <v>0.18812999999999999</v>
      </c>
      <c r="BY88" s="4">
        <v>-5</v>
      </c>
      <c r="BZ88" s="4">
        <v>0.82638999999999996</v>
      </c>
      <c r="CA88" s="4">
        <v>4.5974240000000002</v>
      </c>
      <c r="CB88" s="4">
        <v>16.693069999999999</v>
      </c>
      <c r="CC88" s="4">
        <f t="shared" si="12"/>
        <v>1.2146394208</v>
      </c>
      <c r="CE88" s="4">
        <f t="shared" si="13"/>
        <v>10411.291914317424</v>
      </c>
      <c r="CF88" s="4">
        <f t="shared" si="13"/>
        <v>2.0399597824320002</v>
      </c>
      <c r="CG88" s="4">
        <f t="shared" si="14"/>
        <v>34.349625831456002</v>
      </c>
      <c r="CH88" s="4">
        <f t="shared" si="14"/>
        <v>1.7786113995312003</v>
      </c>
    </row>
    <row r="89" spans="1:86">
      <c r="A89" s="2">
        <v>42439</v>
      </c>
      <c r="B89" s="32">
        <v>0.5271942824074074</v>
      </c>
      <c r="C89" s="4">
        <v>12.992000000000001</v>
      </c>
      <c r="D89" s="4">
        <v>4.0000000000000001E-3</v>
      </c>
      <c r="E89" s="4" t="s">
        <v>155</v>
      </c>
      <c r="F89" s="4">
        <v>40</v>
      </c>
      <c r="G89" s="4">
        <v>367.7</v>
      </c>
      <c r="H89" s="4">
        <v>-29.5</v>
      </c>
      <c r="I89" s="4">
        <v>61.6</v>
      </c>
      <c r="K89" s="4">
        <v>2.1</v>
      </c>
      <c r="L89" s="4">
        <v>12</v>
      </c>
      <c r="M89" s="4">
        <v>0.88670000000000004</v>
      </c>
      <c r="N89" s="4">
        <v>11.52</v>
      </c>
      <c r="O89" s="4">
        <v>3.5000000000000001E-3</v>
      </c>
      <c r="P89" s="4">
        <v>326.00139999999999</v>
      </c>
      <c r="Q89" s="4">
        <v>0</v>
      </c>
      <c r="R89" s="4">
        <v>326</v>
      </c>
      <c r="S89" s="4">
        <v>260.2099</v>
      </c>
      <c r="T89" s="4">
        <v>0</v>
      </c>
      <c r="U89" s="4">
        <v>260.2</v>
      </c>
      <c r="V89" s="4">
        <v>61.550899999999999</v>
      </c>
      <c r="Y89" s="4">
        <v>10.297000000000001</v>
      </c>
      <c r="Z89" s="4">
        <v>0</v>
      </c>
      <c r="AA89" s="4">
        <v>1.8620000000000001</v>
      </c>
      <c r="AB89" s="4" t="s">
        <v>384</v>
      </c>
      <c r="AC89" s="4">
        <v>0</v>
      </c>
      <c r="AD89" s="4">
        <v>11.7</v>
      </c>
      <c r="AE89" s="4">
        <v>842</v>
      </c>
      <c r="AF89" s="4">
        <v>855</v>
      </c>
      <c r="AG89" s="4">
        <v>869</v>
      </c>
      <c r="AH89" s="4">
        <v>78</v>
      </c>
      <c r="AI89" s="4">
        <v>21.2</v>
      </c>
      <c r="AJ89" s="4">
        <v>0.49</v>
      </c>
      <c r="AK89" s="4">
        <v>982</v>
      </c>
      <c r="AL89" s="4">
        <v>0</v>
      </c>
      <c r="AM89" s="4">
        <v>0</v>
      </c>
      <c r="AN89" s="4">
        <v>19</v>
      </c>
      <c r="AO89" s="4">
        <v>190</v>
      </c>
      <c r="AP89" s="4">
        <v>190</v>
      </c>
      <c r="AQ89" s="4">
        <v>1.4</v>
      </c>
      <c r="AR89" s="4">
        <v>195</v>
      </c>
      <c r="AS89" s="4" t="s">
        <v>155</v>
      </c>
      <c r="AT89" s="4">
        <v>2</v>
      </c>
      <c r="AU89" s="5">
        <v>0.73510416666666656</v>
      </c>
      <c r="AV89" s="4">
        <v>47.164448</v>
      </c>
      <c r="AW89" s="4">
        <v>-88.486817000000002</v>
      </c>
      <c r="AX89" s="4">
        <v>318.39999999999998</v>
      </c>
      <c r="AY89" s="4">
        <v>34.299999999999997</v>
      </c>
      <c r="AZ89" s="4">
        <v>12</v>
      </c>
      <c r="BA89" s="4">
        <v>10</v>
      </c>
      <c r="BB89" s="4" t="s">
        <v>429</v>
      </c>
      <c r="BC89" s="4">
        <v>1.101</v>
      </c>
      <c r="BD89" s="4">
        <v>1.302</v>
      </c>
      <c r="BE89" s="4">
        <v>2.2010000000000001</v>
      </c>
      <c r="BF89" s="4">
        <v>14.063000000000001</v>
      </c>
      <c r="BG89" s="4">
        <v>16.27</v>
      </c>
      <c r="BH89" s="4">
        <v>1.1599999999999999</v>
      </c>
      <c r="BI89" s="4">
        <v>12.781000000000001</v>
      </c>
      <c r="BJ89" s="4">
        <v>3031.5309999999999</v>
      </c>
      <c r="BK89" s="4">
        <v>0.59399999999999997</v>
      </c>
      <c r="BL89" s="4">
        <v>8.984</v>
      </c>
      <c r="BM89" s="4">
        <v>0</v>
      </c>
      <c r="BN89" s="4">
        <v>8.984</v>
      </c>
      <c r="BO89" s="4">
        <v>7.1710000000000003</v>
      </c>
      <c r="BP89" s="4">
        <v>0</v>
      </c>
      <c r="BQ89" s="4">
        <v>7.1710000000000003</v>
      </c>
      <c r="BR89" s="4">
        <v>0.53559999999999997</v>
      </c>
      <c r="BU89" s="4">
        <v>0.53800000000000003</v>
      </c>
      <c r="BW89" s="4">
        <v>356.27800000000002</v>
      </c>
      <c r="BX89" s="4">
        <v>0.15418599999999999</v>
      </c>
      <c r="BY89" s="4">
        <v>-5</v>
      </c>
      <c r="BZ89" s="4">
        <v>0.82661099999999998</v>
      </c>
      <c r="CA89" s="4">
        <v>3.767925</v>
      </c>
      <c r="CB89" s="4">
        <v>16.697534000000001</v>
      </c>
      <c r="CC89" s="4">
        <f t="shared" si="12"/>
        <v>0.99548578499999996</v>
      </c>
      <c r="CE89" s="4">
        <f t="shared" si="13"/>
        <v>8532.6683380517261</v>
      </c>
      <c r="CF89" s="4">
        <f t="shared" si="13"/>
        <v>1.6718961451500001</v>
      </c>
      <c r="CG89" s="4">
        <f t="shared" si="14"/>
        <v>20.183783260725001</v>
      </c>
      <c r="CH89" s="4">
        <f t="shared" si="14"/>
        <v>1.5075211706099998</v>
      </c>
    </row>
    <row r="90" spans="1:86">
      <c r="A90" s="2">
        <v>42439</v>
      </c>
      <c r="B90" s="32">
        <v>0.52720585648148155</v>
      </c>
      <c r="C90" s="4">
        <v>13.106999999999999</v>
      </c>
      <c r="D90" s="4">
        <v>4.0000000000000001E-3</v>
      </c>
      <c r="E90" s="4" t="s">
        <v>155</v>
      </c>
      <c r="F90" s="4">
        <v>40</v>
      </c>
      <c r="G90" s="4">
        <v>354.6</v>
      </c>
      <c r="H90" s="4">
        <v>-32</v>
      </c>
      <c r="I90" s="4">
        <v>53.4</v>
      </c>
      <c r="K90" s="4">
        <v>2.2000000000000002</v>
      </c>
      <c r="L90" s="4">
        <v>12</v>
      </c>
      <c r="M90" s="4">
        <v>0.88580000000000003</v>
      </c>
      <c r="N90" s="4">
        <v>11.610200000000001</v>
      </c>
      <c r="O90" s="4">
        <v>3.5000000000000001E-3</v>
      </c>
      <c r="P90" s="4">
        <v>314.14299999999997</v>
      </c>
      <c r="Q90" s="4">
        <v>0</v>
      </c>
      <c r="R90" s="4">
        <v>314.10000000000002</v>
      </c>
      <c r="S90" s="4">
        <v>250.74459999999999</v>
      </c>
      <c r="T90" s="4">
        <v>0</v>
      </c>
      <c r="U90" s="4">
        <v>250.7</v>
      </c>
      <c r="V90" s="4">
        <v>53.3949</v>
      </c>
      <c r="Y90" s="4">
        <v>10.212</v>
      </c>
      <c r="Z90" s="4">
        <v>0</v>
      </c>
      <c r="AA90" s="4">
        <v>1.9488000000000001</v>
      </c>
      <c r="AB90" s="4" t="s">
        <v>384</v>
      </c>
      <c r="AC90" s="4">
        <v>0</v>
      </c>
      <c r="AD90" s="4">
        <v>11.7</v>
      </c>
      <c r="AE90" s="4">
        <v>842</v>
      </c>
      <c r="AF90" s="4">
        <v>854</v>
      </c>
      <c r="AG90" s="4">
        <v>868</v>
      </c>
      <c r="AH90" s="4">
        <v>78</v>
      </c>
      <c r="AI90" s="4">
        <v>21.2</v>
      </c>
      <c r="AJ90" s="4">
        <v>0.49</v>
      </c>
      <c r="AK90" s="4">
        <v>982</v>
      </c>
      <c r="AL90" s="4">
        <v>0</v>
      </c>
      <c r="AM90" s="4">
        <v>0</v>
      </c>
      <c r="AN90" s="4">
        <v>19</v>
      </c>
      <c r="AO90" s="4">
        <v>190</v>
      </c>
      <c r="AP90" s="4">
        <v>190</v>
      </c>
      <c r="AQ90" s="4">
        <v>1.5</v>
      </c>
      <c r="AR90" s="4">
        <v>195</v>
      </c>
      <c r="AS90" s="4" t="s">
        <v>155</v>
      </c>
      <c r="AT90" s="4">
        <v>2</v>
      </c>
      <c r="AU90" s="5">
        <v>0.73511574074074071</v>
      </c>
      <c r="AV90" s="4">
        <v>47.164419000000002</v>
      </c>
      <c r="AW90" s="4">
        <v>-88.487013000000005</v>
      </c>
      <c r="AX90" s="4">
        <v>318.3</v>
      </c>
      <c r="AY90" s="4">
        <v>32.5</v>
      </c>
      <c r="AZ90" s="4">
        <v>12</v>
      </c>
      <c r="BA90" s="4">
        <v>10</v>
      </c>
      <c r="BB90" s="4" t="s">
        <v>429</v>
      </c>
      <c r="BC90" s="4">
        <v>1.202</v>
      </c>
      <c r="BD90" s="4">
        <v>1.4950000000000001</v>
      </c>
      <c r="BE90" s="4">
        <v>2.302</v>
      </c>
      <c r="BF90" s="4">
        <v>14.063000000000001</v>
      </c>
      <c r="BG90" s="4">
        <v>16.14</v>
      </c>
      <c r="BH90" s="4">
        <v>1.1499999999999999</v>
      </c>
      <c r="BI90" s="4">
        <v>12.888</v>
      </c>
      <c r="BJ90" s="4">
        <v>3031.6840000000002</v>
      </c>
      <c r="BK90" s="4">
        <v>0.58899999999999997</v>
      </c>
      <c r="BL90" s="4">
        <v>8.59</v>
      </c>
      <c r="BM90" s="4">
        <v>0</v>
      </c>
      <c r="BN90" s="4">
        <v>8.59</v>
      </c>
      <c r="BO90" s="4">
        <v>6.8570000000000002</v>
      </c>
      <c r="BP90" s="4">
        <v>0</v>
      </c>
      <c r="BQ90" s="4">
        <v>6.8570000000000002</v>
      </c>
      <c r="BR90" s="4">
        <v>0.46100000000000002</v>
      </c>
      <c r="BU90" s="4">
        <v>0.52900000000000003</v>
      </c>
      <c r="BW90" s="4">
        <v>370.01400000000001</v>
      </c>
      <c r="BX90" s="4">
        <v>0.156108</v>
      </c>
      <c r="BY90" s="4">
        <v>-5</v>
      </c>
      <c r="BZ90" s="4">
        <v>0.82822200000000001</v>
      </c>
      <c r="CA90" s="4">
        <v>3.814889</v>
      </c>
      <c r="CB90" s="4">
        <v>16.730084000000002</v>
      </c>
      <c r="CC90" s="4">
        <f t="shared" si="12"/>
        <v>1.0078936737999999</v>
      </c>
      <c r="CE90" s="4">
        <f t="shared" si="13"/>
        <v>8639.4568434777721</v>
      </c>
      <c r="CF90" s="4">
        <f t="shared" si="13"/>
        <v>1.678486306887</v>
      </c>
      <c r="CG90" s="4">
        <f t="shared" si="14"/>
        <v>19.540544323131002</v>
      </c>
      <c r="CH90" s="4">
        <f t="shared" si="14"/>
        <v>1.313721880263</v>
      </c>
    </row>
    <row r="91" spans="1:86">
      <c r="A91" s="2">
        <v>42439</v>
      </c>
      <c r="B91" s="32">
        <v>0.52721743055555559</v>
      </c>
      <c r="C91" s="4">
        <v>13.19</v>
      </c>
      <c r="D91" s="4">
        <v>3.2000000000000002E-3</v>
      </c>
      <c r="E91" s="4" t="s">
        <v>155</v>
      </c>
      <c r="F91" s="4">
        <v>32.473556000000002</v>
      </c>
      <c r="G91" s="4">
        <v>509.4</v>
      </c>
      <c r="H91" s="4">
        <v>-32</v>
      </c>
      <c r="I91" s="4">
        <v>45.6</v>
      </c>
      <c r="K91" s="4">
        <v>2.2000000000000002</v>
      </c>
      <c r="L91" s="4">
        <v>12</v>
      </c>
      <c r="M91" s="4">
        <v>0.88519999999999999</v>
      </c>
      <c r="N91" s="4">
        <v>11.6762</v>
      </c>
      <c r="O91" s="4">
        <v>2.8999999999999998E-3</v>
      </c>
      <c r="P91" s="4">
        <v>450.94060000000002</v>
      </c>
      <c r="Q91" s="4">
        <v>0</v>
      </c>
      <c r="R91" s="4">
        <v>450.9</v>
      </c>
      <c r="S91" s="4">
        <v>359.93459999999999</v>
      </c>
      <c r="T91" s="4">
        <v>0</v>
      </c>
      <c r="U91" s="4">
        <v>359.9</v>
      </c>
      <c r="V91" s="4">
        <v>45.6447</v>
      </c>
      <c r="Y91" s="4">
        <v>10.260999999999999</v>
      </c>
      <c r="Z91" s="4">
        <v>0</v>
      </c>
      <c r="AA91" s="4">
        <v>1.9475</v>
      </c>
      <c r="AB91" s="4" t="s">
        <v>384</v>
      </c>
      <c r="AC91" s="4">
        <v>0</v>
      </c>
      <c r="AD91" s="4">
        <v>11.7</v>
      </c>
      <c r="AE91" s="4">
        <v>843</v>
      </c>
      <c r="AF91" s="4">
        <v>854</v>
      </c>
      <c r="AG91" s="4">
        <v>869</v>
      </c>
      <c r="AH91" s="4">
        <v>78</v>
      </c>
      <c r="AI91" s="4">
        <v>21.2</v>
      </c>
      <c r="AJ91" s="4">
        <v>0.49</v>
      </c>
      <c r="AK91" s="4">
        <v>982</v>
      </c>
      <c r="AL91" s="4">
        <v>0</v>
      </c>
      <c r="AM91" s="4">
        <v>0</v>
      </c>
      <c r="AN91" s="4">
        <v>19</v>
      </c>
      <c r="AO91" s="4">
        <v>190.6</v>
      </c>
      <c r="AP91" s="4">
        <v>190</v>
      </c>
      <c r="AQ91" s="4">
        <v>1.6</v>
      </c>
      <c r="AR91" s="4">
        <v>195</v>
      </c>
      <c r="AS91" s="4" t="s">
        <v>155</v>
      </c>
      <c r="AT91" s="4">
        <v>2</v>
      </c>
      <c r="AU91" s="5">
        <v>0.7351388888888889</v>
      </c>
      <c r="AV91" s="4">
        <v>47.164344999999997</v>
      </c>
      <c r="AW91" s="4">
        <v>-88.487354999999994</v>
      </c>
      <c r="AX91" s="4">
        <v>318.39999999999998</v>
      </c>
      <c r="AY91" s="4">
        <v>30.8</v>
      </c>
      <c r="AZ91" s="4">
        <v>12</v>
      </c>
      <c r="BA91" s="4">
        <v>10</v>
      </c>
      <c r="BB91" s="4" t="s">
        <v>429</v>
      </c>
      <c r="BC91" s="4">
        <v>1.401</v>
      </c>
      <c r="BD91" s="4">
        <v>1.0009999999999999</v>
      </c>
      <c r="BE91" s="4">
        <v>2.5009999999999999</v>
      </c>
      <c r="BF91" s="4">
        <v>14.063000000000001</v>
      </c>
      <c r="BG91" s="4">
        <v>16.04</v>
      </c>
      <c r="BH91" s="4">
        <v>1.1399999999999999</v>
      </c>
      <c r="BI91" s="4">
        <v>12.964</v>
      </c>
      <c r="BJ91" s="4">
        <v>3032.0140000000001</v>
      </c>
      <c r="BK91" s="4">
        <v>0.47499999999999998</v>
      </c>
      <c r="BL91" s="4">
        <v>12.263</v>
      </c>
      <c r="BM91" s="4">
        <v>0</v>
      </c>
      <c r="BN91" s="4">
        <v>12.263</v>
      </c>
      <c r="BO91" s="4">
        <v>9.7880000000000003</v>
      </c>
      <c r="BP91" s="4">
        <v>0</v>
      </c>
      <c r="BQ91" s="4">
        <v>9.7880000000000003</v>
      </c>
      <c r="BR91" s="4">
        <v>0.39190000000000003</v>
      </c>
      <c r="BU91" s="4">
        <v>0.52900000000000003</v>
      </c>
      <c r="BW91" s="4">
        <v>367.71199999999999</v>
      </c>
      <c r="BX91" s="4">
        <v>0.17005500000000001</v>
      </c>
      <c r="BY91" s="4">
        <v>-5</v>
      </c>
      <c r="BZ91" s="4">
        <v>0.82716699999999999</v>
      </c>
      <c r="CA91" s="4">
        <v>4.1557190000000004</v>
      </c>
      <c r="CB91" s="4">
        <v>16.708773000000001</v>
      </c>
      <c r="CC91" s="4">
        <f t="shared" si="12"/>
        <v>1.0979409598000001</v>
      </c>
      <c r="CE91" s="4">
        <f t="shared" si="13"/>
        <v>9412.3480464853037</v>
      </c>
      <c r="CF91" s="4">
        <f t="shared" si="13"/>
        <v>1.474552994175</v>
      </c>
      <c r="CG91" s="4">
        <f t="shared" si="14"/>
        <v>30.385104646284006</v>
      </c>
      <c r="CH91" s="4">
        <f t="shared" si="14"/>
        <v>1.2165838282467003</v>
      </c>
    </row>
    <row r="92" spans="1:86">
      <c r="A92" s="2">
        <v>42439</v>
      </c>
      <c r="B92" s="32">
        <v>0.52722900462962963</v>
      </c>
      <c r="C92" s="4">
        <v>13.192</v>
      </c>
      <c r="D92" s="4">
        <v>3.0000000000000001E-3</v>
      </c>
      <c r="E92" s="4" t="s">
        <v>155</v>
      </c>
      <c r="F92" s="4">
        <v>30</v>
      </c>
      <c r="G92" s="4">
        <v>542.79999999999995</v>
      </c>
      <c r="H92" s="4">
        <v>-32</v>
      </c>
      <c r="I92" s="4">
        <v>52.3</v>
      </c>
      <c r="K92" s="4">
        <v>2.12</v>
      </c>
      <c r="L92" s="4">
        <v>12</v>
      </c>
      <c r="M92" s="4">
        <v>0.88519999999999999</v>
      </c>
      <c r="N92" s="4">
        <v>11.677899999999999</v>
      </c>
      <c r="O92" s="4">
        <v>2.7000000000000001E-3</v>
      </c>
      <c r="P92" s="4">
        <v>480.52820000000003</v>
      </c>
      <c r="Q92" s="4">
        <v>0</v>
      </c>
      <c r="R92" s="4">
        <v>480.5</v>
      </c>
      <c r="S92" s="4">
        <v>383.55099999999999</v>
      </c>
      <c r="T92" s="4">
        <v>0</v>
      </c>
      <c r="U92" s="4">
        <v>383.6</v>
      </c>
      <c r="V92" s="4">
        <v>52.260199999999998</v>
      </c>
      <c r="Y92" s="4">
        <v>10.183999999999999</v>
      </c>
      <c r="Z92" s="4">
        <v>0</v>
      </c>
      <c r="AA92" s="4">
        <v>1.8732</v>
      </c>
      <c r="AB92" s="4" t="s">
        <v>384</v>
      </c>
      <c r="AC92" s="4">
        <v>0</v>
      </c>
      <c r="AD92" s="4">
        <v>11.8</v>
      </c>
      <c r="AE92" s="4">
        <v>842</v>
      </c>
      <c r="AF92" s="4">
        <v>855</v>
      </c>
      <c r="AG92" s="4">
        <v>868</v>
      </c>
      <c r="AH92" s="4">
        <v>78</v>
      </c>
      <c r="AI92" s="4">
        <v>21.2</v>
      </c>
      <c r="AJ92" s="4">
        <v>0.49</v>
      </c>
      <c r="AK92" s="4">
        <v>982</v>
      </c>
      <c r="AL92" s="4">
        <v>0</v>
      </c>
      <c r="AM92" s="4">
        <v>0</v>
      </c>
      <c r="AN92" s="4">
        <v>19</v>
      </c>
      <c r="AO92" s="4">
        <v>190.4</v>
      </c>
      <c r="AP92" s="4">
        <v>190</v>
      </c>
      <c r="AQ92" s="4">
        <v>1.6</v>
      </c>
      <c r="AR92" s="4">
        <v>195</v>
      </c>
      <c r="AS92" s="4" t="s">
        <v>155</v>
      </c>
      <c r="AT92" s="4">
        <v>2</v>
      </c>
      <c r="AU92" s="5">
        <v>0.7351388888888889</v>
      </c>
      <c r="AV92" s="4">
        <v>47.164344</v>
      </c>
      <c r="AW92" s="4">
        <v>-88.487358</v>
      </c>
      <c r="AX92" s="4">
        <v>318.39999999999998</v>
      </c>
      <c r="AY92" s="4">
        <v>29.6</v>
      </c>
      <c r="AZ92" s="4">
        <v>12</v>
      </c>
      <c r="BA92" s="4">
        <v>10</v>
      </c>
      <c r="BB92" s="4" t="s">
        <v>429</v>
      </c>
      <c r="BC92" s="4">
        <v>1.4970000000000001</v>
      </c>
      <c r="BD92" s="4">
        <v>1.101</v>
      </c>
      <c r="BE92" s="4">
        <v>2.597</v>
      </c>
      <c r="BF92" s="4">
        <v>14.063000000000001</v>
      </c>
      <c r="BG92" s="4">
        <v>16.04</v>
      </c>
      <c r="BH92" s="4">
        <v>1.1399999999999999</v>
      </c>
      <c r="BI92" s="4">
        <v>12.968999999999999</v>
      </c>
      <c r="BJ92" s="4">
        <v>3031.8980000000001</v>
      </c>
      <c r="BK92" s="4">
        <v>0.439</v>
      </c>
      <c r="BL92" s="4">
        <v>13.065</v>
      </c>
      <c r="BM92" s="4">
        <v>0</v>
      </c>
      <c r="BN92" s="4">
        <v>13.065</v>
      </c>
      <c r="BO92" s="4">
        <v>10.428000000000001</v>
      </c>
      <c r="BP92" s="4">
        <v>0</v>
      </c>
      <c r="BQ92" s="4">
        <v>10.428000000000001</v>
      </c>
      <c r="BR92" s="4">
        <v>0.44869999999999999</v>
      </c>
      <c r="BU92" s="4">
        <v>0.52500000000000002</v>
      </c>
      <c r="BW92" s="4">
        <v>353.625</v>
      </c>
      <c r="BX92" s="4">
        <v>0.16772300000000001</v>
      </c>
      <c r="BY92" s="4">
        <v>-5</v>
      </c>
      <c r="BZ92" s="4">
        <v>0.82783300000000004</v>
      </c>
      <c r="CA92" s="4">
        <v>4.0987309999999999</v>
      </c>
      <c r="CB92" s="4">
        <v>16.722227</v>
      </c>
      <c r="CC92" s="4">
        <f t="shared" si="12"/>
        <v>1.0828847302</v>
      </c>
      <c r="CE92" s="4">
        <f t="shared" si="13"/>
        <v>9282.9199381141862</v>
      </c>
      <c r="CF92" s="4">
        <f t="shared" si="13"/>
        <v>1.344109153023</v>
      </c>
      <c r="CG92" s="4">
        <f t="shared" si="14"/>
        <v>31.927950450396001</v>
      </c>
      <c r="CH92" s="4">
        <f t="shared" si="14"/>
        <v>1.3738081479758999</v>
      </c>
    </row>
    <row r="93" spans="1:86">
      <c r="A93" s="2">
        <v>42439</v>
      </c>
      <c r="B93" s="32">
        <v>0.52724057870370367</v>
      </c>
      <c r="C93" s="4">
        <v>13.167</v>
      </c>
      <c r="D93" s="4">
        <v>3.0000000000000001E-3</v>
      </c>
      <c r="E93" s="4" t="s">
        <v>155</v>
      </c>
      <c r="F93" s="4">
        <v>30</v>
      </c>
      <c r="G93" s="4">
        <v>524</v>
      </c>
      <c r="H93" s="4">
        <v>-32</v>
      </c>
      <c r="I93" s="4">
        <v>47.7</v>
      </c>
      <c r="K93" s="4">
        <v>2.0699999999999998</v>
      </c>
      <c r="L93" s="4">
        <v>12</v>
      </c>
      <c r="M93" s="4">
        <v>0.88539999999999996</v>
      </c>
      <c r="N93" s="4">
        <v>11.6578</v>
      </c>
      <c r="O93" s="4">
        <v>2.7000000000000001E-3</v>
      </c>
      <c r="P93" s="4">
        <v>463.92239999999998</v>
      </c>
      <c r="Q93" s="4">
        <v>0</v>
      </c>
      <c r="R93" s="4">
        <v>463.9</v>
      </c>
      <c r="S93" s="4">
        <v>370.29640000000001</v>
      </c>
      <c r="T93" s="4">
        <v>0</v>
      </c>
      <c r="U93" s="4">
        <v>370.3</v>
      </c>
      <c r="V93" s="4">
        <v>47.729100000000003</v>
      </c>
      <c r="Y93" s="4">
        <v>10.182</v>
      </c>
      <c r="Z93" s="4">
        <v>0</v>
      </c>
      <c r="AA93" s="4">
        <v>1.8354999999999999</v>
      </c>
      <c r="AB93" s="4" t="s">
        <v>384</v>
      </c>
      <c r="AC93" s="4">
        <v>0</v>
      </c>
      <c r="AD93" s="4">
        <v>11.7</v>
      </c>
      <c r="AE93" s="4">
        <v>843</v>
      </c>
      <c r="AF93" s="4">
        <v>854</v>
      </c>
      <c r="AG93" s="4">
        <v>869</v>
      </c>
      <c r="AH93" s="4">
        <v>78</v>
      </c>
      <c r="AI93" s="4">
        <v>21.2</v>
      </c>
      <c r="AJ93" s="4">
        <v>0.49</v>
      </c>
      <c r="AK93" s="4">
        <v>982</v>
      </c>
      <c r="AL93" s="4">
        <v>0</v>
      </c>
      <c r="AM93" s="4">
        <v>0</v>
      </c>
      <c r="AN93" s="4">
        <v>19</v>
      </c>
      <c r="AO93" s="4">
        <v>190.6</v>
      </c>
      <c r="AP93" s="4">
        <v>190</v>
      </c>
      <c r="AQ93" s="4">
        <v>1.6</v>
      </c>
      <c r="AR93" s="4">
        <v>195</v>
      </c>
      <c r="AS93" s="4" t="s">
        <v>155</v>
      </c>
      <c r="AT93" s="4">
        <v>2</v>
      </c>
      <c r="AU93" s="5">
        <v>0.73516203703703698</v>
      </c>
      <c r="AV93" s="4">
        <v>47.164267000000002</v>
      </c>
      <c r="AW93" s="4">
        <v>-88.487672000000003</v>
      </c>
      <c r="AX93" s="4">
        <v>318.3</v>
      </c>
      <c r="AY93" s="4">
        <v>28.8</v>
      </c>
      <c r="AZ93" s="4">
        <v>12</v>
      </c>
      <c r="BA93" s="4">
        <v>10</v>
      </c>
      <c r="BB93" s="4" t="s">
        <v>429</v>
      </c>
      <c r="BC93" s="4">
        <v>1.2</v>
      </c>
      <c r="BD93" s="4">
        <v>1.202</v>
      </c>
      <c r="BE93" s="4">
        <v>2.3010000000000002</v>
      </c>
      <c r="BF93" s="4">
        <v>14.063000000000001</v>
      </c>
      <c r="BG93" s="4">
        <v>16.07</v>
      </c>
      <c r="BH93" s="4">
        <v>1.1399999999999999</v>
      </c>
      <c r="BI93" s="4">
        <v>12.943</v>
      </c>
      <c r="BJ93" s="4">
        <v>3032.03</v>
      </c>
      <c r="BK93" s="4">
        <v>0.44</v>
      </c>
      <c r="BL93" s="4">
        <v>12.635999999999999</v>
      </c>
      <c r="BM93" s="4">
        <v>0</v>
      </c>
      <c r="BN93" s="4">
        <v>12.635999999999999</v>
      </c>
      <c r="BO93" s="4">
        <v>10.086</v>
      </c>
      <c r="BP93" s="4">
        <v>0</v>
      </c>
      <c r="BQ93" s="4">
        <v>10.086</v>
      </c>
      <c r="BR93" s="4">
        <v>0.41049999999999998</v>
      </c>
      <c r="BU93" s="4">
        <v>0.52500000000000002</v>
      </c>
      <c r="BW93" s="4">
        <v>347.11799999999999</v>
      </c>
      <c r="BX93" s="4">
        <v>0.191273</v>
      </c>
      <c r="BY93" s="4">
        <v>-5</v>
      </c>
      <c r="BZ93" s="4">
        <v>0.82838900000000004</v>
      </c>
      <c r="CA93" s="4">
        <v>4.6742340000000002</v>
      </c>
      <c r="CB93" s="4">
        <v>16.733457999999999</v>
      </c>
      <c r="CC93" s="4">
        <f t="shared" si="12"/>
        <v>1.2349326227999999</v>
      </c>
      <c r="CE93" s="4">
        <f t="shared" si="13"/>
        <v>10586.796033119941</v>
      </c>
      <c r="CF93" s="4">
        <f t="shared" si="13"/>
        <v>1.53632723112</v>
      </c>
      <c r="CG93" s="4">
        <f t="shared" si="14"/>
        <v>35.216810120627997</v>
      </c>
      <c r="CH93" s="4">
        <f t="shared" si="14"/>
        <v>1.4333234735789999</v>
      </c>
    </row>
    <row r="94" spans="1:86">
      <c r="A94" s="2">
        <v>42439</v>
      </c>
      <c r="B94" s="32">
        <v>0.52725215277777771</v>
      </c>
      <c r="C94" s="4">
        <v>12.82</v>
      </c>
      <c r="D94" s="4">
        <v>3.3E-3</v>
      </c>
      <c r="E94" s="4" t="s">
        <v>155</v>
      </c>
      <c r="F94" s="4">
        <v>32.732371999999998</v>
      </c>
      <c r="G94" s="4">
        <v>525.4</v>
      </c>
      <c r="H94" s="4">
        <v>-32</v>
      </c>
      <c r="I94" s="4">
        <v>53.1</v>
      </c>
      <c r="K94" s="4">
        <v>2</v>
      </c>
      <c r="L94" s="4">
        <v>11</v>
      </c>
      <c r="M94" s="4">
        <v>0.88819999999999999</v>
      </c>
      <c r="N94" s="4">
        <v>11.3863</v>
      </c>
      <c r="O94" s="4">
        <v>2.8999999999999998E-3</v>
      </c>
      <c r="P94" s="4">
        <v>466.63029999999998</v>
      </c>
      <c r="Q94" s="4">
        <v>0</v>
      </c>
      <c r="R94" s="4">
        <v>466.6</v>
      </c>
      <c r="S94" s="4">
        <v>372.4579</v>
      </c>
      <c r="T94" s="4">
        <v>0</v>
      </c>
      <c r="U94" s="4">
        <v>372.5</v>
      </c>
      <c r="V94" s="4">
        <v>53.0989</v>
      </c>
      <c r="Y94" s="4">
        <v>10.108000000000001</v>
      </c>
      <c r="Z94" s="4">
        <v>0</v>
      </c>
      <c r="AA94" s="4">
        <v>1.7764</v>
      </c>
      <c r="AB94" s="4" t="s">
        <v>384</v>
      </c>
      <c r="AC94" s="4">
        <v>0</v>
      </c>
      <c r="AD94" s="4">
        <v>11.7</v>
      </c>
      <c r="AE94" s="4">
        <v>843</v>
      </c>
      <c r="AF94" s="4">
        <v>854</v>
      </c>
      <c r="AG94" s="4">
        <v>868</v>
      </c>
      <c r="AH94" s="4">
        <v>78</v>
      </c>
      <c r="AI94" s="4">
        <v>21.2</v>
      </c>
      <c r="AJ94" s="4">
        <v>0.49</v>
      </c>
      <c r="AK94" s="4">
        <v>982</v>
      </c>
      <c r="AL94" s="4">
        <v>0</v>
      </c>
      <c r="AM94" s="4">
        <v>0</v>
      </c>
      <c r="AN94" s="4">
        <v>19</v>
      </c>
      <c r="AO94" s="4">
        <v>191</v>
      </c>
      <c r="AP94" s="4">
        <v>190</v>
      </c>
      <c r="AQ94" s="4">
        <v>1.8</v>
      </c>
      <c r="AR94" s="4">
        <v>195</v>
      </c>
      <c r="AS94" s="4" t="s">
        <v>155</v>
      </c>
      <c r="AT94" s="4">
        <v>2</v>
      </c>
      <c r="AU94" s="5">
        <v>0.73517361111111112</v>
      </c>
      <c r="AV94" s="4">
        <v>47.164237</v>
      </c>
      <c r="AW94" s="4">
        <v>-88.487825000000001</v>
      </c>
      <c r="AX94" s="4">
        <v>318.3</v>
      </c>
      <c r="AY94" s="4">
        <v>27.5</v>
      </c>
      <c r="AZ94" s="4">
        <v>12</v>
      </c>
      <c r="BA94" s="4">
        <v>10</v>
      </c>
      <c r="BB94" s="4" t="s">
        <v>429</v>
      </c>
      <c r="BC94" s="4">
        <v>1.2</v>
      </c>
      <c r="BD94" s="4">
        <v>1.401</v>
      </c>
      <c r="BE94" s="4">
        <v>2.4</v>
      </c>
      <c r="BF94" s="4">
        <v>14.063000000000001</v>
      </c>
      <c r="BG94" s="4">
        <v>16.48</v>
      </c>
      <c r="BH94" s="4">
        <v>1.17</v>
      </c>
      <c r="BI94" s="4">
        <v>12.589</v>
      </c>
      <c r="BJ94" s="4">
        <v>3032.0210000000002</v>
      </c>
      <c r="BK94" s="4">
        <v>0.49299999999999999</v>
      </c>
      <c r="BL94" s="4">
        <v>13.012</v>
      </c>
      <c r="BM94" s="4">
        <v>0</v>
      </c>
      <c r="BN94" s="4">
        <v>13.012</v>
      </c>
      <c r="BO94" s="4">
        <v>10.385999999999999</v>
      </c>
      <c r="BP94" s="4">
        <v>0</v>
      </c>
      <c r="BQ94" s="4">
        <v>10.385999999999999</v>
      </c>
      <c r="BR94" s="4">
        <v>0.46760000000000002</v>
      </c>
      <c r="BU94" s="4">
        <v>0.53400000000000003</v>
      </c>
      <c r="BW94" s="4">
        <v>343.93799999999999</v>
      </c>
      <c r="BX94" s="4">
        <v>0.19455800000000001</v>
      </c>
      <c r="BY94" s="4">
        <v>-5</v>
      </c>
      <c r="BZ94" s="4">
        <v>0.82922200000000001</v>
      </c>
      <c r="CA94" s="4">
        <v>4.7545109999999999</v>
      </c>
      <c r="CB94" s="4">
        <v>16.750284000000001</v>
      </c>
      <c r="CC94" s="4">
        <f t="shared" si="12"/>
        <v>1.2561418062</v>
      </c>
      <c r="CE94" s="4">
        <f t="shared" si="13"/>
        <v>10768.585565958057</v>
      </c>
      <c r="CF94" s="4">
        <f t="shared" si="13"/>
        <v>1.750948520481</v>
      </c>
      <c r="CG94" s="4">
        <f t="shared" si="14"/>
        <v>36.887122380761994</v>
      </c>
      <c r="CH94" s="4">
        <f t="shared" si="14"/>
        <v>1.6607373796692002</v>
      </c>
    </row>
    <row r="95" spans="1:86">
      <c r="A95" s="2">
        <v>42439</v>
      </c>
      <c r="B95" s="32">
        <v>0.52726372685185185</v>
      </c>
      <c r="C95" s="4">
        <v>12.808</v>
      </c>
      <c r="D95" s="4">
        <v>4.0000000000000001E-3</v>
      </c>
      <c r="E95" s="4" t="s">
        <v>155</v>
      </c>
      <c r="F95" s="4">
        <v>40</v>
      </c>
      <c r="G95" s="4">
        <v>521.4</v>
      </c>
      <c r="H95" s="4">
        <v>-26.7</v>
      </c>
      <c r="I95" s="4">
        <v>63.1</v>
      </c>
      <c r="K95" s="4">
        <v>2.02</v>
      </c>
      <c r="L95" s="4">
        <v>11</v>
      </c>
      <c r="M95" s="4">
        <v>0.88839999999999997</v>
      </c>
      <c r="N95" s="4">
        <v>11.3779</v>
      </c>
      <c r="O95" s="4">
        <v>3.5999999999999999E-3</v>
      </c>
      <c r="P95" s="4">
        <v>463.19420000000002</v>
      </c>
      <c r="Q95" s="4">
        <v>0</v>
      </c>
      <c r="R95" s="4">
        <v>463.2</v>
      </c>
      <c r="S95" s="4">
        <v>369.71519999999998</v>
      </c>
      <c r="T95" s="4">
        <v>0</v>
      </c>
      <c r="U95" s="4">
        <v>369.7</v>
      </c>
      <c r="V95" s="4">
        <v>63.069600000000001</v>
      </c>
      <c r="Y95" s="4">
        <v>9.9640000000000004</v>
      </c>
      <c r="Z95" s="4">
        <v>0</v>
      </c>
      <c r="AA95" s="4">
        <v>1.7985</v>
      </c>
      <c r="AB95" s="4" t="s">
        <v>384</v>
      </c>
      <c r="AC95" s="4">
        <v>0</v>
      </c>
      <c r="AD95" s="4">
        <v>11.8</v>
      </c>
      <c r="AE95" s="4">
        <v>842</v>
      </c>
      <c r="AF95" s="4">
        <v>854</v>
      </c>
      <c r="AG95" s="4">
        <v>868</v>
      </c>
      <c r="AH95" s="4">
        <v>78</v>
      </c>
      <c r="AI95" s="4">
        <v>21.2</v>
      </c>
      <c r="AJ95" s="4">
        <v>0.49</v>
      </c>
      <c r="AK95" s="4">
        <v>982</v>
      </c>
      <c r="AL95" s="4">
        <v>0</v>
      </c>
      <c r="AM95" s="4">
        <v>0</v>
      </c>
      <c r="AN95" s="4">
        <v>19</v>
      </c>
      <c r="AO95" s="4">
        <v>191</v>
      </c>
      <c r="AP95" s="4">
        <v>190</v>
      </c>
      <c r="AQ95" s="4">
        <v>2.1</v>
      </c>
      <c r="AR95" s="4">
        <v>195</v>
      </c>
      <c r="AS95" s="4" t="s">
        <v>155</v>
      </c>
      <c r="AT95" s="4">
        <v>2</v>
      </c>
      <c r="AU95" s="5">
        <v>0.73518518518518527</v>
      </c>
      <c r="AV95" s="4">
        <v>47.164223</v>
      </c>
      <c r="AW95" s="4">
        <v>-88.487982000000002</v>
      </c>
      <c r="AX95" s="4">
        <v>318.60000000000002</v>
      </c>
      <c r="AY95" s="4">
        <v>27</v>
      </c>
      <c r="AZ95" s="4">
        <v>12</v>
      </c>
      <c r="BA95" s="4">
        <v>10</v>
      </c>
      <c r="BB95" s="4" t="s">
        <v>429</v>
      </c>
      <c r="BC95" s="4">
        <v>1.204</v>
      </c>
      <c r="BD95" s="4">
        <v>1.5009999999999999</v>
      </c>
      <c r="BE95" s="4">
        <v>2.403</v>
      </c>
      <c r="BF95" s="4">
        <v>14.063000000000001</v>
      </c>
      <c r="BG95" s="4">
        <v>16.489999999999998</v>
      </c>
      <c r="BH95" s="4">
        <v>1.17</v>
      </c>
      <c r="BI95" s="4">
        <v>12.566000000000001</v>
      </c>
      <c r="BJ95" s="4">
        <v>3031.5880000000002</v>
      </c>
      <c r="BK95" s="4">
        <v>0.60299999999999998</v>
      </c>
      <c r="BL95" s="4">
        <v>12.923999999999999</v>
      </c>
      <c r="BM95" s="4">
        <v>0</v>
      </c>
      <c r="BN95" s="4">
        <v>12.923999999999999</v>
      </c>
      <c r="BO95" s="4">
        <v>10.316000000000001</v>
      </c>
      <c r="BP95" s="4">
        <v>0</v>
      </c>
      <c r="BQ95" s="4">
        <v>10.316000000000001</v>
      </c>
      <c r="BR95" s="4">
        <v>0.55569999999999997</v>
      </c>
      <c r="BU95" s="4">
        <v>0.52700000000000002</v>
      </c>
      <c r="BW95" s="4">
        <v>348.42599999999999</v>
      </c>
      <c r="BX95" s="4">
        <v>0.16828099999999999</v>
      </c>
      <c r="BY95" s="4">
        <v>-5</v>
      </c>
      <c r="BZ95" s="4">
        <v>0.83122200000000002</v>
      </c>
      <c r="CA95" s="4">
        <v>4.1123669999999999</v>
      </c>
      <c r="CB95" s="4">
        <v>16.790683999999999</v>
      </c>
      <c r="CC95" s="4">
        <f t="shared" si="12"/>
        <v>1.0864873613999999</v>
      </c>
      <c r="CE95" s="4">
        <f t="shared" si="13"/>
        <v>9312.8508292506122</v>
      </c>
      <c r="CF95" s="4">
        <f t="shared" si="13"/>
        <v>1.8523787038469999</v>
      </c>
      <c r="CG95" s="4">
        <f t="shared" si="14"/>
        <v>31.690113945084004</v>
      </c>
      <c r="CH95" s="4">
        <f t="shared" si="14"/>
        <v>1.7070760293992997</v>
      </c>
    </row>
    <row r="96" spans="1:86">
      <c r="A96" s="2">
        <v>42439</v>
      </c>
      <c r="B96" s="32">
        <v>0.52727530092592589</v>
      </c>
      <c r="C96" s="4">
        <v>12.916</v>
      </c>
      <c r="D96" s="4">
        <v>4.0000000000000001E-3</v>
      </c>
      <c r="E96" s="4" t="s">
        <v>155</v>
      </c>
      <c r="F96" s="4">
        <v>40</v>
      </c>
      <c r="G96" s="4">
        <v>399.6</v>
      </c>
      <c r="H96" s="4">
        <v>-22.3</v>
      </c>
      <c r="I96" s="4">
        <v>81.900000000000006</v>
      </c>
      <c r="K96" s="4">
        <v>2.2799999999999998</v>
      </c>
      <c r="L96" s="4">
        <v>11</v>
      </c>
      <c r="M96" s="4">
        <v>0.88749999999999996</v>
      </c>
      <c r="N96" s="4">
        <v>11.4633</v>
      </c>
      <c r="O96" s="4">
        <v>3.5999999999999999E-3</v>
      </c>
      <c r="P96" s="4">
        <v>354.67009999999999</v>
      </c>
      <c r="Q96" s="4">
        <v>0</v>
      </c>
      <c r="R96" s="4">
        <v>354.7</v>
      </c>
      <c r="S96" s="4">
        <v>283.09280000000001</v>
      </c>
      <c r="T96" s="4">
        <v>0</v>
      </c>
      <c r="U96" s="4">
        <v>283.10000000000002</v>
      </c>
      <c r="V96" s="4">
        <v>81.876599999999996</v>
      </c>
      <c r="Y96" s="4">
        <v>9.8740000000000006</v>
      </c>
      <c r="Z96" s="4">
        <v>0</v>
      </c>
      <c r="AA96" s="4">
        <v>2.0251999999999999</v>
      </c>
      <c r="AB96" s="4" t="s">
        <v>384</v>
      </c>
      <c r="AC96" s="4">
        <v>0</v>
      </c>
      <c r="AD96" s="4">
        <v>11.8</v>
      </c>
      <c r="AE96" s="4">
        <v>842</v>
      </c>
      <c r="AF96" s="4">
        <v>855</v>
      </c>
      <c r="AG96" s="4">
        <v>869</v>
      </c>
      <c r="AH96" s="4">
        <v>78</v>
      </c>
      <c r="AI96" s="4">
        <v>21.2</v>
      </c>
      <c r="AJ96" s="4">
        <v>0.49</v>
      </c>
      <c r="AK96" s="4">
        <v>982</v>
      </c>
      <c r="AL96" s="4">
        <v>0</v>
      </c>
      <c r="AM96" s="4">
        <v>0</v>
      </c>
      <c r="AN96" s="4">
        <v>19</v>
      </c>
      <c r="AO96" s="4">
        <v>191</v>
      </c>
      <c r="AP96" s="4">
        <v>190</v>
      </c>
      <c r="AQ96" s="4">
        <v>2.2000000000000002</v>
      </c>
      <c r="AR96" s="4">
        <v>195</v>
      </c>
      <c r="AS96" s="4" t="s">
        <v>155</v>
      </c>
      <c r="AT96" s="4">
        <v>2</v>
      </c>
      <c r="AU96" s="5">
        <v>0.73518518518518527</v>
      </c>
      <c r="AV96" s="4">
        <v>47.164223</v>
      </c>
      <c r="AW96" s="4">
        <v>-88.487983999999997</v>
      </c>
      <c r="AX96" s="4">
        <v>318.60000000000002</v>
      </c>
      <c r="AY96" s="4">
        <v>26.2</v>
      </c>
      <c r="AZ96" s="4">
        <v>12</v>
      </c>
      <c r="BA96" s="4">
        <v>10</v>
      </c>
      <c r="BB96" s="4" t="s">
        <v>429</v>
      </c>
      <c r="BC96" s="4">
        <v>1.6</v>
      </c>
      <c r="BD96" s="4">
        <v>1.5940000000000001</v>
      </c>
      <c r="BE96" s="4">
        <v>2.6970000000000001</v>
      </c>
      <c r="BF96" s="4">
        <v>14.063000000000001</v>
      </c>
      <c r="BG96" s="4">
        <v>16.36</v>
      </c>
      <c r="BH96" s="4">
        <v>1.1599999999999999</v>
      </c>
      <c r="BI96" s="4">
        <v>12.672000000000001</v>
      </c>
      <c r="BJ96" s="4">
        <v>3031.0309999999999</v>
      </c>
      <c r="BK96" s="4">
        <v>0.59699999999999998</v>
      </c>
      <c r="BL96" s="4">
        <v>9.8209999999999997</v>
      </c>
      <c r="BM96" s="4">
        <v>0</v>
      </c>
      <c r="BN96" s="4">
        <v>9.8209999999999997</v>
      </c>
      <c r="BO96" s="4">
        <v>7.8390000000000004</v>
      </c>
      <c r="BP96" s="4">
        <v>0</v>
      </c>
      <c r="BQ96" s="4">
        <v>7.8390000000000004</v>
      </c>
      <c r="BR96" s="4">
        <v>0.71589999999999998</v>
      </c>
      <c r="BU96" s="4">
        <v>0.51800000000000002</v>
      </c>
      <c r="BW96" s="4">
        <v>389.36099999999999</v>
      </c>
      <c r="BX96" s="4">
        <v>0.21382300000000001</v>
      </c>
      <c r="BY96" s="4">
        <v>-5</v>
      </c>
      <c r="BZ96" s="4">
        <v>0.83138900000000004</v>
      </c>
      <c r="CA96" s="4">
        <v>5.2252999999999998</v>
      </c>
      <c r="CB96" s="4">
        <v>16.794058</v>
      </c>
      <c r="CC96" s="4">
        <f t="shared" si="12"/>
        <v>1.3805242599999998</v>
      </c>
      <c r="CE96" s="4">
        <f t="shared" si="13"/>
        <v>11831.020574372098</v>
      </c>
      <c r="CF96" s="4">
        <f t="shared" si="13"/>
        <v>2.3302695626999999</v>
      </c>
      <c r="CG96" s="4">
        <f t="shared" si="14"/>
        <v>30.5979616449</v>
      </c>
      <c r="CH96" s="4">
        <f t="shared" si="14"/>
        <v>2.7943718256899999</v>
      </c>
    </row>
    <row r="97" spans="1:86">
      <c r="A97" s="2">
        <v>42439</v>
      </c>
      <c r="B97" s="32">
        <v>0.52728687500000004</v>
      </c>
      <c r="C97" s="4">
        <v>12.943</v>
      </c>
      <c r="D97" s="4">
        <v>3.2000000000000002E-3</v>
      </c>
      <c r="E97" s="4" t="s">
        <v>155</v>
      </c>
      <c r="F97" s="4">
        <v>32.467742000000001</v>
      </c>
      <c r="G97" s="4">
        <v>261.7</v>
      </c>
      <c r="H97" s="4">
        <v>-22.5</v>
      </c>
      <c r="I97" s="4">
        <v>100.2</v>
      </c>
      <c r="K97" s="4">
        <v>2.4</v>
      </c>
      <c r="L97" s="4">
        <v>11</v>
      </c>
      <c r="M97" s="4">
        <v>0.88729999999999998</v>
      </c>
      <c r="N97" s="4">
        <v>11.484</v>
      </c>
      <c r="O97" s="4">
        <v>2.8999999999999998E-3</v>
      </c>
      <c r="P97" s="4">
        <v>232.2225</v>
      </c>
      <c r="Q97" s="4">
        <v>0</v>
      </c>
      <c r="R97" s="4">
        <v>232.2</v>
      </c>
      <c r="S97" s="4">
        <v>185.35679999999999</v>
      </c>
      <c r="T97" s="4">
        <v>0</v>
      </c>
      <c r="U97" s="4">
        <v>185.4</v>
      </c>
      <c r="V97" s="4">
        <v>100.1981</v>
      </c>
      <c r="Y97" s="4">
        <v>9.9749999999999996</v>
      </c>
      <c r="Z97" s="4">
        <v>0</v>
      </c>
      <c r="AA97" s="4">
        <v>2.1294</v>
      </c>
      <c r="AB97" s="4" t="s">
        <v>384</v>
      </c>
      <c r="AC97" s="4">
        <v>0</v>
      </c>
      <c r="AD97" s="4">
        <v>11.8</v>
      </c>
      <c r="AE97" s="4">
        <v>842</v>
      </c>
      <c r="AF97" s="4">
        <v>855</v>
      </c>
      <c r="AG97" s="4">
        <v>869</v>
      </c>
      <c r="AH97" s="4">
        <v>78</v>
      </c>
      <c r="AI97" s="4">
        <v>21.2</v>
      </c>
      <c r="AJ97" s="4">
        <v>0.49</v>
      </c>
      <c r="AK97" s="4">
        <v>982</v>
      </c>
      <c r="AL97" s="4">
        <v>0</v>
      </c>
      <c r="AM97" s="4">
        <v>0</v>
      </c>
      <c r="AN97" s="4">
        <v>19</v>
      </c>
      <c r="AO97" s="4">
        <v>191</v>
      </c>
      <c r="AP97" s="4">
        <v>190</v>
      </c>
      <c r="AQ97" s="4">
        <v>2.1</v>
      </c>
      <c r="AR97" s="4">
        <v>195</v>
      </c>
      <c r="AS97" s="4" t="s">
        <v>155</v>
      </c>
      <c r="AT97" s="4">
        <v>2</v>
      </c>
      <c r="AU97" s="5">
        <v>0.7351967592592592</v>
      </c>
      <c r="AV97" s="4">
        <v>47.164226999999997</v>
      </c>
      <c r="AW97" s="4">
        <v>-88.488138000000006</v>
      </c>
      <c r="AX97" s="4">
        <v>318.60000000000002</v>
      </c>
      <c r="AY97" s="4">
        <v>25.5</v>
      </c>
      <c r="AZ97" s="4">
        <v>12</v>
      </c>
      <c r="BA97" s="4">
        <v>10</v>
      </c>
      <c r="BB97" s="4" t="s">
        <v>429</v>
      </c>
      <c r="BC97" s="4">
        <v>1.601</v>
      </c>
      <c r="BD97" s="4">
        <v>1.002</v>
      </c>
      <c r="BE97" s="4">
        <v>2.4009999999999998</v>
      </c>
      <c r="BF97" s="4">
        <v>14.063000000000001</v>
      </c>
      <c r="BG97" s="4">
        <v>16.32</v>
      </c>
      <c r="BH97" s="4">
        <v>1.1599999999999999</v>
      </c>
      <c r="BI97" s="4">
        <v>12.706</v>
      </c>
      <c r="BJ97" s="4">
        <v>3030.71</v>
      </c>
      <c r="BK97" s="4">
        <v>0.48399999999999999</v>
      </c>
      <c r="BL97" s="4">
        <v>6.4180000000000001</v>
      </c>
      <c r="BM97" s="4">
        <v>0</v>
      </c>
      <c r="BN97" s="4">
        <v>6.4180000000000001</v>
      </c>
      <c r="BO97" s="4">
        <v>5.1230000000000002</v>
      </c>
      <c r="BP97" s="4">
        <v>0</v>
      </c>
      <c r="BQ97" s="4">
        <v>5.1230000000000002</v>
      </c>
      <c r="BR97" s="4">
        <v>0.87439999999999996</v>
      </c>
      <c r="BU97" s="4">
        <v>0.52200000000000002</v>
      </c>
      <c r="BW97" s="4">
        <v>408.61599999999999</v>
      </c>
      <c r="BX97" s="4">
        <v>0.19989799999999999</v>
      </c>
      <c r="BY97" s="4">
        <v>-5</v>
      </c>
      <c r="BZ97" s="4">
        <v>0.83038900000000004</v>
      </c>
      <c r="CA97" s="4">
        <v>4.8850069999999999</v>
      </c>
      <c r="CB97" s="4">
        <v>16.773858000000001</v>
      </c>
      <c r="CC97" s="4">
        <f t="shared" si="12"/>
        <v>1.2906188493999999</v>
      </c>
      <c r="CE97" s="4">
        <f t="shared" si="13"/>
        <v>11059.364555032591</v>
      </c>
      <c r="CF97" s="4">
        <f t="shared" si="13"/>
        <v>1.766164510836</v>
      </c>
      <c r="CG97" s="4">
        <f t="shared" si="14"/>
        <v>18.694340473166999</v>
      </c>
      <c r="CH97" s="4">
        <f t="shared" si="14"/>
        <v>3.1907732402376001</v>
      </c>
    </row>
    <row r="98" spans="1:86">
      <c r="A98" s="2">
        <v>42439</v>
      </c>
      <c r="B98" s="32">
        <v>0.52729844907407408</v>
      </c>
      <c r="C98" s="4">
        <v>12.893000000000001</v>
      </c>
      <c r="D98" s="4">
        <v>3.0000000000000001E-3</v>
      </c>
      <c r="E98" s="4" t="s">
        <v>155</v>
      </c>
      <c r="F98" s="4">
        <v>30</v>
      </c>
      <c r="G98" s="4">
        <v>206.5</v>
      </c>
      <c r="H98" s="4">
        <v>-25.5</v>
      </c>
      <c r="I98" s="4">
        <v>111.3</v>
      </c>
      <c r="K98" s="4">
        <v>2.4</v>
      </c>
      <c r="L98" s="4">
        <v>12</v>
      </c>
      <c r="M98" s="4">
        <v>0.88749999999999996</v>
      </c>
      <c r="N98" s="4">
        <v>11.4427</v>
      </c>
      <c r="O98" s="4">
        <v>2.7000000000000001E-3</v>
      </c>
      <c r="P98" s="4">
        <v>183.25569999999999</v>
      </c>
      <c r="Q98" s="4">
        <v>0</v>
      </c>
      <c r="R98" s="4">
        <v>183.3</v>
      </c>
      <c r="S98" s="4">
        <v>146.2722</v>
      </c>
      <c r="T98" s="4">
        <v>0</v>
      </c>
      <c r="U98" s="4">
        <v>146.30000000000001</v>
      </c>
      <c r="V98" s="4">
        <v>111.25149999999999</v>
      </c>
      <c r="Y98" s="4">
        <v>10.36</v>
      </c>
      <c r="Z98" s="4">
        <v>0</v>
      </c>
      <c r="AA98" s="4">
        <v>2.13</v>
      </c>
      <c r="AB98" s="4" t="s">
        <v>384</v>
      </c>
      <c r="AC98" s="4">
        <v>0</v>
      </c>
      <c r="AD98" s="4">
        <v>11.7</v>
      </c>
      <c r="AE98" s="4">
        <v>842</v>
      </c>
      <c r="AF98" s="4">
        <v>854</v>
      </c>
      <c r="AG98" s="4">
        <v>870</v>
      </c>
      <c r="AH98" s="4">
        <v>78</v>
      </c>
      <c r="AI98" s="4">
        <v>21.2</v>
      </c>
      <c r="AJ98" s="4">
        <v>0.49</v>
      </c>
      <c r="AK98" s="4">
        <v>982</v>
      </c>
      <c r="AL98" s="4">
        <v>0</v>
      </c>
      <c r="AM98" s="4">
        <v>0</v>
      </c>
      <c r="AN98" s="4">
        <v>19</v>
      </c>
      <c r="AO98" s="4">
        <v>191</v>
      </c>
      <c r="AP98" s="4">
        <v>190.6</v>
      </c>
      <c r="AQ98" s="4">
        <v>1.6</v>
      </c>
      <c r="AR98" s="4">
        <v>195</v>
      </c>
      <c r="AS98" s="4" t="s">
        <v>155</v>
      </c>
      <c r="AT98" s="4">
        <v>2</v>
      </c>
      <c r="AU98" s="5">
        <v>0.73520833333333335</v>
      </c>
      <c r="AV98" s="4">
        <v>47.164253000000002</v>
      </c>
      <c r="AW98" s="4">
        <v>-88.488286000000002</v>
      </c>
      <c r="AX98" s="4">
        <v>318.8</v>
      </c>
      <c r="AY98" s="4">
        <v>23.9</v>
      </c>
      <c r="AZ98" s="4">
        <v>12</v>
      </c>
      <c r="BA98" s="4">
        <v>10</v>
      </c>
      <c r="BB98" s="4" t="s">
        <v>429</v>
      </c>
      <c r="BC98" s="4">
        <v>1.6970000000000001</v>
      </c>
      <c r="BD98" s="4">
        <v>1.2010000000000001</v>
      </c>
      <c r="BE98" s="4">
        <v>2.5</v>
      </c>
      <c r="BF98" s="4">
        <v>14.063000000000001</v>
      </c>
      <c r="BG98" s="4">
        <v>16.38</v>
      </c>
      <c r="BH98" s="4">
        <v>1.1599999999999999</v>
      </c>
      <c r="BI98" s="4">
        <v>12.678000000000001</v>
      </c>
      <c r="BJ98" s="4">
        <v>3030.5</v>
      </c>
      <c r="BK98" s="4">
        <v>0.44900000000000001</v>
      </c>
      <c r="BL98" s="4">
        <v>5.0830000000000002</v>
      </c>
      <c r="BM98" s="4">
        <v>0</v>
      </c>
      <c r="BN98" s="4">
        <v>5.0830000000000002</v>
      </c>
      <c r="BO98" s="4">
        <v>4.0570000000000004</v>
      </c>
      <c r="BP98" s="4">
        <v>0</v>
      </c>
      <c r="BQ98" s="4">
        <v>4.0570000000000004</v>
      </c>
      <c r="BR98" s="4">
        <v>0.97430000000000005</v>
      </c>
      <c r="BU98" s="4">
        <v>0.54400000000000004</v>
      </c>
      <c r="BW98" s="4">
        <v>410.16399999999999</v>
      </c>
      <c r="BX98" s="4">
        <v>0.17716499999999999</v>
      </c>
      <c r="BY98" s="4">
        <v>-5</v>
      </c>
      <c r="BZ98" s="4">
        <v>0.82877800000000001</v>
      </c>
      <c r="CA98" s="4">
        <v>4.3294689999999996</v>
      </c>
      <c r="CB98" s="4">
        <v>16.741316000000001</v>
      </c>
      <c r="CC98" s="4">
        <f t="shared" si="12"/>
        <v>1.1438457097999999</v>
      </c>
      <c r="CE98" s="4">
        <f t="shared" si="13"/>
        <v>9800.9804859614997</v>
      </c>
      <c r="CF98" s="4">
        <f t="shared" si="13"/>
        <v>1.4521168910069997</v>
      </c>
      <c r="CG98" s="4">
        <f t="shared" si="14"/>
        <v>13.120797832550998</v>
      </c>
      <c r="CH98" s="4">
        <f t="shared" si="14"/>
        <v>3.1509966300848999</v>
      </c>
    </row>
    <row r="99" spans="1:86">
      <c r="A99" s="2">
        <v>42439</v>
      </c>
      <c r="B99" s="32">
        <v>0.52731002314814812</v>
      </c>
      <c r="C99" s="4">
        <v>12.932</v>
      </c>
      <c r="D99" s="4">
        <v>3.0000000000000001E-3</v>
      </c>
      <c r="E99" s="4" t="s">
        <v>155</v>
      </c>
      <c r="F99" s="4">
        <v>30</v>
      </c>
      <c r="G99" s="4">
        <v>179.6</v>
      </c>
      <c r="H99" s="4">
        <v>-25.9</v>
      </c>
      <c r="I99" s="4">
        <v>99.6</v>
      </c>
      <c r="K99" s="4">
        <v>2.4</v>
      </c>
      <c r="L99" s="4">
        <v>12</v>
      </c>
      <c r="M99" s="4">
        <v>0.88719999999999999</v>
      </c>
      <c r="N99" s="4">
        <v>11.473000000000001</v>
      </c>
      <c r="O99" s="4">
        <v>2.7000000000000001E-3</v>
      </c>
      <c r="P99" s="4">
        <v>159.32919999999999</v>
      </c>
      <c r="Q99" s="4">
        <v>0</v>
      </c>
      <c r="R99" s="4">
        <v>159.30000000000001</v>
      </c>
      <c r="S99" s="4">
        <v>127.1743</v>
      </c>
      <c r="T99" s="4">
        <v>0</v>
      </c>
      <c r="U99" s="4">
        <v>127.2</v>
      </c>
      <c r="V99" s="4">
        <v>99.619299999999996</v>
      </c>
      <c r="Y99" s="4">
        <v>10.448</v>
      </c>
      <c r="Z99" s="4">
        <v>0</v>
      </c>
      <c r="AA99" s="4">
        <v>2.1292</v>
      </c>
      <c r="AB99" s="4" t="s">
        <v>384</v>
      </c>
      <c r="AC99" s="4">
        <v>0</v>
      </c>
      <c r="AD99" s="4">
        <v>11.8</v>
      </c>
      <c r="AE99" s="4">
        <v>843</v>
      </c>
      <c r="AF99" s="4">
        <v>854</v>
      </c>
      <c r="AG99" s="4">
        <v>870</v>
      </c>
      <c r="AH99" s="4">
        <v>78</v>
      </c>
      <c r="AI99" s="4">
        <v>21.2</v>
      </c>
      <c r="AJ99" s="4">
        <v>0.49</v>
      </c>
      <c r="AK99" s="4">
        <v>982</v>
      </c>
      <c r="AL99" s="4">
        <v>0</v>
      </c>
      <c r="AM99" s="4">
        <v>0</v>
      </c>
      <c r="AN99" s="4">
        <v>19</v>
      </c>
      <c r="AO99" s="4">
        <v>191</v>
      </c>
      <c r="AP99" s="4">
        <v>190.4</v>
      </c>
      <c r="AQ99" s="4">
        <v>1.5</v>
      </c>
      <c r="AR99" s="4">
        <v>195</v>
      </c>
      <c r="AS99" s="4" t="s">
        <v>155</v>
      </c>
      <c r="AT99" s="4">
        <v>2</v>
      </c>
      <c r="AU99" s="5">
        <v>0.73521990740740739</v>
      </c>
      <c r="AV99" s="4">
        <v>47.164287000000002</v>
      </c>
      <c r="AW99" s="4">
        <v>-88.488412999999994</v>
      </c>
      <c r="AX99" s="4">
        <v>318.5</v>
      </c>
      <c r="AY99" s="4">
        <v>23.9</v>
      </c>
      <c r="AZ99" s="4">
        <v>12</v>
      </c>
      <c r="BA99" s="4">
        <v>10</v>
      </c>
      <c r="BB99" s="4" t="s">
        <v>429</v>
      </c>
      <c r="BC99" s="4">
        <v>1.397003</v>
      </c>
      <c r="BD99" s="4">
        <v>1.300999</v>
      </c>
      <c r="BE99" s="4">
        <v>2.4970029999999999</v>
      </c>
      <c r="BF99" s="4">
        <v>14.063000000000001</v>
      </c>
      <c r="BG99" s="4">
        <v>16.34</v>
      </c>
      <c r="BH99" s="4">
        <v>1.1599999999999999</v>
      </c>
      <c r="BI99" s="4">
        <v>12.717000000000001</v>
      </c>
      <c r="BJ99" s="4">
        <v>3030.79</v>
      </c>
      <c r="BK99" s="4">
        <v>0.44700000000000001</v>
      </c>
      <c r="BL99" s="4">
        <v>4.4080000000000004</v>
      </c>
      <c r="BM99" s="4">
        <v>0</v>
      </c>
      <c r="BN99" s="4">
        <v>4.4080000000000004</v>
      </c>
      <c r="BO99" s="4">
        <v>3.5179999999999998</v>
      </c>
      <c r="BP99" s="4">
        <v>0</v>
      </c>
      <c r="BQ99" s="4">
        <v>3.5179999999999998</v>
      </c>
      <c r="BR99" s="4">
        <v>0.87019999999999997</v>
      </c>
      <c r="BU99" s="4">
        <v>0.54800000000000004</v>
      </c>
      <c r="BW99" s="4">
        <v>408.98</v>
      </c>
      <c r="BX99" s="4">
        <v>0.155505</v>
      </c>
      <c r="BY99" s="4">
        <v>-5</v>
      </c>
      <c r="BZ99" s="4">
        <v>0.82983300000000004</v>
      </c>
      <c r="CA99" s="4">
        <v>3.8001529999999999</v>
      </c>
      <c r="CB99" s="4">
        <v>16.762626999999998</v>
      </c>
      <c r="CC99" s="4">
        <f t="shared" si="12"/>
        <v>1.0040004225999999</v>
      </c>
      <c r="CE99" s="4">
        <f t="shared" si="13"/>
        <v>8603.5468860198889</v>
      </c>
      <c r="CF99" s="4">
        <f t="shared" si="13"/>
        <v>1.268905288077</v>
      </c>
      <c r="CG99" s="4">
        <f t="shared" si="14"/>
        <v>9.9865968757379999</v>
      </c>
      <c r="CH99" s="4">
        <f t="shared" si="14"/>
        <v>2.4702491760281999</v>
      </c>
    </row>
    <row r="100" spans="1:86">
      <c r="A100" s="2">
        <v>42439</v>
      </c>
      <c r="B100" s="32">
        <v>0.52732159722222216</v>
      </c>
      <c r="C100" s="4">
        <v>12.949</v>
      </c>
      <c r="D100" s="4">
        <v>3.0000000000000001E-3</v>
      </c>
      <c r="E100" s="4" t="s">
        <v>155</v>
      </c>
      <c r="F100" s="4">
        <v>30</v>
      </c>
      <c r="G100" s="4">
        <v>179.1</v>
      </c>
      <c r="H100" s="4">
        <v>-31.2</v>
      </c>
      <c r="I100" s="4">
        <v>102.7</v>
      </c>
      <c r="K100" s="4">
        <v>2.4</v>
      </c>
      <c r="L100" s="4">
        <v>12</v>
      </c>
      <c r="M100" s="4">
        <v>0.8871</v>
      </c>
      <c r="N100" s="4">
        <v>11.487299999999999</v>
      </c>
      <c r="O100" s="4">
        <v>2.7000000000000001E-3</v>
      </c>
      <c r="P100" s="4">
        <v>158.89400000000001</v>
      </c>
      <c r="Q100" s="4">
        <v>0</v>
      </c>
      <c r="R100" s="4">
        <v>158.9</v>
      </c>
      <c r="S100" s="4">
        <v>126.827</v>
      </c>
      <c r="T100" s="4">
        <v>0</v>
      </c>
      <c r="U100" s="4">
        <v>126.8</v>
      </c>
      <c r="V100" s="4">
        <v>102.6576</v>
      </c>
      <c r="Y100" s="4">
        <v>10.468</v>
      </c>
      <c r="Z100" s="4">
        <v>0</v>
      </c>
      <c r="AA100" s="4">
        <v>2.1291000000000002</v>
      </c>
      <c r="AB100" s="4" t="s">
        <v>384</v>
      </c>
      <c r="AC100" s="4">
        <v>0</v>
      </c>
      <c r="AD100" s="4">
        <v>11.8</v>
      </c>
      <c r="AE100" s="4">
        <v>842</v>
      </c>
      <c r="AF100" s="4">
        <v>855</v>
      </c>
      <c r="AG100" s="4">
        <v>869</v>
      </c>
      <c r="AH100" s="4">
        <v>78</v>
      </c>
      <c r="AI100" s="4">
        <v>21.2</v>
      </c>
      <c r="AJ100" s="4">
        <v>0.49</v>
      </c>
      <c r="AK100" s="4">
        <v>982</v>
      </c>
      <c r="AL100" s="4">
        <v>0</v>
      </c>
      <c r="AM100" s="4">
        <v>0</v>
      </c>
      <c r="AN100" s="4">
        <v>19</v>
      </c>
      <c r="AO100" s="4">
        <v>191</v>
      </c>
      <c r="AP100" s="4">
        <v>190</v>
      </c>
      <c r="AQ100" s="4">
        <v>1.8</v>
      </c>
      <c r="AR100" s="4">
        <v>195</v>
      </c>
      <c r="AS100" s="4" t="s">
        <v>155</v>
      </c>
      <c r="AT100" s="4">
        <v>2</v>
      </c>
      <c r="AU100" s="5">
        <v>0.73523148148148154</v>
      </c>
      <c r="AV100" s="4">
        <v>47.164307000000001</v>
      </c>
      <c r="AW100" s="4">
        <v>-88.488544000000005</v>
      </c>
      <c r="AX100" s="4">
        <v>318.60000000000002</v>
      </c>
      <c r="AY100" s="4">
        <v>21.6</v>
      </c>
      <c r="AZ100" s="4">
        <v>12</v>
      </c>
      <c r="BA100" s="4">
        <v>10</v>
      </c>
      <c r="BB100" s="4" t="s">
        <v>429</v>
      </c>
      <c r="BC100" s="4">
        <v>1.1009009999999999</v>
      </c>
      <c r="BD100" s="4">
        <v>1.4</v>
      </c>
      <c r="BE100" s="4">
        <v>2.2000000000000002</v>
      </c>
      <c r="BF100" s="4">
        <v>14.063000000000001</v>
      </c>
      <c r="BG100" s="4">
        <v>16.309999999999999</v>
      </c>
      <c r="BH100" s="4">
        <v>1.1599999999999999</v>
      </c>
      <c r="BI100" s="4">
        <v>12.725</v>
      </c>
      <c r="BJ100" s="4">
        <v>3030.701</v>
      </c>
      <c r="BK100" s="4">
        <v>0.44700000000000001</v>
      </c>
      <c r="BL100" s="4">
        <v>4.3899999999999997</v>
      </c>
      <c r="BM100" s="4">
        <v>0</v>
      </c>
      <c r="BN100" s="4">
        <v>4.3899999999999997</v>
      </c>
      <c r="BO100" s="4">
        <v>3.504</v>
      </c>
      <c r="BP100" s="4">
        <v>0</v>
      </c>
      <c r="BQ100" s="4">
        <v>3.504</v>
      </c>
      <c r="BR100" s="4">
        <v>0.89559999999999995</v>
      </c>
      <c r="BU100" s="4">
        <v>0.54800000000000004</v>
      </c>
      <c r="BW100" s="4">
        <v>408.428</v>
      </c>
      <c r="BX100" s="4">
        <v>0.13922200000000001</v>
      </c>
      <c r="BY100" s="4">
        <v>-5</v>
      </c>
      <c r="BZ100" s="4">
        <v>0.83222200000000002</v>
      </c>
      <c r="CA100" s="4">
        <v>3.4022380000000001</v>
      </c>
      <c r="CB100" s="4">
        <v>16.810884000000001</v>
      </c>
      <c r="CC100" s="4">
        <f t="shared" si="12"/>
        <v>0.89887127960000002</v>
      </c>
      <c r="CE100" s="4">
        <f t="shared" si="13"/>
        <v>7702.4410833019865</v>
      </c>
      <c r="CF100" s="4">
        <f t="shared" si="13"/>
        <v>1.1360378883420001</v>
      </c>
      <c r="CG100" s="4">
        <f t="shared" si="14"/>
        <v>8.9053171381439995</v>
      </c>
      <c r="CH100" s="4">
        <f t="shared" si="14"/>
        <v>2.2761421315415999</v>
      </c>
    </row>
    <row r="101" spans="1:86">
      <c r="A101" s="2">
        <v>42439</v>
      </c>
      <c r="B101" s="32">
        <v>0.52733317129629631</v>
      </c>
      <c r="C101" s="4">
        <v>13.222</v>
      </c>
      <c r="D101" s="4">
        <v>2.8E-3</v>
      </c>
      <c r="E101" s="4" t="s">
        <v>155</v>
      </c>
      <c r="F101" s="4">
        <v>27.680199000000002</v>
      </c>
      <c r="G101" s="4">
        <v>201.7</v>
      </c>
      <c r="H101" s="4">
        <v>-32</v>
      </c>
      <c r="I101" s="4">
        <v>80.900000000000006</v>
      </c>
      <c r="K101" s="4">
        <v>2.37</v>
      </c>
      <c r="L101" s="4">
        <v>12</v>
      </c>
      <c r="M101" s="4">
        <v>0.88500000000000001</v>
      </c>
      <c r="N101" s="4">
        <v>11.701000000000001</v>
      </c>
      <c r="O101" s="4">
        <v>2.3999999999999998E-3</v>
      </c>
      <c r="P101" s="4">
        <v>178.53739999999999</v>
      </c>
      <c r="Q101" s="4">
        <v>0</v>
      </c>
      <c r="R101" s="4">
        <v>178.5</v>
      </c>
      <c r="S101" s="4">
        <v>142.5061</v>
      </c>
      <c r="T101" s="4">
        <v>0</v>
      </c>
      <c r="U101" s="4">
        <v>142.5</v>
      </c>
      <c r="V101" s="4">
        <v>80.949299999999994</v>
      </c>
      <c r="Y101" s="4">
        <v>10.443</v>
      </c>
      <c r="Z101" s="4">
        <v>0</v>
      </c>
      <c r="AA101" s="4">
        <v>2.0962999999999998</v>
      </c>
      <c r="AB101" s="4" t="s">
        <v>384</v>
      </c>
      <c r="AC101" s="4">
        <v>0</v>
      </c>
      <c r="AD101" s="4">
        <v>11.7</v>
      </c>
      <c r="AE101" s="4">
        <v>843</v>
      </c>
      <c r="AF101" s="4">
        <v>854</v>
      </c>
      <c r="AG101" s="4">
        <v>870</v>
      </c>
      <c r="AH101" s="4">
        <v>78</v>
      </c>
      <c r="AI101" s="4">
        <v>21.2</v>
      </c>
      <c r="AJ101" s="4">
        <v>0.49</v>
      </c>
      <c r="AK101" s="4">
        <v>982</v>
      </c>
      <c r="AL101" s="4">
        <v>0</v>
      </c>
      <c r="AM101" s="4">
        <v>0</v>
      </c>
      <c r="AN101" s="4">
        <v>19</v>
      </c>
      <c r="AO101" s="4">
        <v>190.4</v>
      </c>
      <c r="AP101" s="4">
        <v>190.6</v>
      </c>
      <c r="AQ101" s="4">
        <v>1.7</v>
      </c>
      <c r="AR101" s="4">
        <v>195</v>
      </c>
      <c r="AS101" s="4" t="s">
        <v>155</v>
      </c>
      <c r="AT101" s="4">
        <v>2</v>
      </c>
      <c r="AU101" s="5">
        <v>0.73525462962962962</v>
      </c>
      <c r="AV101" s="4">
        <v>47.164324999999998</v>
      </c>
      <c r="AW101" s="4">
        <v>-88.488797000000005</v>
      </c>
      <c r="AX101" s="4">
        <v>318.60000000000002</v>
      </c>
      <c r="AY101" s="4">
        <v>21.2</v>
      </c>
      <c r="AZ101" s="4">
        <v>12</v>
      </c>
      <c r="BA101" s="4">
        <v>10</v>
      </c>
      <c r="BB101" s="4" t="s">
        <v>429</v>
      </c>
      <c r="BC101" s="4">
        <v>1.2</v>
      </c>
      <c r="BD101" s="4">
        <v>1.401</v>
      </c>
      <c r="BE101" s="4">
        <v>2.2000000000000002</v>
      </c>
      <c r="BF101" s="4">
        <v>14.063000000000001</v>
      </c>
      <c r="BG101" s="4">
        <v>16</v>
      </c>
      <c r="BH101" s="4">
        <v>1.1399999999999999</v>
      </c>
      <c r="BI101" s="4">
        <v>12.996</v>
      </c>
      <c r="BJ101" s="4">
        <v>3031.19</v>
      </c>
      <c r="BK101" s="4">
        <v>0.40400000000000003</v>
      </c>
      <c r="BL101" s="4">
        <v>4.843</v>
      </c>
      <c r="BM101" s="4">
        <v>0</v>
      </c>
      <c r="BN101" s="4">
        <v>4.843</v>
      </c>
      <c r="BO101" s="4">
        <v>3.8660000000000001</v>
      </c>
      <c r="BP101" s="4">
        <v>0</v>
      </c>
      <c r="BQ101" s="4">
        <v>3.8660000000000001</v>
      </c>
      <c r="BR101" s="4">
        <v>0.69340000000000002</v>
      </c>
      <c r="BU101" s="4">
        <v>0.53700000000000003</v>
      </c>
      <c r="BW101" s="4">
        <v>394.85199999999998</v>
      </c>
      <c r="BX101" s="4">
        <v>0.14549899999999999</v>
      </c>
      <c r="BY101" s="4">
        <v>-5</v>
      </c>
      <c r="BZ101" s="4">
        <v>0.83055599999999996</v>
      </c>
      <c r="CA101" s="4">
        <v>3.5556320000000001</v>
      </c>
      <c r="CB101" s="4">
        <v>16.777231</v>
      </c>
      <c r="CC101" s="4">
        <f t="shared" si="12"/>
        <v>0.93939797439999995</v>
      </c>
      <c r="CE101" s="4">
        <f t="shared" si="13"/>
        <v>8051.0137330737598</v>
      </c>
      <c r="CF101" s="4">
        <f t="shared" si="13"/>
        <v>1.0730470700160002</v>
      </c>
      <c r="CG101" s="4">
        <f t="shared" si="14"/>
        <v>10.268316764064</v>
      </c>
      <c r="CH101" s="4">
        <f t="shared" si="14"/>
        <v>1.8417099959136003</v>
      </c>
    </row>
    <row r="102" spans="1:86">
      <c r="A102" s="2">
        <v>42439</v>
      </c>
      <c r="B102" s="32">
        <v>0.52734474537037035</v>
      </c>
      <c r="C102" s="4">
        <v>13.17</v>
      </c>
      <c r="D102" s="4">
        <v>1.1000000000000001E-3</v>
      </c>
      <c r="E102" s="4" t="s">
        <v>155</v>
      </c>
      <c r="F102" s="4">
        <v>11.110191</v>
      </c>
      <c r="G102" s="4">
        <v>326.10000000000002</v>
      </c>
      <c r="H102" s="4">
        <v>-32</v>
      </c>
      <c r="I102" s="4">
        <v>65.2</v>
      </c>
      <c r="K102" s="4">
        <v>2.2200000000000002</v>
      </c>
      <c r="L102" s="4">
        <v>12</v>
      </c>
      <c r="M102" s="4">
        <v>0.88560000000000005</v>
      </c>
      <c r="N102" s="4">
        <v>11.663</v>
      </c>
      <c r="O102" s="4">
        <v>1E-3</v>
      </c>
      <c r="P102" s="4">
        <v>288.77019999999999</v>
      </c>
      <c r="Q102" s="4">
        <v>0</v>
      </c>
      <c r="R102" s="4">
        <v>288.8</v>
      </c>
      <c r="S102" s="4">
        <v>230.4924</v>
      </c>
      <c r="T102" s="4">
        <v>0</v>
      </c>
      <c r="U102" s="4">
        <v>230.5</v>
      </c>
      <c r="V102" s="4">
        <v>65.235299999999995</v>
      </c>
      <c r="Y102" s="4">
        <v>10.427</v>
      </c>
      <c r="Z102" s="4">
        <v>0</v>
      </c>
      <c r="AA102" s="4">
        <v>1.9644999999999999</v>
      </c>
      <c r="AB102" s="4" t="s">
        <v>384</v>
      </c>
      <c r="AC102" s="4">
        <v>0</v>
      </c>
      <c r="AD102" s="4">
        <v>11.9</v>
      </c>
      <c r="AE102" s="4">
        <v>842</v>
      </c>
      <c r="AF102" s="4">
        <v>854</v>
      </c>
      <c r="AG102" s="4">
        <v>869</v>
      </c>
      <c r="AH102" s="4">
        <v>78</v>
      </c>
      <c r="AI102" s="4">
        <v>21.2</v>
      </c>
      <c r="AJ102" s="4">
        <v>0.49</v>
      </c>
      <c r="AK102" s="4">
        <v>982</v>
      </c>
      <c r="AL102" s="4">
        <v>0</v>
      </c>
      <c r="AM102" s="4">
        <v>0</v>
      </c>
      <c r="AN102" s="4">
        <v>19</v>
      </c>
      <c r="AO102" s="4">
        <v>190.6</v>
      </c>
      <c r="AP102" s="4">
        <v>191</v>
      </c>
      <c r="AQ102" s="4">
        <v>2.1</v>
      </c>
      <c r="AR102" s="4">
        <v>195</v>
      </c>
      <c r="AS102" s="4" t="s">
        <v>155</v>
      </c>
      <c r="AT102" s="4">
        <v>2</v>
      </c>
      <c r="AU102" s="5">
        <v>0.73525462962962962</v>
      </c>
      <c r="AV102" s="4">
        <v>47.164324999999998</v>
      </c>
      <c r="AW102" s="4">
        <v>-88.488798000000003</v>
      </c>
      <c r="AX102" s="4">
        <v>318.60000000000002</v>
      </c>
      <c r="AY102" s="4">
        <v>21.2</v>
      </c>
      <c r="AZ102" s="4">
        <v>12</v>
      </c>
      <c r="BA102" s="4">
        <v>10</v>
      </c>
      <c r="BB102" s="4" t="s">
        <v>429</v>
      </c>
      <c r="BC102" s="4">
        <v>1.2</v>
      </c>
      <c r="BD102" s="4">
        <v>1.5</v>
      </c>
      <c r="BE102" s="4">
        <v>2.2000000000000002</v>
      </c>
      <c r="BF102" s="4">
        <v>14.063000000000001</v>
      </c>
      <c r="BG102" s="4">
        <v>16.059999999999999</v>
      </c>
      <c r="BH102" s="4">
        <v>1.1399999999999999</v>
      </c>
      <c r="BI102" s="4">
        <v>12.923999999999999</v>
      </c>
      <c r="BJ102" s="4">
        <v>3032.0059999999999</v>
      </c>
      <c r="BK102" s="4">
        <v>0.16300000000000001</v>
      </c>
      <c r="BL102" s="4">
        <v>7.8620000000000001</v>
      </c>
      <c r="BM102" s="4">
        <v>0</v>
      </c>
      <c r="BN102" s="4">
        <v>7.8620000000000001</v>
      </c>
      <c r="BO102" s="4">
        <v>6.2750000000000004</v>
      </c>
      <c r="BP102" s="4">
        <v>0</v>
      </c>
      <c r="BQ102" s="4">
        <v>6.2750000000000004</v>
      </c>
      <c r="BR102" s="4">
        <v>0.56079999999999997</v>
      </c>
      <c r="BU102" s="4">
        <v>0.53800000000000003</v>
      </c>
      <c r="BW102" s="4">
        <v>371.34100000000001</v>
      </c>
      <c r="BX102" s="4">
        <v>0.18504899999999999</v>
      </c>
      <c r="BY102" s="4">
        <v>-5</v>
      </c>
      <c r="BZ102" s="4">
        <v>0.83388799999999996</v>
      </c>
      <c r="CA102" s="4">
        <v>4.5221349999999996</v>
      </c>
      <c r="CB102" s="4">
        <v>16.844538</v>
      </c>
      <c r="CC102" s="4">
        <f t="shared" si="12"/>
        <v>1.1947480669999999</v>
      </c>
      <c r="CE102" s="4">
        <f t="shared" si="13"/>
        <v>10242.221918249068</v>
      </c>
      <c r="CF102" s="4">
        <f t="shared" si="13"/>
        <v>0.55061967973499992</v>
      </c>
      <c r="CG102" s="4">
        <f t="shared" si="14"/>
        <v>21.197168652375002</v>
      </c>
      <c r="CH102" s="4">
        <f t="shared" si="14"/>
        <v>1.8944019410759998</v>
      </c>
    </row>
    <row r="103" spans="1:86">
      <c r="A103" s="2">
        <v>42439</v>
      </c>
      <c r="B103" s="32">
        <v>0.5273563194444445</v>
      </c>
      <c r="C103" s="4">
        <v>13.07</v>
      </c>
      <c r="D103" s="4">
        <v>1.8E-3</v>
      </c>
      <c r="E103" s="4" t="s">
        <v>155</v>
      </c>
      <c r="F103" s="4">
        <v>17.579204000000001</v>
      </c>
      <c r="G103" s="4">
        <v>607.29999999999995</v>
      </c>
      <c r="H103" s="4">
        <v>-32</v>
      </c>
      <c r="I103" s="4">
        <v>62.6</v>
      </c>
      <c r="K103" s="4">
        <v>2.0699999999999998</v>
      </c>
      <c r="L103" s="4">
        <v>12</v>
      </c>
      <c r="M103" s="4">
        <v>0.88639999999999997</v>
      </c>
      <c r="N103" s="4">
        <v>11.585900000000001</v>
      </c>
      <c r="O103" s="4">
        <v>1.6000000000000001E-3</v>
      </c>
      <c r="P103" s="4">
        <v>538.31209999999999</v>
      </c>
      <c r="Q103" s="4">
        <v>0</v>
      </c>
      <c r="R103" s="4">
        <v>538.29999999999995</v>
      </c>
      <c r="S103" s="4">
        <v>429.67329999999998</v>
      </c>
      <c r="T103" s="4">
        <v>0</v>
      </c>
      <c r="U103" s="4">
        <v>429.7</v>
      </c>
      <c r="V103" s="4">
        <v>62.646299999999997</v>
      </c>
      <c r="Y103" s="4">
        <v>10.371</v>
      </c>
      <c r="Z103" s="4">
        <v>0</v>
      </c>
      <c r="AA103" s="4">
        <v>1.8359000000000001</v>
      </c>
      <c r="AB103" s="4" t="s">
        <v>384</v>
      </c>
      <c r="AC103" s="4">
        <v>0</v>
      </c>
      <c r="AD103" s="4">
        <v>12</v>
      </c>
      <c r="AE103" s="4">
        <v>840</v>
      </c>
      <c r="AF103" s="4">
        <v>853</v>
      </c>
      <c r="AG103" s="4">
        <v>867</v>
      </c>
      <c r="AH103" s="4">
        <v>78</v>
      </c>
      <c r="AI103" s="4">
        <v>21.2</v>
      </c>
      <c r="AJ103" s="4">
        <v>0.49</v>
      </c>
      <c r="AK103" s="4">
        <v>982</v>
      </c>
      <c r="AL103" s="4">
        <v>0</v>
      </c>
      <c r="AM103" s="4">
        <v>0</v>
      </c>
      <c r="AN103" s="4">
        <v>19</v>
      </c>
      <c r="AO103" s="4">
        <v>191</v>
      </c>
      <c r="AP103" s="4">
        <v>190.4</v>
      </c>
      <c r="AQ103" s="4">
        <v>2.5</v>
      </c>
      <c r="AR103" s="4">
        <v>195</v>
      </c>
      <c r="AS103" s="4" t="s">
        <v>155</v>
      </c>
      <c r="AT103" s="4">
        <v>2</v>
      </c>
      <c r="AU103" s="5">
        <v>0.73526620370370377</v>
      </c>
      <c r="AV103" s="4">
        <v>47.16433</v>
      </c>
      <c r="AW103" s="4">
        <v>-88.488921000000005</v>
      </c>
      <c r="AX103" s="4">
        <v>318.7</v>
      </c>
      <c r="AY103" s="4">
        <v>21.3</v>
      </c>
      <c r="AZ103" s="4">
        <v>12</v>
      </c>
      <c r="BA103" s="4">
        <v>10</v>
      </c>
      <c r="BB103" s="4" t="s">
        <v>429</v>
      </c>
      <c r="BC103" s="4">
        <v>1.1970000000000001</v>
      </c>
      <c r="BD103" s="4">
        <v>1.4990000000000001</v>
      </c>
      <c r="BE103" s="4">
        <v>2.1949999999999998</v>
      </c>
      <c r="BF103" s="4">
        <v>14.063000000000001</v>
      </c>
      <c r="BG103" s="4">
        <v>16.18</v>
      </c>
      <c r="BH103" s="4">
        <v>1.1499999999999999</v>
      </c>
      <c r="BI103" s="4">
        <v>12.81</v>
      </c>
      <c r="BJ103" s="4">
        <v>3031.9789999999998</v>
      </c>
      <c r="BK103" s="4">
        <v>0.26</v>
      </c>
      <c r="BL103" s="4">
        <v>14.753</v>
      </c>
      <c r="BM103" s="4">
        <v>0</v>
      </c>
      <c r="BN103" s="4">
        <v>14.753</v>
      </c>
      <c r="BO103" s="4">
        <v>11.775</v>
      </c>
      <c r="BP103" s="4">
        <v>0</v>
      </c>
      <c r="BQ103" s="4">
        <v>11.775</v>
      </c>
      <c r="BR103" s="4">
        <v>0.54210000000000003</v>
      </c>
      <c r="BU103" s="4">
        <v>0.53800000000000003</v>
      </c>
      <c r="BW103" s="4">
        <v>349.34500000000003</v>
      </c>
      <c r="BX103" s="4">
        <v>0.218998</v>
      </c>
      <c r="BY103" s="4">
        <v>-5</v>
      </c>
      <c r="BZ103" s="4">
        <v>0.83761099999999999</v>
      </c>
      <c r="CA103" s="4">
        <v>5.3517640000000002</v>
      </c>
      <c r="CB103" s="4">
        <v>16.919741999999999</v>
      </c>
      <c r="CC103" s="4">
        <f t="shared" si="12"/>
        <v>1.4139360487999999</v>
      </c>
      <c r="CE103" s="4">
        <f t="shared" si="13"/>
        <v>12121.147737534131</v>
      </c>
      <c r="CF103" s="4">
        <f t="shared" si="13"/>
        <v>1.0394196040800001</v>
      </c>
      <c r="CG103" s="4">
        <f t="shared" si="14"/>
        <v>47.073714761700003</v>
      </c>
      <c r="CH103" s="4">
        <f t="shared" si="14"/>
        <v>2.1671898745068003</v>
      </c>
    </row>
    <row r="104" spans="1:86">
      <c r="A104" s="2">
        <v>42439</v>
      </c>
      <c r="B104" s="32">
        <v>0.52736789351851854</v>
      </c>
      <c r="C104" s="4">
        <v>12.97</v>
      </c>
      <c r="D104" s="4">
        <v>2E-3</v>
      </c>
      <c r="E104" s="4" t="s">
        <v>155</v>
      </c>
      <c r="F104" s="4">
        <v>20</v>
      </c>
      <c r="G104" s="4">
        <v>999.8</v>
      </c>
      <c r="H104" s="4">
        <v>-28.7</v>
      </c>
      <c r="I104" s="4">
        <v>56.8</v>
      </c>
      <c r="K104" s="4">
        <v>2</v>
      </c>
      <c r="L104" s="4">
        <v>12</v>
      </c>
      <c r="M104" s="4">
        <v>0.88719999999999999</v>
      </c>
      <c r="N104" s="4">
        <v>11.5069</v>
      </c>
      <c r="O104" s="4">
        <v>1.8E-3</v>
      </c>
      <c r="P104" s="4">
        <v>887.01059999999995</v>
      </c>
      <c r="Q104" s="4">
        <v>0</v>
      </c>
      <c r="R104" s="4">
        <v>887</v>
      </c>
      <c r="S104" s="4">
        <v>707.99969999999996</v>
      </c>
      <c r="T104" s="4">
        <v>0</v>
      </c>
      <c r="U104" s="4">
        <v>708</v>
      </c>
      <c r="V104" s="4">
        <v>56.8416</v>
      </c>
      <c r="Y104" s="4">
        <v>10.38</v>
      </c>
      <c r="Z104" s="4">
        <v>0</v>
      </c>
      <c r="AA104" s="4">
        <v>1.7744</v>
      </c>
      <c r="AB104" s="4" t="s">
        <v>384</v>
      </c>
      <c r="AC104" s="4">
        <v>0</v>
      </c>
      <c r="AD104" s="4">
        <v>11.9</v>
      </c>
      <c r="AE104" s="4">
        <v>841</v>
      </c>
      <c r="AF104" s="4">
        <v>853</v>
      </c>
      <c r="AG104" s="4">
        <v>866</v>
      </c>
      <c r="AH104" s="4">
        <v>78</v>
      </c>
      <c r="AI104" s="4">
        <v>21.2</v>
      </c>
      <c r="AJ104" s="4">
        <v>0.49</v>
      </c>
      <c r="AK104" s="4">
        <v>982</v>
      </c>
      <c r="AL104" s="4">
        <v>0</v>
      </c>
      <c r="AM104" s="4">
        <v>0</v>
      </c>
      <c r="AN104" s="4">
        <v>19</v>
      </c>
      <c r="AO104" s="4">
        <v>191</v>
      </c>
      <c r="AP104" s="4">
        <v>190.6</v>
      </c>
      <c r="AQ104" s="4">
        <v>2.2999999999999998</v>
      </c>
      <c r="AR104" s="4">
        <v>195</v>
      </c>
      <c r="AS104" s="4" t="s">
        <v>155</v>
      </c>
      <c r="AT104" s="4">
        <v>2</v>
      </c>
      <c r="AU104" s="5">
        <v>0.73527777777777781</v>
      </c>
      <c r="AV104" s="4">
        <v>47.164327999999998</v>
      </c>
      <c r="AW104" s="4">
        <v>-88.489047999999997</v>
      </c>
      <c r="AX104" s="4">
        <v>318.8</v>
      </c>
      <c r="AY104" s="4">
        <v>21.3</v>
      </c>
      <c r="AZ104" s="4">
        <v>12</v>
      </c>
      <c r="BA104" s="4">
        <v>10</v>
      </c>
      <c r="BB104" s="4" t="s">
        <v>429</v>
      </c>
      <c r="BC104" s="4">
        <v>0.90300000000000002</v>
      </c>
      <c r="BD104" s="4">
        <v>1.3959999999999999</v>
      </c>
      <c r="BE104" s="4">
        <v>1.702</v>
      </c>
      <c r="BF104" s="4">
        <v>14.063000000000001</v>
      </c>
      <c r="BG104" s="4">
        <v>16.3</v>
      </c>
      <c r="BH104" s="4">
        <v>1.1599999999999999</v>
      </c>
      <c r="BI104" s="4">
        <v>12.715999999999999</v>
      </c>
      <c r="BJ104" s="4">
        <v>3032.1329999999998</v>
      </c>
      <c r="BK104" s="4">
        <v>0.29799999999999999</v>
      </c>
      <c r="BL104" s="4">
        <v>24.477</v>
      </c>
      <c r="BM104" s="4">
        <v>0</v>
      </c>
      <c r="BN104" s="4">
        <v>24.477</v>
      </c>
      <c r="BO104" s="4">
        <v>19.536999999999999</v>
      </c>
      <c r="BP104" s="4">
        <v>0</v>
      </c>
      <c r="BQ104" s="4">
        <v>19.536999999999999</v>
      </c>
      <c r="BR104" s="4">
        <v>0.49530000000000002</v>
      </c>
      <c r="BU104" s="4">
        <v>0.54300000000000004</v>
      </c>
      <c r="BW104" s="4">
        <v>339.96600000000001</v>
      </c>
      <c r="BX104" s="4">
        <v>0.22600000000000001</v>
      </c>
      <c r="BY104" s="4">
        <v>-5</v>
      </c>
      <c r="BZ104" s="4">
        <v>0.83433800000000002</v>
      </c>
      <c r="CA104" s="4">
        <v>5.522875</v>
      </c>
      <c r="CB104" s="4">
        <v>16.853621</v>
      </c>
      <c r="CC104" s="4">
        <f t="shared" si="12"/>
        <v>1.4591435749999999</v>
      </c>
      <c r="CE104" s="4">
        <f t="shared" si="13"/>
        <v>12509.330382154123</v>
      </c>
      <c r="CF104" s="4">
        <f t="shared" si="13"/>
        <v>1.22942511225</v>
      </c>
      <c r="CG104" s="4">
        <f t="shared" si="14"/>
        <v>80.601605429624996</v>
      </c>
      <c r="CH104" s="4">
        <f t="shared" si="14"/>
        <v>2.0434035506625001</v>
      </c>
    </row>
    <row r="105" spans="1:86">
      <c r="A105" s="2">
        <v>42439</v>
      </c>
      <c r="B105" s="32">
        <v>0.52737946759259258</v>
      </c>
      <c r="C105" s="4">
        <v>12.661</v>
      </c>
      <c r="D105" s="4">
        <v>2.8E-3</v>
      </c>
      <c r="E105" s="4" t="s">
        <v>155</v>
      </c>
      <c r="F105" s="4">
        <v>28.290669000000001</v>
      </c>
      <c r="G105" s="4">
        <v>1040.5</v>
      </c>
      <c r="H105" s="4">
        <v>-26.1</v>
      </c>
      <c r="I105" s="4">
        <v>60.5</v>
      </c>
      <c r="K105" s="4">
        <v>2.1</v>
      </c>
      <c r="L105" s="4">
        <v>12</v>
      </c>
      <c r="M105" s="4">
        <v>0.88959999999999995</v>
      </c>
      <c r="N105" s="4">
        <v>11.262499999999999</v>
      </c>
      <c r="O105" s="4">
        <v>2.5000000000000001E-3</v>
      </c>
      <c r="P105" s="4">
        <v>925.61620000000005</v>
      </c>
      <c r="Q105" s="4">
        <v>0</v>
      </c>
      <c r="R105" s="4">
        <v>925.6</v>
      </c>
      <c r="S105" s="4">
        <v>738.81410000000005</v>
      </c>
      <c r="T105" s="4">
        <v>0</v>
      </c>
      <c r="U105" s="4">
        <v>738.8</v>
      </c>
      <c r="V105" s="4">
        <v>60.537100000000002</v>
      </c>
      <c r="Y105" s="4">
        <v>10.27</v>
      </c>
      <c r="Z105" s="4">
        <v>0</v>
      </c>
      <c r="AA105" s="4">
        <v>1.8681000000000001</v>
      </c>
      <c r="AB105" s="4" t="s">
        <v>384</v>
      </c>
      <c r="AC105" s="4">
        <v>0</v>
      </c>
      <c r="AD105" s="4">
        <v>12</v>
      </c>
      <c r="AE105" s="4">
        <v>840</v>
      </c>
      <c r="AF105" s="4">
        <v>853</v>
      </c>
      <c r="AG105" s="4">
        <v>866</v>
      </c>
      <c r="AH105" s="4">
        <v>78</v>
      </c>
      <c r="AI105" s="4">
        <v>21.2</v>
      </c>
      <c r="AJ105" s="4">
        <v>0.49</v>
      </c>
      <c r="AK105" s="4">
        <v>982</v>
      </c>
      <c r="AL105" s="4">
        <v>0</v>
      </c>
      <c r="AM105" s="4">
        <v>0</v>
      </c>
      <c r="AN105" s="4">
        <v>19</v>
      </c>
      <c r="AO105" s="4">
        <v>191.6</v>
      </c>
      <c r="AP105" s="4">
        <v>191.6</v>
      </c>
      <c r="AQ105" s="4">
        <v>2.1</v>
      </c>
      <c r="AR105" s="4">
        <v>195</v>
      </c>
      <c r="AS105" s="4" t="s">
        <v>155</v>
      </c>
      <c r="AT105" s="4">
        <v>2</v>
      </c>
      <c r="AU105" s="5">
        <v>0.73528935185185185</v>
      </c>
      <c r="AV105" s="4">
        <v>47.164295000000003</v>
      </c>
      <c r="AW105" s="4">
        <v>-88.489176</v>
      </c>
      <c r="AX105" s="4">
        <v>318.60000000000002</v>
      </c>
      <c r="AY105" s="4">
        <v>23.9</v>
      </c>
      <c r="AZ105" s="4">
        <v>12</v>
      </c>
      <c r="BA105" s="4">
        <v>10</v>
      </c>
      <c r="BB105" s="4" t="s">
        <v>429</v>
      </c>
      <c r="BC105" s="4">
        <v>1.2</v>
      </c>
      <c r="BD105" s="4">
        <v>1.0009999999999999</v>
      </c>
      <c r="BE105" s="4">
        <v>1.901</v>
      </c>
      <c r="BF105" s="4">
        <v>14.063000000000001</v>
      </c>
      <c r="BG105" s="4">
        <v>16.670000000000002</v>
      </c>
      <c r="BH105" s="4">
        <v>1.19</v>
      </c>
      <c r="BI105" s="4">
        <v>12.416</v>
      </c>
      <c r="BJ105" s="4">
        <v>3032.018</v>
      </c>
      <c r="BK105" s="4">
        <v>0.43099999999999999</v>
      </c>
      <c r="BL105" s="4">
        <v>26.094999999999999</v>
      </c>
      <c r="BM105" s="4">
        <v>0</v>
      </c>
      <c r="BN105" s="4">
        <v>26.094999999999999</v>
      </c>
      <c r="BO105" s="4">
        <v>20.829000000000001</v>
      </c>
      <c r="BP105" s="4">
        <v>0</v>
      </c>
      <c r="BQ105" s="4">
        <v>20.829000000000001</v>
      </c>
      <c r="BR105" s="4">
        <v>0.53890000000000005</v>
      </c>
      <c r="BU105" s="4">
        <v>0.54900000000000004</v>
      </c>
      <c r="BW105" s="4">
        <v>365.67</v>
      </c>
      <c r="BX105" s="4">
        <v>0.21317700000000001</v>
      </c>
      <c r="BY105" s="4">
        <v>-5</v>
      </c>
      <c r="BZ105" s="4">
        <v>0.83627399999999996</v>
      </c>
      <c r="CA105" s="4">
        <v>5.2095180000000001</v>
      </c>
      <c r="CB105" s="4">
        <v>16.89274</v>
      </c>
      <c r="CC105" s="4">
        <f t="shared" si="12"/>
        <v>1.3763546555999999</v>
      </c>
      <c r="CE105" s="4">
        <f t="shared" si="13"/>
        <v>11799.128203451028</v>
      </c>
      <c r="CF105" s="4">
        <f t="shared" si="13"/>
        <v>1.6772407867260002</v>
      </c>
      <c r="CG105" s="4">
        <f t="shared" si="14"/>
        <v>81.056260665234007</v>
      </c>
      <c r="CH105" s="4">
        <f t="shared" si="14"/>
        <v>2.0971347098994002</v>
      </c>
    </row>
    <row r="106" spans="1:86">
      <c r="A106" s="2">
        <v>42439</v>
      </c>
      <c r="B106" s="32">
        <v>0.52739104166666662</v>
      </c>
      <c r="C106" s="4">
        <v>12.67</v>
      </c>
      <c r="D106" s="4">
        <v>4.0000000000000001E-3</v>
      </c>
      <c r="E106" s="4" t="s">
        <v>155</v>
      </c>
      <c r="F106" s="4">
        <v>40</v>
      </c>
      <c r="G106" s="4">
        <v>951.8</v>
      </c>
      <c r="H106" s="4">
        <v>-26.1</v>
      </c>
      <c r="I106" s="4">
        <v>54.7</v>
      </c>
      <c r="K106" s="4">
        <v>2.2799999999999998</v>
      </c>
      <c r="L106" s="4">
        <v>12</v>
      </c>
      <c r="M106" s="4">
        <v>0.88949999999999996</v>
      </c>
      <c r="N106" s="4">
        <v>11.269399999999999</v>
      </c>
      <c r="O106" s="4">
        <v>3.5999999999999999E-3</v>
      </c>
      <c r="P106" s="4">
        <v>846.61569999999995</v>
      </c>
      <c r="Q106" s="4">
        <v>0</v>
      </c>
      <c r="R106" s="4">
        <v>846.6</v>
      </c>
      <c r="S106" s="4">
        <v>675.75699999999995</v>
      </c>
      <c r="T106" s="4">
        <v>0</v>
      </c>
      <c r="U106" s="4">
        <v>675.8</v>
      </c>
      <c r="V106" s="4">
        <v>54.707000000000001</v>
      </c>
      <c r="Y106" s="4">
        <v>10.228999999999999</v>
      </c>
      <c r="Z106" s="4">
        <v>0</v>
      </c>
      <c r="AA106" s="4">
        <v>2.0312999999999999</v>
      </c>
      <c r="AB106" s="4" t="s">
        <v>384</v>
      </c>
      <c r="AC106" s="4">
        <v>0</v>
      </c>
      <c r="AD106" s="4">
        <v>12.1</v>
      </c>
      <c r="AE106" s="4">
        <v>839</v>
      </c>
      <c r="AF106" s="4">
        <v>853</v>
      </c>
      <c r="AG106" s="4">
        <v>867</v>
      </c>
      <c r="AH106" s="4">
        <v>78</v>
      </c>
      <c r="AI106" s="4">
        <v>21.2</v>
      </c>
      <c r="AJ106" s="4">
        <v>0.49</v>
      </c>
      <c r="AK106" s="4">
        <v>982</v>
      </c>
      <c r="AL106" s="4">
        <v>0</v>
      </c>
      <c r="AM106" s="4">
        <v>0</v>
      </c>
      <c r="AN106" s="4">
        <v>19</v>
      </c>
      <c r="AO106" s="4">
        <v>192</v>
      </c>
      <c r="AP106" s="4">
        <v>191.4</v>
      </c>
      <c r="AQ106" s="4">
        <v>2.2000000000000002</v>
      </c>
      <c r="AR106" s="4">
        <v>195</v>
      </c>
      <c r="AS106" s="4" t="s">
        <v>155</v>
      </c>
      <c r="AT106" s="4">
        <v>2</v>
      </c>
      <c r="AU106" s="5">
        <v>0.73530092592592589</v>
      </c>
      <c r="AV106" s="4">
        <v>47.164262999999998</v>
      </c>
      <c r="AW106" s="4">
        <v>-88.489312999999996</v>
      </c>
      <c r="AX106" s="4">
        <v>318.5</v>
      </c>
      <c r="AY106" s="4">
        <v>23.9</v>
      </c>
      <c r="AZ106" s="4">
        <v>12</v>
      </c>
      <c r="BA106" s="4">
        <v>10</v>
      </c>
      <c r="BB106" s="4" t="s">
        <v>429</v>
      </c>
      <c r="BC106" s="4">
        <v>1.2</v>
      </c>
      <c r="BD106" s="4">
        <v>1.1000000000000001</v>
      </c>
      <c r="BE106" s="4">
        <v>2</v>
      </c>
      <c r="BF106" s="4">
        <v>14.063000000000001</v>
      </c>
      <c r="BG106" s="4">
        <v>16.66</v>
      </c>
      <c r="BH106" s="4">
        <v>1.18</v>
      </c>
      <c r="BI106" s="4">
        <v>12.423999999999999</v>
      </c>
      <c r="BJ106" s="4">
        <v>3031.8890000000001</v>
      </c>
      <c r="BK106" s="4">
        <v>0.60899999999999999</v>
      </c>
      <c r="BL106" s="4">
        <v>23.853000000000002</v>
      </c>
      <c r="BM106" s="4">
        <v>0</v>
      </c>
      <c r="BN106" s="4">
        <v>23.853000000000002</v>
      </c>
      <c r="BO106" s="4">
        <v>19.039000000000001</v>
      </c>
      <c r="BP106" s="4">
        <v>0</v>
      </c>
      <c r="BQ106" s="4">
        <v>19.039000000000001</v>
      </c>
      <c r="BR106" s="4">
        <v>0.48670000000000002</v>
      </c>
      <c r="BU106" s="4">
        <v>0.54600000000000004</v>
      </c>
      <c r="BW106" s="4">
        <v>397.35300000000001</v>
      </c>
      <c r="BX106" s="4">
        <v>0.19522400000000001</v>
      </c>
      <c r="BY106" s="4">
        <v>-5</v>
      </c>
      <c r="BZ106" s="4">
        <v>0.84022200000000002</v>
      </c>
      <c r="CA106" s="4">
        <v>4.7707870000000003</v>
      </c>
      <c r="CB106" s="4">
        <v>16.972484000000001</v>
      </c>
      <c r="CC106" s="4">
        <f t="shared" si="12"/>
        <v>1.2604419254000001</v>
      </c>
      <c r="CE106" s="4">
        <f t="shared" si="13"/>
        <v>10804.978980102322</v>
      </c>
      <c r="CF106" s="4">
        <f t="shared" si="13"/>
        <v>2.1703407344009999</v>
      </c>
      <c r="CG106" s="4">
        <f t="shared" si="14"/>
        <v>67.850767228671018</v>
      </c>
      <c r="CH106" s="4">
        <f t="shared" si="14"/>
        <v>1.7344906985763002</v>
      </c>
    </row>
    <row r="107" spans="1:86">
      <c r="A107" s="2">
        <v>42439</v>
      </c>
      <c r="B107" s="32">
        <v>0.52740261574074077</v>
      </c>
      <c r="C107" s="4">
        <v>12.949</v>
      </c>
      <c r="D107" s="4">
        <v>3.8999999999999998E-3</v>
      </c>
      <c r="E107" s="4" t="s">
        <v>155</v>
      </c>
      <c r="F107" s="4">
        <v>39.198276</v>
      </c>
      <c r="G107" s="4">
        <v>787.8</v>
      </c>
      <c r="H107" s="4">
        <v>-27.2</v>
      </c>
      <c r="I107" s="4">
        <v>58.3</v>
      </c>
      <c r="K107" s="4">
        <v>2.52</v>
      </c>
      <c r="L107" s="4">
        <v>12</v>
      </c>
      <c r="M107" s="4">
        <v>0.88739999999999997</v>
      </c>
      <c r="N107" s="4">
        <v>11.490600000000001</v>
      </c>
      <c r="O107" s="4">
        <v>3.5000000000000001E-3</v>
      </c>
      <c r="P107" s="4">
        <v>699.10860000000002</v>
      </c>
      <c r="Q107" s="4">
        <v>0</v>
      </c>
      <c r="R107" s="4">
        <v>699.1</v>
      </c>
      <c r="S107" s="4">
        <v>558.01890000000003</v>
      </c>
      <c r="T107" s="4">
        <v>0</v>
      </c>
      <c r="U107" s="4">
        <v>558</v>
      </c>
      <c r="V107" s="4">
        <v>58.340299999999999</v>
      </c>
      <c r="Y107" s="4">
        <v>10.243</v>
      </c>
      <c r="Z107" s="4">
        <v>0</v>
      </c>
      <c r="AA107" s="4">
        <v>2.2389999999999999</v>
      </c>
      <c r="AB107" s="4" t="s">
        <v>384</v>
      </c>
      <c r="AC107" s="4">
        <v>0</v>
      </c>
      <c r="AD107" s="4">
        <v>12.2</v>
      </c>
      <c r="AE107" s="4">
        <v>838</v>
      </c>
      <c r="AF107" s="4">
        <v>853</v>
      </c>
      <c r="AG107" s="4">
        <v>866</v>
      </c>
      <c r="AH107" s="4">
        <v>78</v>
      </c>
      <c r="AI107" s="4">
        <v>21.2</v>
      </c>
      <c r="AJ107" s="4">
        <v>0.49</v>
      </c>
      <c r="AK107" s="4">
        <v>982</v>
      </c>
      <c r="AL107" s="4">
        <v>0</v>
      </c>
      <c r="AM107" s="4">
        <v>0</v>
      </c>
      <c r="AN107" s="4">
        <v>19</v>
      </c>
      <c r="AO107" s="4">
        <v>192</v>
      </c>
      <c r="AP107" s="4">
        <v>191</v>
      </c>
      <c r="AQ107" s="4">
        <v>2.4</v>
      </c>
      <c r="AR107" s="4">
        <v>195</v>
      </c>
      <c r="AS107" s="4" t="s">
        <v>155</v>
      </c>
      <c r="AT107" s="4">
        <v>2</v>
      </c>
      <c r="AU107" s="5">
        <v>0.73531250000000004</v>
      </c>
      <c r="AV107" s="4">
        <v>47.164231999999998</v>
      </c>
      <c r="AW107" s="4">
        <v>-88.489447999999996</v>
      </c>
      <c r="AX107" s="4">
        <v>318.5</v>
      </c>
      <c r="AY107" s="4">
        <v>23.9</v>
      </c>
      <c r="AZ107" s="4">
        <v>12</v>
      </c>
      <c r="BA107" s="4">
        <v>10</v>
      </c>
      <c r="BB107" s="4" t="s">
        <v>429</v>
      </c>
      <c r="BC107" s="4">
        <v>1.2</v>
      </c>
      <c r="BD107" s="4">
        <v>1.101</v>
      </c>
      <c r="BE107" s="4">
        <v>2</v>
      </c>
      <c r="BF107" s="4">
        <v>14.063000000000001</v>
      </c>
      <c r="BG107" s="4">
        <v>16.32</v>
      </c>
      <c r="BH107" s="4">
        <v>1.1599999999999999</v>
      </c>
      <c r="BI107" s="4">
        <v>12.691000000000001</v>
      </c>
      <c r="BJ107" s="4">
        <v>3031.6550000000002</v>
      </c>
      <c r="BK107" s="4">
        <v>0.58399999999999996</v>
      </c>
      <c r="BL107" s="4">
        <v>19.315999999999999</v>
      </c>
      <c r="BM107" s="4">
        <v>0</v>
      </c>
      <c r="BN107" s="4">
        <v>19.315999999999999</v>
      </c>
      <c r="BO107" s="4">
        <v>15.417999999999999</v>
      </c>
      <c r="BP107" s="4">
        <v>0</v>
      </c>
      <c r="BQ107" s="4">
        <v>15.417999999999999</v>
      </c>
      <c r="BR107" s="4">
        <v>0.50900000000000001</v>
      </c>
      <c r="BU107" s="4">
        <v>0.53600000000000003</v>
      </c>
      <c r="BW107" s="4">
        <v>429.53199999999998</v>
      </c>
      <c r="BX107" s="4">
        <v>0.21893899999999999</v>
      </c>
      <c r="BY107" s="4">
        <v>-5</v>
      </c>
      <c r="BZ107" s="4">
        <v>0.84222200000000003</v>
      </c>
      <c r="CA107" s="4">
        <v>5.3503220000000002</v>
      </c>
      <c r="CB107" s="4">
        <v>17.012884</v>
      </c>
      <c r="CC107" s="4">
        <f t="shared" si="12"/>
        <v>1.4135550724000001</v>
      </c>
      <c r="CE107" s="4">
        <f t="shared" si="13"/>
        <v>12116.586840853772</v>
      </c>
      <c r="CF107" s="4">
        <f t="shared" si="13"/>
        <v>2.334067271856</v>
      </c>
      <c r="CG107" s="4">
        <f t="shared" si="14"/>
        <v>61.620974653211995</v>
      </c>
      <c r="CH107" s="4">
        <f t="shared" si="14"/>
        <v>2.0343154818060003</v>
      </c>
    </row>
    <row r="108" spans="1:86">
      <c r="A108" s="2">
        <v>42439</v>
      </c>
      <c r="B108" s="32">
        <v>0.5274141898148148</v>
      </c>
      <c r="C108" s="4">
        <v>13.11</v>
      </c>
      <c r="D108" s="4">
        <v>3.0999999999999999E-3</v>
      </c>
      <c r="E108" s="4" t="s">
        <v>155</v>
      </c>
      <c r="F108" s="4">
        <v>30.577586</v>
      </c>
      <c r="G108" s="4">
        <v>1002.2</v>
      </c>
      <c r="H108" s="4">
        <v>-27.6</v>
      </c>
      <c r="I108" s="4">
        <v>61.4</v>
      </c>
      <c r="K108" s="4">
        <v>2.6</v>
      </c>
      <c r="L108" s="4">
        <v>12</v>
      </c>
      <c r="M108" s="4">
        <v>0.8861</v>
      </c>
      <c r="N108" s="4">
        <v>11.617000000000001</v>
      </c>
      <c r="O108" s="4">
        <v>2.7000000000000001E-3</v>
      </c>
      <c r="P108" s="4">
        <v>888.03830000000005</v>
      </c>
      <c r="Q108" s="4">
        <v>0</v>
      </c>
      <c r="R108" s="4">
        <v>888</v>
      </c>
      <c r="S108" s="4">
        <v>708.81989999999996</v>
      </c>
      <c r="T108" s="4">
        <v>0</v>
      </c>
      <c r="U108" s="4">
        <v>708.8</v>
      </c>
      <c r="V108" s="4">
        <v>61.418199999999999</v>
      </c>
      <c r="Y108" s="4">
        <v>10.279</v>
      </c>
      <c r="Z108" s="4">
        <v>0</v>
      </c>
      <c r="AA108" s="4">
        <v>2.3039000000000001</v>
      </c>
      <c r="AB108" s="4" t="s">
        <v>384</v>
      </c>
      <c r="AC108" s="4">
        <v>0</v>
      </c>
      <c r="AD108" s="4">
        <v>12</v>
      </c>
      <c r="AE108" s="4">
        <v>839</v>
      </c>
      <c r="AF108" s="4">
        <v>853</v>
      </c>
      <c r="AG108" s="4">
        <v>866</v>
      </c>
      <c r="AH108" s="4">
        <v>78</v>
      </c>
      <c r="AI108" s="4">
        <v>21.2</v>
      </c>
      <c r="AJ108" s="4">
        <v>0.49</v>
      </c>
      <c r="AK108" s="4">
        <v>982</v>
      </c>
      <c r="AL108" s="4">
        <v>0</v>
      </c>
      <c r="AM108" s="4">
        <v>0</v>
      </c>
      <c r="AN108" s="4">
        <v>19</v>
      </c>
      <c r="AO108" s="4">
        <v>192</v>
      </c>
      <c r="AP108" s="4">
        <v>191</v>
      </c>
      <c r="AQ108" s="4">
        <v>2.5</v>
      </c>
      <c r="AR108" s="4">
        <v>195</v>
      </c>
      <c r="AS108" s="4" t="s">
        <v>155</v>
      </c>
      <c r="AT108" s="4">
        <v>2</v>
      </c>
      <c r="AU108" s="5">
        <v>0.73532407407407396</v>
      </c>
      <c r="AV108" s="4">
        <v>47.164171000000003</v>
      </c>
      <c r="AW108" s="4">
        <v>-88.489598000000001</v>
      </c>
      <c r="AX108" s="4">
        <v>318.2</v>
      </c>
      <c r="AY108" s="4">
        <v>26.4</v>
      </c>
      <c r="AZ108" s="4">
        <v>12</v>
      </c>
      <c r="BA108" s="4">
        <v>10</v>
      </c>
      <c r="BB108" s="4" t="s">
        <v>429</v>
      </c>
      <c r="BC108" s="4">
        <v>1.2</v>
      </c>
      <c r="BD108" s="4">
        <v>1.2010000000000001</v>
      </c>
      <c r="BE108" s="4">
        <v>2</v>
      </c>
      <c r="BF108" s="4">
        <v>14.063000000000001</v>
      </c>
      <c r="BG108" s="4">
        <v>16.13</v>
      </c>
      <c r="BH108" s="4">
        <v>1.1499999999999999</v>
      </c>
      <c r="BI108" s="4">
        <v>12.85</v>
      </c>
      <c r="BJ108" s="4">
        <v>3031.6880000000001</v>
      </c>
      <c r="BK108" s="4">
        <v>0.45</v>
      </c>
      <c r="BL108" s="4">
        <v>24.268999999999998</v>
      </c>
      <c r="BM108" s="4">
        <v>0</v>
      </c>
      <c r="BN108" s="4">
        <v>24.268999999999998</v>
      </c>
      <c r="BO108" s="4">
        <v>19.372</v>
      </c>
      <c r="BP108" s="4">
        <v>0</v>
      </c>
      <c r="BQ108" s="4">
        <v>19.372</v>
      </c>
      <c r="BR108" s="4">
        <v>0.53</v>
      </c>
      <c r="BU108" s="4">
        <v>0.53200000000000003</v>
      </c>
      <c r="BW108" s="4">
        <v>437.18099999999998</v>
      </c>
      <c r="BX108" s="4">
        <v>0.27404899999999999</v>
      </c>
      <c r="BY108" s="4">
        <v>-5</v>
      </c>
      <c r="BZ108" s="4">
        <v>0.83933400000000002</v>
      </c>
      <c r="CA108" s="4">
        <v>6.6970720000000004</v>
      </c>
      <c r="CB108" s="4">
        <v>16.954547000000002</v>
      </c>
      <c r="CC108" s="4">
        <f t="shared" si="12"/>
        <v>1.7693664224000001</v>
      </c>
      <c r="CE108" s="4">
        <f t="shared" si="13"/>
        <v>15166.664314699394</v>
      </c>
      <c r="CF108" s="4">
        <f t="shared" si="13"/>
        <v>2.2512207528000001</v>
      </c>
      <c r="CG108" s="4">
        <f t="shared" si="14"/>
        <v>96.912552051648007</v>
      </c>
      <c r="CH108" s="4">
        <f t="shared" si="14"/>
        <v>2.6514377755200003</v>
      </c>
    </row>
    <row r="109" spans="1:86">
      <c r="A109" s="2">
        <v>42439</v>
      </c>
      <c r="B109" s="32">
        <v>0.52742576388888895</v>
      </c>
      <c r="C109" s="4">
        <v>13.013999999999999</v>
      </c>
      <c r="D109" s="4">
        <v>2.2000000000000001E-3</v>
      </c>
      <c r="E109" s="4" t="s">
        <v>155</v>
      </c>
      <c r="F109" s="4">
        <v>22.481869</v>
      </c>
      <c r="G109" s="4">
        <v>1244.3</v>
      </c>
      <c r="H109" s="4">
        <v>-21.7</v>
      </c>
      <c r="I109" s="4">
        <v>60.9</v>
      </c>
      <c r="K109" s="4">
        <v>2.37</v>
      </c>
      <c r="L109" s="4">
        <v>12</v>
      </c>
      <c r="M109" s="4">
        <v>0.88690000000000002</v>
      </c>
      <c r="N109" s="4">
        <v>11.541700000000001</v>
      </c>
      <c r="O109" s="4">
        <v>2E-3</v>
      </c>
      <c r="P109" s="4">
        <v>1103.5764999999999</v>
      </c>
      <c r="Q109" s="4">
        <v>0</v>
      </c>
      <c r="R109" s="4">
        <v>1103.5999999999999</v>
      </c>
      <c r="S109" s="4">
        <v>880.8596</v>
      </c>
      <c r="T109" s="4">
        <v>0</v>
      </c>
      <c r="U109" s="4">
        <v>880.9</v>
      </c>
      <c r="V109" s="4">
        <v>60.888399999999997</v>
      </c>
      <c r="Y109" s="4">
        <v>10.279</v>
      </c>
      <c r="Z109" s="4">
        <v>0</v>
      </c>
      <c r="AA109" s="4">
        <v>2.1046</v>
      </c>
      <c r="AB109" s="4" t="s">
        <v>384</v>
      </c>
      <c r="AC109" s="4">
        <v>0</v>
      </c>
      <c r="AD109" s="4">
        <v>11.8</v>
      </c>
      <c r="AE109" s="4">
        <v>840</v>
      </c>
      <c r="AF109" s="4">
        <v>852</v>
      </c>
      <c r="AG109" s="4">
        <v>867</v>
      </c>
      <c r="AH109" s="4">
        <v>78</v>
      </c>
      <c r="AI109" s="4">
        <v>21.2</v>
      </c>
      <c r="AJ109" s="4">
        <v>0.49</v>
      </c>
      <c r="AK109" s="4">
        <v>982</v>
      </c>
      <c r="AL109" s="4">
        <v>0</v>
      </c>
      <c r="AM109" s="4">
        <v>0</v>
      </c>
      <c r="AN109" s="4">
        <v>19</v>
      </c>
      <c r="AO109" s="4">
        <v>192</v>
      </c>
      <c r="AP109" s="4">
        <v>191</v>
      </c>
      <c r="AQ109" s="4">
        <v>2.5</v>
      </c>
      <c r="AR109" s="4">
        <v>195</v>
      </c>
      <c r="AS109" s="4" t="s">
        <v>155</v>
      </c>
      <c r="AT109" s="4">
        <v>2</v>
      </c>
      <c r="AU109" s="5">
        <v>0.73533564814814811</v>
      </c>
      <c r="AV109" s="4">
        <v>47.164099</v>
      </c>
      <c r="AW109" s="4">
        <v>-88.489728999999997</v>
      </c>
      <c r="AX109" s="4">
        <v>318</v>
      </c>
      <c r="AY109" s="4">
        <v>28.3</v>
      </c>
      <c r="AZ109" s="4">
        <v>12</v>
      </c>
      <c r="BA109" s="4">
        <v>10</v>
      </c>
      <c r="BB109" s="4" t="s">
        <v>429</v>
      </c>
      <c r="BC109" s="4">
        <v>1.2</v>
      </c>
      <c r="BD109" s="4">
        <v>1.3</v>
      </c>
      <c r="BE109" s="4">
        <v>2</v>
      </c>
      <c r="BF109" s="4">
        <v>14.063000000000001</v>
      </c>
      <c r="BG109" s="4">
        <v>16.25</v>
      </c>
      <c r="BH109" s="4">
        <v>1.1599999999999999</v>
      </c>
      <c r="BI109" s="4">
        <v>12.754</v>
      </c>
      <c r="BJ109" s="4">
        <v>3031.9430000000002</v>
      </c>
      <c r="BK109" s="4">
        <v>0.33300000000000002</v>
      </c>
      <c r="BL109" s="4">
        <v>30.359000000000002</v>
      </c>
      <c r="BM109" s="4">
        <v>0</v>
      </c>
      <c r="BN109" s="4">
        <v>30.359000000000002</v>
      </c>
      <c r="BO109" s="4">
        <v>24.231999999999999</v>
      </c>
      <c r="BP109" s="4">
        <v>0</v>
      </c>
      <c r="BQ109" s="4">
        <v>24.231999999999999</v>
      </c>
      <c r="BR109" s="4">
        <v>0.52890000000000004</v>
      </c>
      <c r="BU109" s="4">
        <v>0.53600000000000003</v>
      </c>
      <c r="BW109" s="4">
        <v>401.98700000000002</v>
      </c>
      <c r="BX109" s="4">
        <v>0.25117499999999998</v>
      </c>
      <c r="BY109" s="4">
        <v>-5</v>
      </c>
      <c r="BZ109" s="4">
        <v>0.83577800000000002</v>
      </c>
      <c r="CA109" s="4">
        <v>6.1380889999999999</v>
      </c>
      <c r="CB109" s="4">
        <v>16.882715999999999</v>
      </c>
      <c r="CC109" s="4">
        <f t="shared" si="12"/>
        <v>1.6216831137999999</v>
      </c>
      <c r="CE109" s="4">
        <f t="shared" si="13"/>
        <v>13901.920974764471</v>
      </c>
      <c r="CF109" s="4">
        <f t="shared" si="13"/>
        <v>1.5268557768390001</v>
      </c>
      <c r="CG109" s="4">
        <f t="shared" si="14"/>
        <v>111.10741496805599</v>
      </c>
      <c r="CH109" s="4">
        <f t="shared" si="14"/>
        <v>2.4250871482587</v>
      </c>
    </row>
    <row r="110" spans="1:86">
      <c r="A110" s="2">
        <v>42439</v>
      </c>
      <c r="B110" s="32">
        <v>0.52743733796296299</v>
      </c>
      <c r="C110" s="4">
        <v>12.843999999999999</v>
      </c>
      <c r="D110" s="4">
        <v>3.2000000000000002E-3</v>
      </c>
      <c r="E110" s="4" t="s">
        <v>155</v>
      </c>
      <c r="F110" s="4">
        <v>31.630251999999999</v>
      </c>
      <c r="G110" s="4">
        <v>1098.8</v>
      </c>
      <c r="H110" s="4">
        <v>-21.4</v>
      </c>
      <c r="I110" s="4">
        <v>65.900000000000006</v>
      </c>
      <c r="K110" s="4">
        <v>2.11</v>
      </c>
      <c r="L110" s="4">
        <v>12</v>
      </c>
      <c r="M110" s="4">
        <v>0.88829999999999998</v>
      </c>
      <c r="N110" s="4">
        <v>11.4099</v>
      </c>
      <c r="O110" s="4">
        <v>2.8E-3</v>
      </c>
      <c r="P110" s="4">
        <v>976.1028</v>
      </c>
      <c r="Q110" s="4">
        <v>0</v>
      </c>
      <c r="R110" s="4">
        <v>976.1</v>
      </c>
      <c r="S110" s="4">
        <v>779.11180000000002</v>
      </c>
      <c r="T110" s="4">
        <v>0</v>
      </c>
      <c r="U110" s="4">
        <v>779.1</v>
      </c>
      <c r="V110" s="4">
        <v>65.945800000000006</v>
      </c>
      <c r="Y110" s="4">
        <v>10.220000000000001</v>
      </c>
      <c r="Z110" s="4">
        <v>0</v>
      </c>
      <c r="AA110" s="4">
        <v>1.8784000000000001</v>
      </c>
      <c r="AB110" s="4" t="s">
        <v>384</v>
      </c>
      <c r="AC110" s="4">
        <v>0</v>
      </c>
      <c r="AD110" s="4">
        <v>12</v>
      </c>
      <c r="AE110" s="4">
        <v>839</v>
      </c>
      <c r="AF110" s="4">
        <v>853</v>
      </c>
      <c r="AG110" s="4">
        <v>866</v>
      </c>
      <c r="AH110" s="4">
        <v>78</v>
      </c>
      <c r="AI110" s="4">
        <v>21.2</v>
      </c>
      <c r="AJ110" s="4">
        <v>0.49</v>
      </c>
      <c r="AK110" s="4">
        <v>982</v>
      </c>
      <c r="AL110" s="4">
        <v>0</v>
      </c>
      <c r="AM110" s="4">
        <v>0</v>
      </c>
      <c r="AN110" s="4">
        <v>19</v>
      </c>
      <c r="AO110" s="4">
        <v>192</v>
      </c>
      <c r="AP110" s="4">
        <v>191</v>
      </c>
      <c r="AQ110" s="4">
        <v>2.8</v>
      </c>
      <c r="AR110" s="4">
        <v>195</v>
      </c>
      <c r="AS110" s="4" t="s">
        <v>155</v>
      </c>
      <c r="AT110" s="4">
        <v>2</v>
      </c>
      <c r="AU110" s="5">
        <v>0.73534722222222226</v>
      </c>
      <c r="AV110" s="4">
        <v>47.164026</v>
      </c>
      <c r="AW110" s="4">
        <v>-88.489861000000005</v>
      </c>
      <c r="AX110" s="4">
        <v>318</v>
      </c>
      <c r="AY110" s="4">
        <v>28.3</v>
      </c>
      <c r="AZ110" s="4">
        <v>12</v>
      </c>
      <c r="BA110" s="4">
        <v>10</v>
      </c>
      <c r="BB110" s="4" t="s">
        <v>429</v>
      </c>
      <c r="BC110" s="4">
        <v>1.2</v>
      </c>
      <c r="BD110" s="4">
        <v>1.3</v>
      </c>
      <c r="BE110" s="4">
        <v>2</v>
      </c>
      <c r="BF110" s="4">
        <v>14.063000000000001</v>
      </c>
      <c r="BG110" s="4">
        <v>16.440000000000001</v>
      </c>
      <c r="BH110" s="4">
        <v>1.17</v>
      </c>
      <c r="BI110" s="4">
        <v>12.571</v>
      </c>
      <c r="BJ110" s="4">
        <v>3031.6869999999999</v>
      </c>
      <c r="BK110" s="4">
        <v>0.47499999999999998</v>
      </c>
      <c r="BL110" s="4">
        <v>27.16</v>
      </c>
      <c r="BM110" s="4">
        <v>0</v>
      </c>
      <c r="BN110" s="4">
        <v>27.16</v>
      </c>
      <c r="BO110" s="4">
        <v>21.678999999999998</v>
      </c>
      <c r="BP110" s="4">
        <v>0</v>
      </c>
      <c r="BQ110" s="4">
        <v>21.678999999999998</v>
      </c>
      <c r="BR110" s="4">
        <v>0.57940000000000003</v>
      </c>
      <c r="BU110" s="4">
        <v>0.53900000000000003</v>
      </c>
      <c r="BW110" s="4">
        <v>362.90199999999999</v>
      </c>
      <c r="BX110" s="4">
        <v>0.20916899999999999</v>
      </c>
      <c r="BY110" s="4">
        <v>-5</v>
      </c>
      <c r="BZ110" s="4">
        <v>0.83927700000000005</v>
      </c>
      <c r="CA110" s="4">
        <v>5.1115680000000001</v>
      </c>
      <c r="CB110" s="4">
        <v>16.953395</v>
      </c>
      <c r="CC110" s="4">
        <f t="shared" si="12"/>
        <v>1.3504762656</v>
      </c>
      <c r="CE110" s="4">
        <f t="shared" si="13"/>
        <v>11576.015668646352</v>
      </c>
      <c r="CF110" s="4">
        <f t="shared" si="13"/>
        <v>1.8137121156</v>
      </c>
      <c r="CG110" s="4">
        <f t="shared" si="14"/>
        <v>82.777820955983998</v>
      </c>
      <c r="CH110" s="4">
        <f t="shared" si="14"/>
        <v>2.2123469469024002</v>
      </c>
    </row>
    <row r="111" spans="1:86">
      <c r="A111" s="2">
        <v>42439</v>
      </c>
      <c r="B111" s="32">
        <v>0.52744891203703703</v>
      </c>
      <c r="C111" s="4">
        <v>12.936</v>
      </c>
      <c r="D111" s="4">
        <v>3.5999999999999999E-3</v>
      </c>
      <c r="E111" s="4" t="s">
        <v>155</v>
      </c>
      <c r="F111" s="4">
        <v>35.781512999999997</v>
      </c>
      <c r="G111" s="4">
        <v>975.8</v>
      </c>
      <c r="H111" s="4">
        <v>-21.4</v>
      </c>
      <c r="I111" s="4">
        <v>61.5</v>
      </c>
      <c r="K111" s="4">
        <v>2.12</v>
      </c>
      <c r="L111" s="4">
        <v>12</v>
      </c>
      <c r="M111" s="4">
        <v>0.88759999999999994</v>
      </c>
      <c r="N111" s="4">
        <v>11.4826</v>
      </c>
      <c r="O111" s="4">
        <v>3.2000000000000002E-3</v>
      </c>
      <c r="P111" s="4">
        <v>866.1703</v>
      </c>
      <c r="Q111" s="4">
        <v>0</v>
      </c>
      <c r="R111" s="4">
        <v>866.2</v>
      </c>
      <c r="S111" s="4">
        <v>691.36519999999996</v>
      </c>
      <c r="T111" s="4">
        <v>0</v>
      </c>
      <c r="U111" s="4">
        <v>691.4</v>
      </c>
      <c r="V111" s="4">
        <v>61.500999999999998</v>
      </c>
      <c r="Y111" s="4">
        <v>10.208</v>
      </c>
      <c r="Z111" s="4">
        <v>0</v>
      </c>
      <c r="AA111" s="4">
        <v>1.8849</v>
      </c>
      <c r="AB111" s="4" t="s">
        <v>384</v>
      </c>
      <c r="AC111" s="4">
        <v>0</v>
      </c>
      <c r="AD111" s="4">
        <v>12.2</v>
      </c>
      <c r="AE111" s="4">
        <v>838</v>
      </c>
      <c r="AF111" s="4">
        <v>853</v>
      </c>
      <c r="AG111" s="4">
        <v>865</v>
      </c>
      <c r="AH111" s="4">
        <v>78</v>
      </c>
      <c r="AI111" s="4">
        <v>21.2</v>
      </c>
      <c r="AJ111" s="4">
        <v>0.49</v>
      </c>
      <c r="AK111" s="4">
        <v>982</v>
      </c>
      <c r="AL111" s="4">
        <v>0</v>
      </c>
      <c r="AM111" s="4">
        <v>0</v>
      </c>
      <c r="AN111" s="4">
        <v>19</v>
      </c>
      <c r="AO111" s="4">
        <v>192</v>
      </c>
      <c r="AP111" s="4">
        <v>191</v>
      </c>
      <c r="AQ111" s="4">
        <v>2.9</v>
      </c>
      <c r="AR111" s="4">
        <v>195</v>
      </c>
      <c r="AS111" s="4" t="s">
        <v>155</v>
      </c>
      <c r="AT111" s="4">
        <v>2</v>
      </c>
      <c r="AU111" s="5">
        <v>0.73537037037037034</v>
      </c>
      <c r="AV111" s="4">
        <v>47.163856000000003</v>
      </c>
      <c r="AW111" s="4">
        <v>-88.490125000000006</v>
      </c>
      <c r="AX111" s="4">
        <v>317.7</v>
      </c>
      <c r="AY111" s="4">
        <v>30.7</v>
      </c>
      <c r="AZ111" s="4">
        <v>12</v>
      </c>
      <c r="BA111" s="4">
        <v>10</v>
      </c>
      <c r="BB111" s="4" t="s">
        <v>429</v>
      </c>
      <c r="BC111" s="4">
        <v>1.2</v>
      </c>
      <c r="BD111" s="4">
        <v>1.3009999999999999</v>
      </c>
      <c r="BE111" s="4">
        <v>2.0009999999999999</v>
      </c>
      <c r="BF111" s="4">
        <v>14.063000000000001</v>
      </c>
      <c r="BG111" s="4">
        <v>16.329999999999998</v>
      </c>
      <c r="BH111" s="4">
        <v>1.1599999999999999</v>
      </c>
      <c r="BI111" s="4">
        <v>12.66</v>
      </c>
      <c r="BJ111" s="4">
        <v>3031.6570000000002</v>
      </c>
      <c r="BK111" s="4">
        <v>0.53400000000000003</v>
      </c>
      <c r="BL111" s="4">
        <v>23.949000000000002</v>
      </c>
      <c r="BM111" s="4">
        <v>0</v>
      </c>
      <c r="BN111" s="4">
        <v>23.949000000000002</v>
      </c>
      <c r="BO111" s="4">
        <v>19.114999999999998</v>
      </c>
      <c r="BP111" s="4">
        <v>0</v>
      </c>
      <c r="BQ111" s="4">
        <v>19.114999999999998</v>
      </c>
      <c r="BR111" s="4">
        <v>0.53690000000000004</v>
      </c>
      <c r="BU111" s="4">
        <v>0.53500000000000003</v>
      </c>
      <c r="BW111" s="4">
        <v>361.84199999999998</v>
      </c>
      <c r="BX111" s="4">
        <v>0.20955399999999999</v>
      </c>
      <c r="BY111" s="4">
        <v>-5</v>
      </c>
      <c r="BZ111" s="4">
        <v>0.84199999999999997</v>
      </c>
      <c r="CA111" s="4">
        <v>5.1209759999999998</v>
      </c>
      <c r="CB111" s="4">
        <v>17.008400000000002</v>
      </c>
      <c r="CC111" s="4">
        <f t="shared" si="12"/>
        <v>1.3529618591999999</v>
      </c>
      <c r="CE111" s="4">
        <f t="shared" si="13"/>
        <v>11597.206924712304</v>
      </c>
      <c r="CF111" s="4">
        <f t="shared" si="13"/>
        <v>2.042747084448</v>
      </c>
      <c r="CG111" s="4">
        <f t="shared" si="14"/>
        <v>73.121929811279998</v>
      </c>
      <c r="CH111" s="4">
        <f t="shared" si="14"/>
        <v>2.0538406547568</v>
      </c>
    </row>
    <row r="112" spans="1:86">
      <c r="A112" s="2">
        <v>42439</v>
      </c>
      <c r="B112" s="32">
        <v>0.52746048611111107</v>
      </c>
      <c r="C112" s="4">
        <v>13.218999999999999</v>
      </c>
      <c r="D112" s="4">
        <v>2.7000000000000001E-3</v>
      </c>
      <c r="E112" s="4" t="s">
        <v>155</v>
      </c>
      <c r="F112" s="4">
        <v>27.417218999999999</v>
      </c>
      <c r="G112" s="4">
        <v>970.6</v>
      </c>
      <c r="H112" s="4">
        <v>-21.4</v>
      </c>
      <c r="I112" s="4">
        <v>63.9</v>
      </c>
      <c r="K112" s="4">
        <v>2.2999999999999998</v>
      </c>
      <c r="L112" s="4">
        <v>12</v>
      </c>
      <c r="M112" s="4">
        <v>0.88539999999999996</v>
      </c>
      <c r="N112" s="4">
        <v>11.7036</v>
      </c>
      <c r="O112" s="4">
        <v>2.3999999999999998E-3</v>
      </c>
      <c r="P112" s="4">
        <v>859.35820000000001</v>
      </c>
      <c r="Q112" s="4">
        <v>0</v>
      </c>
      <c r="R112" s="4">
        <v>859.4</v>
      </c>
      <c r="S112" s="4">
        <v>685.92790000000002</v>
      </c>
      <c r="T112" s="4">
        <v>0</v>
      </c>
      <c r="U112" s="4">
        <v>685.9</v>
      </c>
      <c r="V112" s="4">
        <v>63.890099999999997</v>
      </c>
      <c r="Y112" s="4">
        <v>10.285</v>
      </c>
      <c r="Z112" s="4">
        <v>0</v>
      </c>
      <c r="AA112" s="4">
        <v>2.0364</v>
      </c>
      <c r="AB112" s="4" t="s">
        <v>384</v>
      </c>
      <c r="AC112" s="4">
        <v>0</v>
      </c>
      <c r="AD112" s="4">
        <v>12.2</v>
      </c>
      <c r="AE112" s="4">
        <v>837</v>
      </c>
      <c r="AF112" s="4">
        <v>852</v>
      </c>
      <c r="AG112" s="4">
        <v>864</v>
      </c>
      <c r="AH112" s="4">
        <v>78</v>
      </c>
      <c r="AI112" s="4">
        <v>21.2</v>
      </c>
      <c r="AJ112" s="4">
        <v>0.49</v>
      </c>
      <c r="AK112" s="4">
        <v>982</v>
      </c>
      <c r="AL112" s="4">
        <v>0</v>
      </c>
      <c r="AM112" s="4">
        <v>0</v>
      </c>
      <c r="AN112" s="4">
        <v>19</v>
      </c>
      <c r="AO112" s="4">
        <v>192</v>
      </c>
      <c r="AP112" s="4">
        <v>191.6</v>
      </c>
      <c r="AQ112" s="4">
        <v>2.8</v>
      </c>
      <c r="AR112" s="4">
        <v>195</v>
      </c>
      <c r="AS112" s="4" t="s">
        <v>155</v>
      </c>
      <c r="AT112" s="4">
        <v>2</v>
      </c>
      <c r="AU112" s="5">
        <v>0.73538194444444438</v>
      </c>
      <c r="AV112" s="4">
        <v>47.163805000000004</v>
      </c>
      <c r="AW112" s="4">
        <v>-88.490303999999995</v>
      </c>
      <c r="AX112" s="4">
        <v>317.7</v>
      </c>
      <c r="AY112" s="4">
        <v>31.2</v>
      </c>
      <c r="AZ112" s="4">
        <v>12</v>
      </c>
      <c r="BA112" s="4">
        <v>10</v>
      </c>
      <c r="BB112" s="4" t="s">
        <v>429</v>
      </c>
      <c r="BC112" s="4">
        <v>1.2010000000000001</v>
      </c>
      <c r="BD112" s="4">
        <v>1.3959999999999999</v>
      </c>
      <c r="BE112" s="4">
        <v>2.1</v>
      </c>
      <c r="BF112" s="4">
        <v>14.063000000000001</v>
      </c>
      <c r="BG112" s="4">
        <v>16.010000000000002</v>
      </c>
      <c r="BH112" s="4">
        <v>1.1399999999999999</v>
      </c>
      <c r="BI112" s="4">
        <v>12.945</v>
      </c>
      <c r="BJ112" s="4">
        <v>3031.6370000000002</v>
      </c>
      <c r="BK112" s="4">
        <v>0.4</v>
      </c>
      <c r="BL112" s="4">
        <v>23.312000000000001</v>
      </c>
      <c r="BM112" s="4">
        <v>0</v>
      </c>
      <c r="BN112" s="4">
        <v>23.312000000000001</v>
      </c>
      <c r="BO112" s="4">
        <v>18.606999999999999</v>
      </c>
      <c r="BP112" s="4">
        <v>0</v>
      </c>
      <c r="BQ112" s="4">
        <v>18.606999999999999</v>
      </c>
      <c r="BR112" s="4">
        <v>0.54730000000000001</v>
      </c>
      <c r="BU112" s="4">
        <v>0.52900000000000003</v>
      </c>
      <c r="BW112" s="4">
        <v>383.548</v>
      </c>
      <c r="BX112" s="4">
        <v>0.260214</v>
      </c>
      <c r="BY112" s="4">
        <v>-5</v>
      </c>
      <c r="BZ112" s="4">
        <v>0.84383300000000006</v>
      </c>
      <c r="CA112" s="4">
        <v>6.3589789999999997</v>
      </c>
      <c r="CB112" s="4">
        <v>17.045427</v>
      </c>
      <c r="CC112" s="4">
        <f t="shared" si="12"/>
        <v>1.6800422517999998</v>
      </c>
      <c r="CE112" s="4">
        <f t="shared" si="13"/>
        <v>14400.752665911381</v>
      </c>
      <c r="CF112" s="4">
        <f t="shared" si="13"/>
        <v>1.9000629252000001</v>
      </c>
      <c r="CG112" s="4">
        <f t="shared" si="14"/>
        <v>88.386177122990986</v>
      </c>
      <c r="CH112" s="4">
        <f t="shared" si="14"/>
        <v>2.5997610974049001</v>
      </c>
    </row>
    <row r="113" spans="1:86">
      <c r="A113" s="2">
        <v>42439</v>
      </c>
      <c r="B113" s="32">
        <v>0.52747206018518522</v>
      </c>
      <c r="C113" s="4">
        <v>13.24</v>
      </c>
      <c r="D113" s="4">
        <v>2E-3</v>
      </c>
      <c r="E113" s="4" t="s">
        <v>155</v>
      </c>
      <c r="F113" s="4">
        <v>20</v>
      </c>
      <c r="G113" s="4">
        <v>1134.3</v>
      </c>
      <c r="H113" s="4">
        <v>-21.4</v>
      </c>
      <c r="I113" s="4">
        <v>62</v>
      </c>
      <c r="K113" s="4">
        <v>2.27</v>
      </c>
      <c r="L113" s="4">
        <v>12</v>
      </c>
      <c r="M113" s="4">
        <v>0.88529999999999998</v>
      </c>
      <c r="N113" s="4">
        <v>11.721</v>
      </c>
      <c r="O113" s="4">
        <v>1.8E-3</v>
      </c>
      <c r="P113" s="4">
        <v>1004.1491</v>
      </c>
      <c r="Q113" s="4">
        <v>0</v>
      </c>
      <c r="R113" s="4">
        <v>1004.1</v>
      </c>
      <c r="S113" s="4">
        <v>801.49800000000005</v>
      </c>
      <c r="T113" s="4">
        <v>0</v>
      </c>
      <c r="U113" s="4">
        <v>801.5</v>
      </c>
      <c r="V113" s="4">
        <v>61.985300000000002</v>
      </c>
      <c r="Y113" s="4">
        <v>10.358000000000001</v>
      </c>
      <c r="Z113" s="4">
        <v>0</v>
      </c>
      <c r="AA113" s="4">
        <v>2.0137999999999998</v>
      </c>
      <c r="AB113" s="4" t="s">
        <v>384</v>
      </c>
      <c r="AC113" s="4">
        <v>0</v>
      </c>
      <c r="AD113" s="4">
        <v>12.2</v>
      </c>
      <c r="AE113" s="4">
        <v>836</v>
      </c>
      <c r="AF113" s="4">
        <v>851</v>
      </c>
      <c r="AG113" s="4">
        <v>863</v>
      </c>
      <c r="AH113" s="4">
        <v>78</v>
      </c>
      <c r="AI113" s="4">
        <v>21.2</v>
      </c>
      <c r="AJ113" s="4">
        <v>0.49</v>
      </c>
      <c r="AK113" s="4">
        <v>982</v>
      </c>
      <c r="AL113" s="4">
        <v>0</v>
      </c>
      <c r="AM113" s="4">
        <v>0</v>
      </c>
      <c r="AN113" s="4">
        <v>19</v>
      </c>
      <c r="AO113" s="4">
        <v>192</v>
      </c>
      <c r="AP113" s="4">
        <v>191.4</v>
      </c>
      <c r="AQ113" s="4">
        <v>2.9</v>
      </c>
      <c r="AR113" s="4">
        <v>195</v>
      </c>
      <c r="AS113" s="4" t="s">
        <v>155</v>
      </c>
      <c r="AT113" s="4">
        <v>2</v>
      </c>
      <c r="AU113" s="5">
        <v>0.73539351851851853</v>
      </c>
      <c r="AV113" s="4">
        <v>47.16377</v>
      </c>
      <c r="AW113" s="4">
        <v>-88.490485000000007</v>
      </c>
      <c r="AX113" s="4">
        <v>317.5</v>
      </c>
      <c r="AY113" s="4">
        <v>31.2</v>
      </c>
      <c r="AZ113" s="4">
        <v>12</v>
      </c>
      <c r="BA113" s="4">
        <v>10</v>
      </c>
      <c r="BB113" s="4" t="s">
        <v>429</v>
      </c>
      <c r="BC113" s="4">
        <v>1.3</v>
      </c>
      <c r="BD113" s="4">
        <v>1.002</v>
      </c>
      <c r="BE113" s="4">
        <v>2.101</v>
      </c>
      <c r="BF113" s="4">
        <v>14.063000000000001</v>
      </c>
      <c r="BG113" s="4">
        <v>15.98</v>
      </c>
      <c r="BH113" s="4">
        <v>1.1399999999999999</v>
      </c>
      <c r="BI113" s="4">
        <v>12.96</v>
      </c>
      <c r="BJ113" s="4">
        <v>3031.8449999999998</v>
      </c>
      <c r="BK113" s="4">
        <v>0.29099999999999998</v>
      </c>
      <c r="BL113" s="4">
        <v>27.201000000000001</v>
      </c>
      <c r="BM113" s="4">
        <v>0</v>
      </c>
      <c r="BN113" s="4">
        <v>27.201000000000001</v>
      </c>
      <c r="BO113" s="4">
        <v>21.710999999999999</v>
      </c>
      <c r="BP113" s="4">
        <v>0</v>
      </c>
      <c r="BQ113" s="4">
        <v>21.710999999999999</v>
      </c>
      <c r="BR113" s="4">
        <v>0.5302</v>
      </c>
      <c r="BU113" s="4">
        <v>0.53200000000000003</v>
      </c>
      <c r="BW113" s="4">
        <v>378.75</v>
      </c>
      <c r="BX113" s="4">
        <v>0.281057</v>
      </c>
      <c r="BY113" s="4">
        <v>-5</v>
      </c>
      <c r="BZ113" s="4">
        <v>0.84377800000000003</v>
      </c>
      <c r="CA113" s="4">
        <v>6.8683300000000003</v>
      </c>
      <c r="CB113" s="4">
        <v>17.044315999999998</v>
      </c>
      <c r="CC113" s="4">
        <f t="shared" si="12"/>
        <v>1.8146127860000001</v>
      </c>
      <c r="CE113" s="4">
        <f t="shared" si="13"/>
        <v>15555.312840730949</v>
      </c>
      <c r="CF113" s="4">
        <f t="shared" si="13"/>
        <v>1.49301697041</v>
      </c>
      <c r="CG113" s="4">
        <f t="shared" si="14"/>
        <v>111.39137953461</v>
      </c>
      <c r="CH113" s="4">
        <f t="shared" si="14"/>
        <v>2.7202666588020001</v>
      </c>
    </row>
    <row r="114" spans="1:86">
      <c r="A114" s="2">
        <v>42439</v>
      </c>
      <c r="B114" s="32">
        <v>0.52748363425925926</v>
      </c>
      <c r="C114" s="4">
        <v>13.193</v>
      </c>
      <c r="D114" s="4">
        <v>2E-3</v>
      </c>
      <c r="E114" s="4" t="s">
        <v>155</v>
      </c>
      <c r="F114" s="4">
        <v>20</v>
      </c>
      <c r="G114" s="4">
        <v>1132.5</v>
      </c>
      <c r="H114" s="4">
        <v>-9.4</v>
      </c>
      <c r="I114" s="4">
        <v>60.9</v>
      </c>
      <c r="K114" s="4">
        <v>2.1</v>
      </c>
      <c r="L114" s="4">
        <v>12</v>
      </c>
      <c r="M114" s="4">
        <v>0.88560000000000005</v>
      </c>
      <c r="N114" s="4">
        <v>11.6844</v>
      </c>
      <c r="O114" s="4">
        <v>1.8E-3</v>
      </c>
      <c r="P114" s="4">
        <v>1002.9492</v>
      </c>
      <c r="Q114" s="4">
        <v>0</v>
      </c>
      <c r="R114" s="4">
        <v>1002.9</v>
      </c>
      <c r="S114" s="4">
        <v>800.5403</v>
      </c>
      <c r="T114" s="4">
        <v>0</v>
      </c>
      <c r="U114" s="4">
        <v>800.5</v>
      </c>
      <c r="V114" s="4">
        <v>60.860900000000001</v>
      </c>
      <c r="Y114" s="4">
        <v>10.34</v>
      </c>
      <c r="Z114" s="4">
        <v>0</v>
      </c>
      <c r="AA114" s="4">
        <v>1.8597999999999999</v>
      </c>
      <c r="AB114" s="4" t="s">
        <v>384</v>
      </c>
      <c r="AC114" s="4">
        <v>0</v>
      </c>
      <c r="AD114" s="4">
        <v>12.2</v>
      </c>
      <c r="AE114" s="4">
        <v>836</v>
      </c>
      <c r="AF114" s="4">
        <v>851</v>
      </c>
      <c r="AG114" s="4">
        <v>864</v>
      </c>
      <c r="AH114" s="4">
        <v>78</v>
      </c>
      <c r="AI114" s="4">
        <v>21.2</v>
      </c>
      <c r="AJ114" s="4">
        <v>0.49</v>
      </c>
      <c r="AK114" s="4">
        <v>982</v>
      </c>
      <c r="AL114" s="4">
        <v>0</v>
      </c>
      <c r="AM114" s="4">
        <v>0</v>
      </c>
      <c r="AN114" s="4">
        <v>19</v>
      </c>
      <c r="AO114" s="4">
        <v>192</v>
      </c>
      <c r="AP114" s="4">
        <v>191</v>
      </c>
      <c r="AQ114" s="4">
        <v>2.9</v>
      </c>
      <c r="AR114" s="4">
        <v>195</v>
      </c>
      <c r="AS114" s="4" t="s">
        <v>155</v>
      </c>
      <c r="AT114" s="4">
        <v>2</v>
      </c>
      <c r="AU114" s="5">
        <v>0.73539351851851853</v>
      </c>
      <c r="AV114" s="4">
        <v>47.163769000000002</v>
      </c>
      <c r="AW114" s="4">
        <v>-88.490488999999997</v>
      </c>
      <c r="AX114" s="4">
        <v>317.5</v>
      </c>
      <c r="AY114" s="4">
        <v>31.5</v>
      </c>
      <c r="AZ114" s="4">
        <v>12</v>
      </c>
      <c r="BA114" s="4">
        <v>10</v>
      </c>
      <c r="BB114" s="4" t="s">
        <v>429</v>
      </c>
      <c r="BC114" s="4">
        <v>1.3029999999999999</v>
      </c>
      <c r="BD114" s="4">
        <v>1.198</v>
      </c>
      <c r="BE114" s="4">
        <v>2.202</v>
      </c>
      <c r="BF114" s="4">
        <v>14.063000000000001</v>
      </c>
      <c r="BG114" s="4">
        <v>16.04</v>
      </c>
      <c r="BH114" s="4">
        <v>1.1399999999999999</v>
      </c>
      <c r="BI114" s="4">
        <v>12.914999999999999</v>
      </c>
      <c r="BJ114" s="4">
        <v>3031.8989999999999</v>
      </c>
      <c r="BK114" s="4">
        <v>0.29299999999999998</v>
      </c>
      <c r="BL114" s="4">
        <v>27.254000000000001</v>
      </c>
      <c r="BM114" s="4">
        <v>0</v>
      </c>
      <c r="BN114" s="4">
        <v>27.254000000000001</v>
      </c>
      <c r="BO114" s="4">
        <v>21.753</v>
      </c>
      <c r="BP114" s="4">
        <v>0</v>
      </c>
      <c r="BQ114" s="4">
        <v>21.753</v>
      </c>
      <c r="BR114" s="4">
        <v>0.5222</v>
      </c>
      <c r="BU114" s="4">
        <v>0.53200000000000003</v>
      </c>
      <c r="BW114" s="4">
        <v>350.892</v>
      </c>
      <c r="BX114" s="4">
        <v>0.250338</v>
      </c>
      <c r="BY114" s="4">
        <v>-5</v>
      </c>
      <c r="BZ114" s="4">
        <v>0.84238900000000005</v>
      </c>
      <c r="CA114" s="4">
        <v>6.1176349999999999</v>
      </c>
      <c r="CB114" s="4">
        <v>17.016258000000001</v>
      </c>
      <c r="CC114" s="4">
        <f t="shared" si="12"/>
        <v>1.6162791669999999</v>
      </c>
      <c r="CE114" s="4">
        <f t="shared" si="13"/>
        <v>13855.394424832155</v>
      </c>
      <c r="CF114" s="4">
        <f t="shared" si="13"/>
        <v>1.338972890085</v>
      </c>
      <c r="CG114" s="4">
        <f t="shared" si="14"/>
        <v>99.408454873785004</v>
      </c>
      <c r="CH114" s="4">
        <f t="shared" si="14"/>
        <v>2.3863878607590001</v>
      </c>
    </row>
    <row r="115" spans="1:86">
      <c r="A115" s="2">
        <v>42439</v>
      </c>
      <c r="B115" s="32">
        <v>0.5274952083333333</v>
      </c>
      <c r="C115" s="4">
        <v>13.164</v>
      </c>
      <c r="D115" s="4">
        <v>2E-3</v>
      </c>
      <c r="E115" s="4" t="s">
        <v>155</v>
      </c>
      <c r="F115" s="4">
        <v>20</v>
      </c>
      <c r="G115" s="4">
        <v>1070.3</v>
      </c>
      <c r="H115" s="4">
        <v>2</v>
      </c>
      <c r="I115" s="4">
        <v>60.8</v>
      </c>
      <c r="K115" s="4">
        <v>2</v>
      </c>
      <c r="L115" s="4">
        <v>12</v>
      </c>
      <c r="M115" s="4">
        <v>0.88580000000000003</v>
      </c>
      <c r="N115" s="4">
        <v>11.661099999999999</v>
      </c>
      <c r="O115" s="4">
        <v>1.8E-3</v>
      </c>
      <c r="P115" s="4">
        <v>948.1046</v>
      </c>
      <c r="Q115" s="4">
        <v>1.7310000000000001</v>
      </c>
      <c r="R115" s="4">
        <v>949.8</v>
      </c>
      <c r="S115" s="4">
        <v>756.76409999999998</v>
      </c>
      <c r="T115" s="4">
        <v>1.3816999999999999</v>
      </c>
      <c r="U115" s="4">
        <v>758.1</v>
      </c>
      <c r="V115" s="4">
        <v>60.791899999999998</v>
      </c>
      <c r="Y115" s="4">
        <v>10.260999999999999</v>
      </c>
      <c r="Z115" s="4">
        <v>0</v>
      </c>
      <c r="AA115" s="4">
        <v>1.7716000000000001</v>
      </c>
      <c r="AB115" s="4" t="s">
        <v>384</v>
      </c>
      <c r="AC115" s="4">
        <v>0</v>
      </c>
      <c r="AD115" s="4">
        <v>12.3</v>
      </c>
      <c r="AE115" s="4">
        <v>835</v>
      </c>
      <c r="AF115" s="4">
        <v>850</v>
      </c>
      <c r="AG115" s="4">
        <v>863</v>
      </c>
      <c r="AH115" s="4">
        <v>78</v>
      </c>
      <c r="AI115" s="4">
        <v>21.2</v>
      </c>
      <c r="AJ115" s="4">
        <v>0.49</v>
      </c>
      <c r="AK115" s="4">
        <v>982</v>
      </c>
      <c r="AL115" s="4">
        <v>0</v>
      </c>
      <c r="AM115" s="4">
        <v>0</v>
      </c>
      <c r="AN115" s="4">
        <v>19</v>
      </c>
      <c r="AO115" s="4">
        <v>192</v>
      </c>
      <c r="AP115" s="4">
        <v>191</v>
      </c>
      <c r="AQ115" s="4">
        <v>2.8</v>
      </c>
      <c r="AR115" s="4">
        <v>195</v>
      </c>
      <c r="AS115" s="4" t="s">
        <v>155</v>
      </c>
      <c r="AT115" s="4">
        <v>2</v>
      </c>
      <c r="AU115" s="5">
        <v>0.73541666666666661</v>
      </c>
      <c r="AV115" s="4">
        <v>47.163697999999997</v>
      </c>
      <c r="AW115" s="4">
        <v>-88.490852000000004</v>
      </c>
      <c r="AX115" s="4">
        <v>317.5</v>
      </c>
      <c r="AY115" s="4">
        <v>31.6</v>
      </c>
      <c r="AZ115" s="4">
        <v>12</v>
      </c>
      <c r="BA115" s="4">
        <v>11</v>
      </c>
      <c r="BB115" s="4" t="s">
        <v>429</v>
      </c>
      <c r="BC115" s="4">
        <v>1.6009990000000001</v>
      </c>
      <c r="BD115" s="4">
        <v>1.0019979999999999</v>
      </c>
      <c r="BE115" s="4">
        <v>2.4009990000000001</v>
      </c>
      <c r="BF115" s="4">
        <v>14.063000000000001</v>
      </c>
      <c r="BG115" s="4">
        <v>16.07</v>
      </c>
      <c r="BH115" s="4">
        <v>1.1399999999999999</v>
      </c>
      <c r="BI115" s="4">
        <v>12.888999999999999</v>
      </c>
      <c r="BJ115" s="4">
        <v>3031.9180000000001</v>
      </c>
      <c r="BK115" s="4">
        <v>0.29299999999999998</v>
      </c>
      <c r="BL115" s="4">
        <v>25.815000000000001</v>
      </c>
      <c r="BM115" s="4">
        <v>4.7E-2</v>
      </c>
      <c r="BN115" s="4">
        <v>25.861999999999998</v>
      </c>
      <c r="BO115" s="4">
        <v>20.605</v>
      </c>
      <c r="BP115" s="4">
        <v>3.7999999999999999E-2</v>
      </c>
      <c r="BQ115" s="4">
        <v>20.643000000000001</v>
      </c>
      <c r="BR115" s="4">
        <v>0.52270000000000005</v>
      </c>
      <c r="BU115" s="4">
        <v>0.52900000000000003</v>
      </c>
      <c r="BW115" s="4">
        <v>334.93</v>
      </c>
      <c r="BX115" s="4">
        <v>0.23033400000000001</v>
      </c>
      <c r="BY115" s="4">
        <v>-5</v>
      </c>
      <c r="BZ115" s="4">
        <v>0.84322200000000003</v>
      </c>
      <c r="CA115" s="4">
        <v>5.628787</v>
      </c>
      <c r="CB115" s="4">
        <v>17.033083999999999</v>
      </c>
      <c r="CC115" s="4">
        <f t="shared" si="12"/>
        <v>1.4871255254</v>
      </c>
      <c r="CE115" s="4">
        <f t="shared" si="13"/>
        <v>12748.317405729102</v>
      </c>
      <c r="CF115" s="4">
        <f t="shared" si="13"/>
        <v>1.231978239477</v>
      </c>
      <c r="CG115" s="4">
        <f t="shared" si="14"/>
        <v>86.797702380627001</v>
      </c>
      <c r="CH115" s="4">
        <f t="shared" si="14"/>
        <v>2.1977987227803002</v>
      </c>
    </row>
    <row r="116" spans="1:86">
      <c r="A116" s="2">
        <v>42439</v>
      </c>
      <c r="B116" s="32">
        <v>0.52750678240740745</v>
      </c>
      <c r="C116" s="4">
        <v>13.052</v>
      </c>
      <c r="D116" s="4">
        <v>2E-3</v>
      </c>
      <c r="E116" s="4" t="s">
        <v>155</v>
      </c>
      <c r="F116" s="4">
        <v>20</v>
      </c>
      <c r="G116" s="4">
        <v>1012.7</v>
      </c>
      <c r="H116" s="4">
        <v>-6.6</v>
      </c>
      <c r="I116" s="4">
        <v>62.9</v>
      </c>
      <c r="K116" s="4">
        <v>2</v>
      </c>
      <c r="L116" s="4">
        <v>11</v>
      </c>
      <c r="M116" s="4">
        <v>0.88670000000000004</v>
      </c>
      <c r="N116" s="4">
        <v>11.573600000000001</v>
      </c>
      <c r="O116" s="4">
        <v>1.8E-3</v>
      </c>
      <c r="P116" s="4">
        <v>897.96870000000001</v>
      </c>
      <c r="Q116" s="4">
        <v>0</v>
      </c>
      <c r="R116" s="4">
        <v>898</v>
      </c>
      <c r="S116" s="4">
        <v>716.74630000000002</v>
      </c>
      <c r="T116" s="4">
        <v>0</v>
      </c>
      <c r="U116" s="4">
        <v>716.7</v>
      </c>
      <c r="V116" s="4">
        <v>62.911299999999997</v>
      </c>
      <c r="Y116" s="4">
        <v>10.117000000000001</v>
      </c>
      <c r="Z116" s="4">
        <v>0</v>
      </c>
      <c r="AA116" s="4">
        <v>1.7734000000000001</v>
      </c>
      <c r="AB116" s="4" t="s">
        <v>384</v>
      </c>
      <c r="AC116" s="4">
        <v>0</v>
      </c>
      <c r="AD116" s="4">
        <v>12.1</v>
      </c>
      <c r="AE116" s="4">
        <v>837</v>
      </c>
      <c r="AF116" s="4">
        <v>850</v>
      </c>
      <c r="AG116" s="4">
        <v>864</v>
      </c>
      <c r="AH116" s="4">
        <v>78</v>
      </c>
      <c r="AI116" s="4">
        <v>21.2</v>
      </c>
      <c r="AJ116" s="4">
        <v>0.49</v>
      </c>
      <c r="AK116" s="4">
        <v>982</v>
      </c>
      <c r="AL116" s="4">
        <v>0</v>
      </c>
      <c r="AM116" s="4">
        <v>0</v>
      </c>
      <c r="AN116" s="4">
        <v>19</v>
      </c>
      <c r="AO116" s="4">
        <v>192</v>
      </c>
      <c r="AP116" s="4">
        <v>191</v>
      </c>
      <c r="AQ116" s="4">
        <v>2.9</v>
      </c>
      <c r="AR116" s="4">
        <v>195</v>
      </c>
      <c r="AS116" s="4" t="s">
        <v>155</v>
      </c>
      <c r="AT116" s="4">
        <v>2</v>
      </c>
      <c r="AU116" s="5">
        <v>0.73541666666666661</v>
      </c>
      <c r="AV116" s="4">
        <v>47.163696999999999</v>
      </c>
      <c r="AW116" s="4">
        <v>-88.490854999999996</v>
      </c>
      <c r="AX116" s="4">
        <v>317.5</v>
      </c>
      <c r="AY116" s="4">
        <v>31.6</v>
      </c>
      <c r="AZ116" s="4">
        <v>12</v>
      </c>
      <c r="BA116" s="4">
        <v>11</v>
      </c>
      <c r="BB116" s="4" t="s">
        <v>424</v>
      </c>
      <c r="BC116" s="4">
        <v>1.700901</v>
      </c>
      <c r="BD116" s="4">
        <v>1.1981980000000001</v>
      </c>
      <c r="BE116" s="4">
        <v>2.4972970000000001</v>
      </c>
      <c r="BF116" s="4">
        <v>14.063000000000001</v>
      </c>
      <c r="BG116" s="4">
        <v>16.2</v>
      </c>
      <c r="BH116" s="4">
        <v>1.1499999999999999</v>
      </c>
      <c r="BI116" s="4">
        <v>12.775</v>
      </c>
      <c r="BJ116" s="4">
        <v>3031.9250000000002</v>
      </c>
      <c r="BK116" s="4">
        <v>0.29599999999999999</v>
      </c>
      <c r="BL116" s="4">
        <v>24.635000000000002</v>
      </c>
      <c r="BM116" s="4">
        <v>0</v>
      </c>
      <c r="BN116" s="4">
        <v>24.635000000000002</v>
      </c>
      <c r="BO116" s="4">
        <v>19.663</v>
      </c>
      <c r="BP116" s="4">
        <v>0</v>
      </c>
      <c r="BQ116" s="4">
        <v>19.663</v>
      </c>
      <c r="BR116" s="4">
        <v>0.54500000000000004</v>
      </c>
      <c r="BU116" s="4">
        <v>0.52600000000000002</v>
      </c>
      <c r="BW116" s="4">
        <v>337.80700000000002</v>
      </c>
      <c r="BX116" s="4">
        <v>0.212114</v>
      </c>
      <c r="BY116" s="4">
        <v>-5</v>
      </c>
      <c r="BZ116" s="4">
        <v>0.83911199999999997</v>
      </c>
      <c r="CA116" s="4">
        <v>5.1835360000000001</v>
      </c>
      <c r="CB116" s="4">
        <v>16.950061999999999</v>
      </c>
      <c r="CC116" s="4">
        <f t="shared" si="12"/>
        <v>1.3694902112</v>
      </c>
      <c r="CE116" s="4">
        <f t="shared" si="13"/>
        <v>11739.921012939601</v>
      </c>
      <c r="CF116" s="4">
        <f t="shared" si="13"/>
        <v>1.1461420120320001</v>
      </c>
      <c r="CG116" s="4">
        <f t="shared" si="14"/>
        <v>76.137129670896002</v>
      </c>
      <c r="CH116" s="4">
        <f t="shared" si="14"/>
        <v>2.1102952586399999</v>
      </c>
    </row>
    <row r="117" spans="1:86">
      <c r="A117" s="2">
        <v>42439</v>
      </c>
      <c r="B117" s="32">
        <v>0.52751835648148149</v>
      </c>
      <c r="C117" s="4">
        <v>12.693</v>
      </c>
      <c r="D117" s="4">
        <v>2.8E-3</v>
      </c>
      <c r="E117" s="4" t="s">
        <v>155</v>
      </c>
      <c r="F117" s="4">
        <v>28.263373999999999</v>
      </c>
      <c r="G117" s="4">
        <v>877.6</v>
      </c>
      <c r="H117" s="4">
        <v>-17</v>
      </c>
      <c r="I117" s="4">
        <v>73.900000000000006</v>
      </c>
      <c r="K117" s="4">
        <v>2</v>
      </c>
      <c r="L117" s="4">
        <v>11</v>
      </c>
      <c r="M117" s="4">
        <v>0.88959999999999995</v>
      </c>
      <c r="N117" s="4">
        <v>11.291</v>
      </c>
      <c r="O117" s="4">
        <v>2.5000000000000001E-3</v>
      </c>
      <c r="P117" s="4">
        <v>780.65309999999999</v>
      </c>
      <c r="Q117" s="4">
        <v>0</v>
      </c>
      <c r="R117" s="4">
        <v>780.7</v>
      </c>
      <c r="S117" s="4">
        <v>623.10659999999996</v>
      </c>
      <c r="T117" s="4">
        <v>0</v>
      </c>
      <c r="U117" s="4">
        <v>623.1</v>
      </c>
      <c r="V117" s="4">
        <v>73.871899999999997</v>
      </c>
      <c r="Y117" s="4">
        <v>10.073</v>
      </c>
      <c r="Z117" s="4">
        <v>0</v>
      </c>
      <c r="AA117" s="4">
        <v>1.7790999999999999</v>
      </c>
      <c r="AB117" s="4" t="s">
        <v>384</v>
      </c>
      <c r="AC117" s="4">
        <v>0</v>
      </c>
      <c r="AD117" s="4">
        <v>11.9</v>
      </c>
      <c r="AE117" s="4">
        <v>839</v>
      </c>
      <c r="AF117" s="4">
        <v>850</v>
      </c>
      <c r="AG117" s="4">
        <v>865</v>
      </c>
      <c r="AH117" s="4">
        <v>78</v>
      </c>
      <c r="AI117" s="4">
        <v>21.2</v>
      </c>
      <c r="AJ117" s="4">
        <v>0.49</v>
      </c>
      <c r="AK117" s="4">
        <v>982</v>
      </c>
      <c r="AL117" s="4">
        <v>0</v>
      </c>
      <c r="AM117" s="4">
        <v>0</v>
      </c>
      <c r="AN117" s="4">
        <v>19</v>
      </c>
      <c r="AO117" s="4">
        <v>191.4</v>
      </c>
      <c r="AP117" s="4">
        <v>190.4</v>
      </c>
      <c r="AQ117" s="4">
        <v>2.9</v>
      </c>
      <c r="AR117" s="4">
        <v>195</v>
      </c>
      <c r="AS117" s="4" t="s">
        <v>155</v>
      </c>
      <c r="AT117" s="4">
        <v>2</v>
      </c>
      <c r="AU117" s="5">
        <v>0.7354398148148148</v>
      </c>
      <c r="AV117" s="4">
        <v>47.163629999999998</v>
      </c>
      <c r="AW117" s="4">
        <v>-88.491214999999997</v>
      </c>
      <c r="AX117" s="4">
        <v>317.5</v>
      </c>
      <c r="AY117" s="4">
        <v>31.5</v>
      </c>
      <c r="AZ117" s="4">
        <v>12</v>
      </c>
      <c r="BA117" s="4">
        <v>11</v>
      </c>
      <c r="BB117" s="4" t="s">
        <v>424</v>
      </c>
      <c r="BC117" s="4">
        <v>1.8</v>
      </c>
      <c r="BD117" s="4">
        <v>1</v>
      </c>
      <c r="BE117" s="4">
        <v>2.2000000000000002</v>
      </c>
      <c r="BF117" s="4">
        <v>14.063000000000001</v>
      </c>
      <c r="BG117" s="4">
        <v>16.63</v>
      </c>
      <c r="BH117" s="4">
        <v>1.18</v>
      </c>
      <c r="BI117" s="4">
        <v>12.416</v>
      </c>
      <c r="BJ117" s="4">
        <v>3031.6390000000001</v>
      </c>
      <c r="BK117" s="4">
        <v>0.43</v>
      </c>
      <c r="BL117" s="4">
        <v>21.95</v>
      </c>
      <c r="BM117" s="4">
        <v>0</v>
      </c>
      <c r="BN117" s="4">
        <v>21.95</v>
      </c>
      <c r="BO117" s="4">
        <v>17.52</v>
      </c>
      <c r="BP117" s="4">
        <v>0</v>
      </c>
      <c r="BQ117" s="4">
        <v>17.52</v>
      </c>
      <c r="BR117" s="4">
        <v>0.65590000000000004</v>
      </c>
      <c r="BU117" s="4">
        <v>0.53700000000000003</v>
      </c>
      <c r="BW117" s="4">
        <v>347.33300000000003</v>
      </c>
      <c r="BX117" s="4">
        <v>0.21238699999999999</v>
      </c>
      <c r="BY117" s="4">
        <v>-5</v>
      </c>
      <c r="BZ117" s="4">
        <v>0.83538900000000005</v>
      </c>
      <c r="CA117" s="4">
        <v>5.1902080000000002</v>
      </c>
      <c r="CB117" s="4">
        <v>16.874858</v>
      </c>
      <c r="CC117" s="4">
        <f t="shared" si="12"/>
        <v>1.3712529536</v>
      </c>
      <c r="CE117" s="4">
        <f t="shared" si="13"/>
        <v>11753.923232211264</v>
      </c>
      <c r="CF117" s="4">
        <f t="shared" si="13"/>
        <v>1.6671467116800001</v>
      </c>
      <c r="CG117" s="4">
        <f t="shared" si="14"/>
        <v>67.926535787519995</v>
      </c>
      <c r="CH117" s="4">
        <f t="shared" si="14"/>
        <v>2.5429802981184002</v>
      </c>
    </row>
    <row r="118" spans="1:86">
      <c r="A118" s="2">
        <v>42439</v>
      </c>
      <c r="B118" s="32">
        <v>0.52752993055555553</v>
      </c>
      <c r="C118" s="4">
        <v>12.718</v>
      </c>
      <c r="D118" s="4">
        <v>4.0000000000000001E-3</v>
      </c>
      <c r="E118" s="4" t="s">
        <v>155</v>
      </c>
      <c r="F118" s="4">
        <v>40</v>
      </c>
      <c r="G118" s="4">
        <v>864.2</v>
      </c>
      <c r="H118" s="4">
        <v>-17.100000000000001</v>
      </c>
      <c r="I118" s="4">
        <v>63.4</v>
      </c>
      <c r="K118" s="4">
        <v>2.2599999999999998</v>
      </c>
      <c r="L118" s="4">
        <v>11</v>
      </c>
      <c r="M118" s="4">
        <v>0.88929999999999998</v>
      </c>
      <c r="N118" s="4">
        <v>11.311</v>
      </c>
      <c r="O118" s="4">
        <v>3.5999999999999999E-3</v>
      </c>
      <c r="P118" s="4">
        <v>768.6182</v>
      </c>
      <c r="Q118" s="4">
        <v>0</v>
      </c>
      <c r="R118" s="4">
        <v>768.6</v>
      </c>
      <c r="S118" s="4">
        <v>613.50040000000001</v>
      </c>
      <c r="T118" s="4">
        <v>0</v>
      </c>
      <c r="U118" s="4">
        <v>613.5</v>
      </c>
      <c r="V118" s="4">
        <v>63.432099999999998</v>
      </c>
      <c r="Y118" s="4">
        <v>9.9979999999999993</v>
      </c>
      <c r="Z118" s="4">
        <v>0</v>
      </c>
      <c r="AA118" s="4">
        <v>2.0118</v>
      </c>
      <c r="AB118" s="4" t="s">
        <v>384</v>
      </c>
      <c r="AC118" s="4">
        <v>0</v>
      </c>
      <c r="AD118" s="4">
        <v>11.9</v>
      </c>
      <c r="AE118" s="4">
        <v>840</v>
      </c>
      <c r="AF118" s="4">
        <v>851</v>
      </c>
      <c r="AG118" s="4">
        <v>865</v>
      </c>
      <c r="AH118" s="4">
        <v>78</v>
      </c>
      <c r="AI118" s="4">
        <v>21.2</v>
      </c>
      <c r="AJ118" s="4">
        <v>0.49</v>
      </c>
      <c r="AK118" s="4">
        <v>982</v>
      </c>
      <c r="AL118" s="4">
        <v>0</v>
      </c>
      <c r="AM118" s="4">
        <v>0</v>
      </c>
      <c r="AN118" s="4">
        <v>19</v>
      </c>
      <c r="AO118" s="4">
        <v>191</v>
      </c>
      <c r="AP118" s="4">
        <v>190</v>
      </c>
      <c r="AQ118" s="4">
        <v>2.9</v>
      </c>
      <c r="AR118" s="4">
        <v>195</v>
      </c>
      <c r="AS118" s="4" t="s">
        <v>155</v>
      </c>
      <c r="AT118" s="4">
        <v>2</v>
      </c>
      <c r="AU118" s="5">
        <v>0.7354398148148148</v>
      </c>
      <c r="AV118" s="4">
        <v>47.163629999999998</v>
      </c>
      <c r="AW118" s="4">
        <v>-88.491217000000006</v>
      </c>
      <c r="AX118" s="4">
        <v>317.5</v>
      </c>
      <c r="AY118" s="4">
        <v>31.5</v>
      </c>
      <c r="AZ118" s="4">
        <v>12</v>
      </c>
      <c r="BA118" s="4">
        <v>11</v>
      </c>
      <c r="BB118" s="4" t="s">
        <v>424</v>
      </c>
      <c r="BC118" s="4">
        <v>1.8</v>
      </c>
      <c r="BD118" s="4">
        <v>1</v>
      </c>
      <c r="BE118" s="4">
        <v>2.1989999999999998</v>
      </c>
      <c r="BF118" s="4">
        <v>14.063000000000001</v>
      </c>
      <c r="BG118" s="4">
        <v>16.600000000000001</v>
      </c>
      <c r="BH118" s="4">
        <v>1.18</v>
      </c>
      <c r="BI118" s="4">
        <v>12.442</v>
      </c>
      <c r="BJ118" s="4">
        <v>3031.625</v>
      </c>
      <c r="BK118" s="4">
        <v>0.60699999999999998</v>
      </c>
      <c r="BL118" s="4">
        <v>21.574000000000002</v>
      </c>
      <c r="BM118" s="4">
        <v>0</v>
      </c>
      <c r="BN118" s="4">
        <v>21.574000000000002</v>
      </c>
      <c r="BO118" s="4">
        <v>17.22</v>
      </c>
      <c r="BP118" s="4">
        <v>0</v>
      </c>
      <c r="BQ118" s="4">
        <v>17.22</v>
      </c>
      <c r="BR118" s="4">
        <v>0.56220000000000003</v>
      </c>
      <c r="BU118" s="4">
        <v>0.53200000000000003</v>
      </c>
      <c r="BW118" s="4">
        <v>392.072</v>
      </c>
      <c r="BX118" s="4">
        <v>0.27765600000000001</v>
      </c>
      <c r="BY118" s="4">
        <v>-5</v>
      </c>
      <c r="BZ118" s="4">
        <v>0.83316699999999999</v>
      </c>
      <c r="CA118" s="4">
        <v>6.7852189999999997</v>
      </c>
      <c r="CB118" s="4">
        <v>16.829972999999999</v>
      </c>
      <c r="CC118" s="4">
        <f t="shared" si="12"/>
        <v>1.7926548597999998</v>
      </c>
      <c r="CE118" s="4">
        <f t="shared" si="13"/>
        <v>15365.968944503624</v>
      </c>
      <c r="CF118" s="4">
        <f t="shared" si="13"/>
        <v>3.0766150659510001</v>
      </c>
      <c r="CG118" s="4">
        <f t="shared" si="14"/>
        <v>87.280578971459988</v>
      </c>
      <c r="CH118" s="4">
        <f t="shared" si="14"/>
        <v>2.8495436409846002</v>
      </c>
    </row>
    <row r="119" spans="1:86">
      <c r="A119" s="2">
        <v>42439</v>
      </c>
      <c r="B119" s="32">
        <v>0.52754150462962957</v>
      </c>
      <c r="C119" s="4">
        <v>12.898999999999999</v>
      </c>
      <c r="D119" s="4">
        <v>3.8999999999999998E-3</v>
      </c>
      <c r="E119" s="4" t="s">
        <v>155</v>
      </c>
      <c r="F119" s="4">
        <v>39.234738</v>
      </c>
      <c r="G119" s="4">
        <v>1050.5999999999999</v>
      </c>
      <c r="H119" s="4">
        <v>-3.3</v>
      </c>
      <c r="I119" s="4">
        <v>56.9</v>
      </c>
      <c r="K119" s="4">
        <v>2.5</v>
      </c>
      <c r="L119" s="4">
        <v>11</v>
      </c>
      <c r="M119" s="4">
        <v>0.88800000000000001</v>
      </c>
      <c r="N119" s="4">
        <v>11.4541</v>
      </c>
      <c r="O119" s="4">
        <v>3.5000000000000001E-3</v>
      </c>
      <c r="P119" s="4">
        <v>932.875</v>
      </c>
      <c r="Q119" s="4">
        <v>0</v>
      </c>
      <c r="R119" s="4">
        <v>932.9</v>
      </c>
      <c r="S119" s="4">
        <v>744.60799999999995</v>
      </c>
      <c r="T119" s="4">
        <v>0</v>
      </c>
      <c r="U119" s="4">
        <v>744.6</v>
      </c>
      <c r="V119" s="4">
        <v>56.881599999999999</v>
      </c>
      <c r="Y119" s="4">
        <v>10.021000000000001</v>
      </c>
      <c r="Z119" s="4">
        <v>0</v>
      </c>
      <c r="AA119" s="4">
        <v>2.2199</v>
      </c>
      <c r="AB119" s="4" t="s">
        <v>384</v>
      </c>
      <c r="AC119" s="4">
        <v>0</v>
      </c>
      <c r="AD119" s="4">
        <v>11.8</v>
      </c>
      <c r="AE119" s="4">
        <v>840</v>
      </c>
      <c r="AF119" s="4">
        <v>851</v>
      </c>
      <c r="AG119" s="4">
        <v>865</v>
      </c>
      <c r="AH119" s="4">
        <v>78</v>
      </c>
      <c r="AI119" s="4">
        <v>21.2</v>
      </c>
      <c r="AJ119" s="4">
        <v>0.49</v>
      </c>
      <c r="AK119" s="4">
        <v>982</v>
      </c>
      <c r="AL119" s="4">
        <v>0</v>
      </c>
      <c r="AM119" s="4">
        <v>0</v>
      </c>
      <c r="AN119" s="4">
        <v>19</v>
      </c>
      <c r="AO119" s="4">
        <v>191.6</v>
      </c>
      <c r="AP119" s="4">
        <v>190</v>
      </c>
      <c r="AQ119" s="4">
        <v>3</v>
      </c>
      <c r="AR119" s="4">
        <v>195</v>
      </c>
      <c r="AS119" s="4" t="s">
        <v>155</v>
      </c>
      <c r="AT119" s="4">
        <v>2</v>
      </c>
      <c r="AU119" s="5">
        <v>0.73545138888888895</v>
      </c>
      <c r="AV119" s="4">
        <v>47.163584</v>
      </c>
      <c r="AW119" s="4">
        <v>-88.491394</v>
      </c>
      <c r="AX119" s="4">
        <v>317.5</v>
      </c>
      <c r="AY119" s="4">
        <v>31</v>
      </c>
      <c r="AZ119" s="4">
        <v>12</v>
      </c>
      <c r="BA119" s="4">
        <v>11</v>
      </c>
      <c r="BB119" s="4" t="s">
        <v>424</v>
      </c>
      <c r="BC119" s="4">
        <v>1.8009999999999999</v>
      </c>
      <c r="BD119" s="4">
        <v>1.0009999999999999</v>
      </c>
      <c r="BE119" s="4">
        <v>2.1019999999999999</v>
      </c>
      <c r="BF119" s="4">
        <v>14.063000000000001</v>
      </c>
      <c r="BG119" s="4">
        <v>16.38</v>
      </c>
      <c r="BH119" s="4">
        <v>1.1599999999999999</v>
      </c>
      <c r="BI119" s="4">
        <v>12.616</v>
      </c>
      <c r="BJ119" s="4">
        <v>3031.7179999999998</v>
      </c>
      <c r="BK119" s="4">
        <v>0.58699999999999997</v>
      </c>
      <c r="BL119" s="4">
        <v>25.858000000000001</v>
      </c>
      <c r="BM119" s="4">
        <v>0</v>
      </c>
      <c r="BN119" s="4">
        <v>25.858000000000001</v>
      </c>
      <c r="BO119" s="4">
        <v>20.638999999999999</v>
      </c>
      <c r="BP119" s="4">
        <v>0</v>
      </c>
      <c r="BQ119" s="4">
        <v>20.638999999999999</v>
      </c>
      <c r="BR119" s="4">
        <v>0.49780000000000002</v>
      </c>
      <c r="BU119" s="4">
        <v>0.52600000000000002</v>
      </c>
      <c r="BW119" s="4">
        <v>427.23500000000001</v>
      </c>
      <c r="BX119" s="4">
        <v>0.28506100000000001</v>
      </c>
      <c r="BY119" s="4">
        <v>-5</v>
      </c>
      <c r="BZ119" s="4">
        <v>0.83138900000000004</v>
      </c>
      <c r="CA119" s="4">
        <v>6.9661780000000002</v>
      </c>
      <c r="CB119" s="4">
        <v>16.794058</v>
      </c>
      <c r="CC119" s="4">
        <f t="shared" si="12"/>
        <v>1.8404642276000001</v>
      </c>
      <c r="CE119" s="4">
        <f t="shared" si="13"/>
        <v>15776.256963651589</v>
      </c>
      <c r="CF119" s="4">
        <f t="shared" si="13"/>
        <v>3.0545924250419998</v>
      </c>
      <c r="CG119" s="4">
        <f t="shared" si="14"/>
        <v>107.399885963274</v>
      </c>
      <c r="CH119" s="4">
        <f t="shared" si="14"/>
        <v>2.5904192660748002</v>
      </c>
    </row>
    <row r="120" spans="1:86">
      <c r="A120" s="2">
        <v>42439</v>
      </c>
      <c r="B120" s="32">
        <v>0.52755307870370372</v>
      </c>
      <c r="C120" s="4">
        <v>12.807</v>
      </c>
      <c r="D120" s="4">
        <v>3.0999999999999999E-3</v>
      </c>
      <c r="E120" s="4" t="s">
        <v>155</v>
      </c>
      <c r="F120" s="4">
        <v>30.636285000000001</v>
      </c>
      <c r="G120" s="4">
        <v>1153.7</v>
      </c>
      <c r="H120" s="4">
        <v>-1.5</v>
      </c>
      <c r="I120" s="4">
        <v>63</v>
      </c>
      <c r="K120" s="4">
        <v>2.5</v>
      </c>
      <c r="L120" s="4">
        <v>11</v>
      </c>
      <c r="M120" s="4">
        <v>0.88870000000000005</v>
      </c>
      <c r="N120" s="4">
        <v>11.3819</v>
      </c>
      <c r="O120" s="4">
        <v>2.7000000000000001E-3</v>
      </c>
      <c r="P120" s="4">
        <v>1025.3039000000001</v>
      </c>
      <c r="Q120" s="4">
        <v>0</v>
      </c>
      <c r="R120" s="4">
        <v>1025.3</v>
      </c>
      <c r="S120" s="4">
        <v>818.38350000000003</v>
      </c>
      <c r="T120" s="4">
        <v>0</v>
      </c>
      <c r="U120" s="4">
        <v>818.4</v>
      </c>
      <c r="V120" s="4">
        <v>63.014499999999998</v>
      </c>
      <c r="Y120" s="4">
        <v>10.106999999999999</v>
      </c>
      <c r="Z120" s="4">
        <v>0</v>
      </c>
      <c r="AA120" s="4">
        <v>2.2218</v>
      </c>
      <c r="AB120" s="4" t="s">
        <v>384</v>
      </c>
      <c r="AC120" s="4">
        <v>0</v>
      </c>
      <c r="AD120" s="4">
        <v>11.9</v>
      </c>
      <c r="AE120" s="4">
        <v>839</v>
      </c>
      <c r="AF120" s="4">
        <v>851</v>
      </c>
      <c r="AG120" s="4">
        <v>865</v>
      </c>
      <c r="AH120" s="4">
        <v>78</v>
      </c>
      <c r="AI120" s="4">
        <v>21.2</v>
      </c>
      <c r="AJ120" s="4">
        <v>0.49</v>
      </c>
      <c r="AK120" s="4">
        <v>982</v>
      </c>
      <c r="AL120" s="4">
        <v>0</v>
      </c>
      <c r="AM120" s="4">
        <v>0</v>
      </c>
      <c r="AN120" s="4">
        <v>19</v>
      </c>
      <c r="AO120" s="4">
        <v>192</v>
      </c>
      <c r="AP120" s="4">
        <v>190</v>
      </c>
      <c r="AQ120" s="4">
        <v>3.1</v>
      </c>
      <c r="AR120" s="4">
        <v>195</v>
      </c>
      <c r="AS120" s="4" t="s">
        <v>155</v>
      </c>
      <c r="AT120" s="4">
        <v>2</v>
      </c>
      <c r="AU120" s="5">
        <v>0.73546296296296287</v>
      </c>
      <c r="AV120" s="4">
        <v>47.163511</v>
      </c>
      <c r="AW120" s="4">
        <v>-88.491551000000001</v>
      </c>
      <c r="AX120" s="4">
        <v>317.5</v>
      </c>
      <c r="AY120" s="4">
        <v>31</v>
      </c>
      <c r="AZ120" s="4">
        <v>12</v>
      </c>
      <c r="BA120" s="4">
        <v>11</v>
      </c>
      <c r="BB120" s="4" t="s">
        <v>424</v>
      </c>
      <c r="BC120" s="4">
        <v>1.9</v>
      </c>
      <c r="BD120" s="4">
        <v>1.1000000000000001</v>
      </c>
      <c r="BE120" s="4">
        <v>2.2999999999999998</v>
      </c>
      <c r="BF120" s="4">
        <v>14.063000000000001</v>
      </c>
      <c r="BG120" s="4">
        <v>16.489999999999998</v>
      </c>
      <c r="BH120" s="4">
        <v>1.17</v>
      </c>
      <c r="BI120" s="4">
        <v>12.52</v>
      </c>
      <c r="BJ120" s="4">
        <v>3031.8090000000002</v>
      </c>
      <c r="BK120" s="4">
        <v>0.46200000000000002</v>
      </c>
      <c r="BL120" s="4">
        <v>28.600999999999999</v>
      </c>
      <c r="BM120" s="4">
        <v>0</v>
      </c>
      <c r="BN120" s="4">
        <v>28.600999999999999</v>
      </c>
      <c r="BO120" s="4">
        <v>22.829000000000001</v>
      </c>
      <c r="BP120" s="4">
        <v>0</v>
      </c>
      <c r="BQ120" s="4">
        <v>22.829000000000001</v>
      </c>
      <c r="BR120" s="4">
        <v>0.55500000000000005</v>
      </c>
      <c r="BU120" s="4">
        <v>0.53400000000000003</v>
      </c>
      <c r="BW120" s="4">
        <v>430.32400000000001</v>
      </c>
      <c r="BX120" s="4">
        <v>0.24585699999999999</v>
      </c>
      <c r="BY120" s="4">
        <v>-5</v>
      </c>
      <c r="BZ120" s="4">
        <v>0.83222099999999999</v>
      </c>
      <c r="CA120" s="4">
        <v>6.0081340000000001</v>
      </c>
      <c r="CB120" s="4">
        <v>16.810860000000002</v>
      </c>
      <c r="CC120" s="4">
        <f t="shared" si="12"/>
        <v>1.5873490027999999</v>
      </c>
      <c r="CE120" s="4">
        <f t="shared" si="13"/>
        <v>13606.989506601283</v>
      </c>
      <c r="CF120" s="4">
        <f t="shared" si="13"/>
        <v>2.073491157276</v>
      </c>
      <c r="CG120" s="4">
        <f t="shared" si="14"/>
        <v>102.45828924124201</v>
      </c>
      <c r="CH120" s="4">
        <f t="shared" si="14"/>
        <v>2.4908822343900003</v>
      </c>
    </row>
    <row r="121" spans="1:86">
      <c r="A121" s="2">
        <v>42439</v>
      </c>
      <c r="B121" s="32">
        <v>0.52756465277777775</v>
      </c>
      <c r="C121" s="4">
        <v>12.71</v>
      </c>
      <c r="D121" s="4">
        <v>3.8E-3</v>
      </c>
      <c r="E121" s="4" t="s">
        <v>155</v>
      </c>
      <c r="F121" s="4">
        <v>37.652892999999999</v>
      </c>
      <c r="G121" s="4">
        <v>1116.8</v>
      </c>
      <c r="H121" s="4">
        <v>-1.6</v>
      </c>
      <c r="I121" s="4">
        <v>57.7</v>
      </c>
      <c r="K121" s="4">
        <v>2.4700000000000002</v>
      </c>
      <c r="L121" s="4">
        <v>11</v>
      </c>
      <c r="M121" s="4">
        <v>0.88949999999999996</v>
      </c>
      <c r="N121" s="4">
        <v>11.305199999999999</v>
      </c>
      <c r="O121" s="4">
        <v>3.3E-3</v>
      </c>
      <c r="P121" s="4">
        <v>993.33090000000004</v>
      </c>
      <c r="Q121" s="4">
        <v>0</v>
      </c>
      <c r="R121" s="4">
        <v>993.3</v>
      </c>
      <c r="S121" s="4">
        <v>792.86310000000003</v>
      </c>
      <c r="T121" s="4">
        <v>0</v>
      </c>
      <c r="U121" s="4">
        <v>792.9</v>
      </c>
      <c r="V121" s="4">
        <v>57.709099999999999</v>
      </c>
      <c r="Y121" s="4">
        <v>10.061</v>
      </c>
      <c r="Z121" s="4">
        <v>0</v>
      </c>
      <c r="AA121" s="4">
        <v>2.1945999999999999</v>
      </c>
      <c r="AB121" s="4" t="s">
        <v>384</v>
      </c>
      <c r="AC121" s="4">
        <v>0</v>
      </c>
      <c r="AD121" s="4">
        <v>11.8</v>
      </c>
      <c r="AE121" s="4">
        <v>839</v>
      </c>
      <c r="AF121" s="4">
        <v>851</v>
      </c>
      <c r="AG121" s="4">
        <v>865</v>
      </c>
      <c r="AH121" s="4">
        <v>78</v>
      </c>
      <c r="AI121" s="4">
        <v>21.2</v>
      </c>
      <c r="AJ121" s="4">
        <v>0.49</v>
      </c>
      <c r="AK121" s="4">
        <v>982</v>
      </c>
      <c r="AL121" s="4">
        <v>0</v>
      </c>
      <c r="AM121" s="4">
        <v>0</v>
      </c>
      <c r="AN121" s="4">
        <v>19</v>
      </c>
      <c r="AO121" s="4">
        <v>191.4</v>
      </c>
      <c r="AP121" s="4">
        <v>190</v>
      </c>
      <c r="AQ121" s="4">
        <v>3</v>
      </c>
      <c r="AR121" s="4">
        <v>195</v>
      </c>
      <c r="AS121" s="4" t="s">
        <v>155</v>
      </c>
      <c r="AT121" s="4">
        <v>2</v>
      </c>
      <c r="AU121" s="5">
        <v>0.73548611111111117</v>
      </c>
      <c r="AV121" s="4">
        <v>47.163356999999998</v>
      </c>
      <c r="AW121" s="4">
        <v>-88.491834999999995</v>
      </c>
      <c r="AX121" s="4">
        <v>317.39999999999998</v>
      </c>
      <c r="AY121" s="4">
        <v>32.299999999999997</v>
      </c>
      <c r="AZ121" s="4">
        <v>12</v>
      </c>
      <c r="BA121" s="4">
        <v>11</v>
      </c>
      <c r="BB121" s="4" t="s">
        <v>424</v>
      </c>
      <c r="BC121" s="4">
        <v>1.8959999999999999</v>
      </c>
      <c r="BD121" s="4">
        <v>1.101</v>
      </c>
      <c r="BE121" s="4">
        <v>2.2999999999999998</v>
      </c>
      <c r="BF121" s="4">
        <v>14.063000000000001</v>
      </c>
      <c r="BG121" s="4">
        <v>16.61</v>
      </c>
      <c r="BH121" s="4">
        <v>1.18</v>
      </c>
      <c r="BI121" s="4">
        <v>12.426</v>
      </c>
      <c r="BJ121" s="4">
        <v>3031.8389999999999</v>
      </c>
      <c r="BK121" s="4">
        <v>0.57199999999999995</v>
      </c>
      <c r="BL121" s="4">
        <v>27.896999999999998</v>
      </c>
      <c r="BM121" s="4">
        <v>0</v>
      </c>
      <c r="BN121" s="4">
        <v>27.896999999999998</v>
      </c>
      <c r="BO121" s="4">
        <v>22.266999999999999</v>
      </c>
      <c r="BP121" s="4">
        <v>0</v>
      </c>
      <c r="BQ121" s="4">
        <v>22.266999999999999</v>
      </c>
      <c r="BR121" s="4">
        <v>0.51180000000000003</v>
      </c>
      <c r="BU121" s="4">
        <v>0.53500000000000003</v>
      </c>
      <c r="BW121" s="4">
        <v>427.93799999999999</v>
      </c>
      <c r="BX121" s="4">
        <v>0.21407100000000001</v>
      </c>
      <c r="BY121" s="4">
        <v>-5</v>
      </c>
      <c r="BZ121" s="4">
        <v>0.83177900000000005</v>
      </c>
      <c r="CA121" s="4">
        <v>5.2313619999999998</v>
      </c>
      <c r="CB121" s="4">
        <v>16.801931</v>
      </c>
      <c r="CC121" s="4">
        <f t="shared" si="12"/>
        <v>1.3821258403999999</v>
      </c>
      <c r="CE121" s="4">
        <f t="shared" si="13"/>
        <v>11847.903559034346</v>
      </c>
      <c r="CF121" s="4">
        <f t="shared" si="13"/>
        <v>2.2352772808079999</v>
      </c>
      <c r="CG121" s="4">
        <f t="shared" si="14"/>
        <v>87.015593027538003</v>
      </c>
      <c r="CH121" s="4">
        <f t="shared" si="14"/>
        <v>2.0000260704852</v>
      </c>
    </row>
    <row r="122" spans="1:86">
      <c r="A122" s="2">
        <v>42439</v>
      </c>
      <c r="B122" s="32">
        <v>0.5275762268518519</v>
      </c>
      <c r="C122" s="4">
        <v>12.768000000000001</v>
      </c>
      <c r="D122" s="4">
        <v>4.5999999999999999E-3</v>
      </c>
      <c r="E122" s="4" t="s">
        <v>155</v>
      </c>
      <c r="F122" s="4">
        <v>45.897857999999999</v>
      </c>
      <c r="G122" s="4">
        <v>1213.3</v>
      </c>
      <c r="H122" s="4">
        <v>-1.8</v>
      </c>
      <c r="I122" s="4">
        <v>58.3</v>
      </c>
      <c r="K122" s="4">
        <v>2.48</v>
      </c>
      <c r="L122" s="4">
        <v>11</v>
      </c>
      <c r="M122" s="4">
        <v>0.88890000000000002</v>
      </c>
      <c r="N122" s="4">
        <v>11.3492</v>
      </c>
      <c r="O122" s="4">
        <v>4.1000000000000003E-3</v>
      </c>
      <c r="P122" s="4">
        <v>1078.5545</v>
      </c>
      <c r="Q122" s="4">
        <v>0</v>
      </c>
      <c r="R122" s="4">
        <v>1078.5999999999999</v>
      </c>
      <c r="S122" s="4">
        <v>860.88729999999998</v>
      </c>
      <c r="T122" s="4">
        <v>0</v>
      </c>
      <c r="U122" s="4">
        <v>860.9</v>
      </c>
      <c r="V122" s="4">
        <v>58.259099999999997</v>
      </c>
      <c r="Y122" s="4">
        <v>10.129</v>
      </c>
      <c r="Z122" s="4">
        <v>0</v>
      </c>
      <c r="AA122" s="4">
        <v>2.2075999999999998</v>
      </c>
      <c r="AB122" s="4" t="s">
        <v>384</v>
      </c>
      <c r="AC122" s="4">
        <v>0</v>
      </c>
      <c r="AD122" s="4">
        <v>11.9</v>
      </c>
      <c r="AE122" s="4">
        <v>838</v>
      </c>
      <c r="AF122" s="4">
        <v>851</v>
      </c>
      <c r="AG122" s="4">
        <v>864</v>
      </c>
      <c r="AH122" s="4">
        <v>78</v>
      </c>
      <c r="AI122" s="4">
        <v>21.2</v>
      </c>
      <c r="AJ122" s="4">
        <v>0.49</v>
      </c>
      <c r="AK122" s="4">
        <v>982</v>
      </c>
      <c r="AL122" s="4">
        <v>0</v>
      </c>
      <c r="AM122" s="4">
        <v>0</v>
      </c>
      <c r="AN122" s="4">
        <v>19</v>
      </c>
      <c r="AO122" s="4">
        <v>191</v>
      </c>
      <c r="AP122" s="4">
        <v>190</v>
      </c>
      <c r="AQ122" s="4">
        <v>2.8</v>
      </c>
      <c r="AR122" s="4">
        <v>195</v>
      </c>
      <c r="AS122" s="4" t="s">
        <v>155</v>
      </c>
      <c r="AT122" s="4">
        <v>2</v>
      </c>
      <c r="AU122" s="5">
        <v>0.73548611111111117</v>
      </c>
      <c r="AV122" s="4">
        <v>47.163356</v>
      </c>
      <c r="AW122" s="4">
        <v>-88.491836000000006</v>
      </c>
      <c r="AX122" s="4">
        <v>317.39999999999998</v>
      </c>
      <c r="AY122" s="4">
        <v>31.9</v>
      </c>
      <c r="AZ122" s="4">
        <v>12</v>
      </c>
      <c r="BA122" s="4">
        <v>11</v>
      </c>
      <c r="BB122" s="4" t="s">
        <v>424</v>
      </c>
      <c r="BC122" s="4">
        <v>1.4950000000000001</v>
      </c>
      <c r="BD122" s="4">
        <v>1.2</v>
      </c>
      <c r="BE122" s="4">
        <v>2.2930000000000001</v>
      </c>
      <c r="BF122" s="4">
        <v>14.063000000000001</v>
      </c>
      <c r="BG122" s="4">
        <v>16.54</v>
      </c>
      <c r="BH122" s="4">
        <v>1.18</v>
      </c>
      <c r="BI122" s="4">
        <v>12.497</v>
      </c>
      <c r="BJ122" s="4">
        <v>3031.596</v>
      </c>
      <c r="BK122" s="4">
        <v>0.69399999999999995</v>
      </c>
      <c r="BL122" s="4">
        <v>30.170999999999999</v>
      </c>
      <c r="BM122" s="4">
        <v>0</v>
      </c>
      <c r="BN122" s="4">
        <v>30.170999999999999</v>
      </c>
      <c r="BO122" s="4">
        <v>24.082000000000001</v>
      </c>
      <c r="BP122" s="4">
        <v>0</v>
      </c>
      <c r="BQ122" s="4">
        <v>24.082000000000001</v>
      </c>
      <c r="BR122" s="4">
        <v>0.51459999999999995</v>
      </c>
      <c r="BU122" s="4">
        <v>0.53700000000000003</v>
      </c>
      <c r="BW122" s="4">
        <v>428.77699999999999</v>
      </c>
      <c r="BX122" s="4">
        <v>0.267988</v>
      </c>
      <c r="BY122" s="4">
        <v>-5</v>
      </c>
      <c r="BZ122" s="4">
        <v>0.83222200000000002</v>
      </c>
      <c r="CA122" s="4">
        <v>6.5489569999999997</v>
      </c>
      <c r="CB122" s="4">
        <v>16.810884000000001</v>
      </c>
      <c r="CC122" s="4">
        <f t="shared" si="12"/>
        <v>1.7302344393999998</v>
      </c>
      <c r="CE122" s="4">
        <f t="shared" si="13"/>
        <v>14830.782508492883</v>
      </c>
      <c r="CF122" s="4">
        <f t="shared" si="13"/>
        <v>3.3950971900260001</v>
      </c>
      <c r="CG122" s="4">
        <f t="shared" si="14"/>
        <v>117.810850908078</v>
      </c>
      <c r="CH122" s="4">
        <f t="shared" si="14"/>
        <v>2.5174596743333999</v>
      </c>
    </row>
    <row r="123" spans="1:86">
      <c r="A123" s="2">
        <v>42439</v>
      </c>
      <c r="B123" s="32">
        <v>0.52758780092592594</v>
      </c>
      <c r="C123" s="4">
        <v>12.978</v>
      </c>
      <c r="D123" s="4">
        <v>5.0000000000000001E-3</v>
      </c>
      <c r="E123" s="4" t="s">
        <v>155</v>
      </c>
      <c r="F123" s="4">
        <v>50</v>
      </c>
      <c r="G123" s="4">
        <v>1682</v>
      </c>
      <c r="H123" s="4">
        <v>-1.8</v>
      </c>
      <c r="I123" s="4">
        <v>57.4</v>
      </c>
      <c r="K123" s="4">
        <v>2.6</v>
      </c>
      <c r="L123" s="4">
        <v>11</v>
      </c>
      <c r="M123" s="4">
        <v>0.88700000000000001</v>
      </c>
      <c r="N123" s="4">
        <v>11.5121</v>
      </c>
      <c r="O123" s="4">
        <v>4.4000000000000003E-3</v>
      </c>
      <c r="P123" s="4">
        <v>1491.9766</v>
      </c>
      <c r="Q123" s="4">
        <v>0</v>
      </c>
      <c r="R123" s="4">
        <v>1492</v>
      </c>
      <c r="S123" s="4">
        <v>1190.8751999999999</v>
      </c>
      <c r="T123" s="4">
        <v>0</v>
      </c>
      <c r="U123" s="4">
        <v>1190.9000000000001</v>
      </c>
      <c r="V123" s="4">
        <v>57.4283</v>
      </c>
      <c r="Y123" s="4">
        <v>10.112</v>
      </c>
      <c r="Z123" s="4">
        <v>0</v>
      </c>
      <c r="AA123" s="4">
        <v>2.3062999999999998</v>
      </c>
      <c r="AB123" s="4" t="s">
        <v>384</v>
      </c>
      <c r="AC123" s="4">
        <v>0</v>
      </c>
      <c r="AD123" s="4">
        <v>11.8</v>
      </c>
      <c r="AE123" s="4">
        <v>838</v>
      </c>
      <c r="AF123" s="4">
        <v>851</v>
      </c>
      <c r="AG123" s="4">
        <v>864</v>
      </c>
      <c r="AH123" s="4">
        <v>78</v>
      </c>
      <c r="AI123" s="4">
        <v>21.2</v>
      </c>
      <c r="AJ123" s="4">
        <v>0.49</v>
      </c>
      <c r="AK123" s="4">
        <v>982</v>
      </c>
      <c r="AL123" s="4">
        <v>0</v>
      </c>
      <c r="AM123" s="4">
        <v>0</v>
      </c>
      <c r="AN123" s="4">
        <v>19</v>
      </c>
      <c r="AO123" s="4">
        <v>191.6</v>
      </c>
      <c r="AP123" s="4">
        <v>190</v>
      </c>
      <c r="AQ123" s="4">
        <v>2.2000000000000002</v>
      </c>
      <c r="AR123" s="4">
        <v>195</v>
      </c>
      <c r="AS123" s="4" t="s">
        <v>155</v>
      </c>
      <c r="AT123" s="4">
        <v>2</v>
      </c>
      <c r="AU123" s="5">
        <v>0.73549768518518521</v>
      </c>
      <c r="AV123" s="4">
        <v>47.163241999999997</v>
      </c>
      <c r="AW123" s="4">
        <v>-88.491935999999995</v>
      </c>
      <c r="AX123" s="4">
        <v>317.39999999999998</v>
      </c>
      <c r="AY123" s="4">
        <v>30.3</v>
      </c>
      <c r="AZ123" s="4">
        <v>12</v>
      </c>
      <c r="BA123" s="4">
        <v>11</v>
      </c>
      <c r="BB123" s="4" t="s">
        <v>424</v>
      </c>
      <c r="BC123" s="4">
        <v>0.999</v>
      </c>
      <c r="BD123" s="4">
        <v>1.2</v>
      </c>
      <c r="BE123" s="4">
        <v>1.6</v>
      </c>
      <c r="BF123" s="4">
        <v>14.063000000000001</v>
      </c>
      <c r="BG123" s="4">
        <v>16.28</v>
      </c>
      <c r="BH123" s="4">
        <v>1.1599999999999999</v>
      </c>
      <c r="BI123" s="4">
        <v>12.733000000000001</v>
      </c>
      <c r="BJ123" s="4">
        <v>3031.4110000000001</v>
      </c>
      <c r="BK123" s="4">
        <v>0.74299999999999999</v>
      </c>
      <c r="BL123" s="4">
        <v>41.142000000000003</v>
      </c>
      <c r="BM123" s="4">
        <v>0</v>
      </c>
      <c r="BN123" s="4">
        <v>41.142000000000003</v>
      </c>
      <c r="BO123" s="4">
        <v>32.838999999999999</v>
      </c>
      <c r="BP123" s="4">
        <v>0</v>
      </c>
      <c r="BQ123" s="4">
        <v>32.838999999999999</v>
      </c>
      <c r="BR123" s="4">
        <v>0.50009999999999999</v>
      </c>
      <c r="BU123" s="4">
        <v>0.52800000000000002</v>
      </c>
      <c r="BW123" s="4">
        <v>441.58199999999999</v>
      </c>
      <c r="BX123" s="4">
        <v>0.32649699999999998</v>
      </c>
      <c r="BY123" s="4">
        <v>-5</v>
      </c>
      <c r="BZ123" s="4">
        <v>0.83299999999999996</v>
      </c>
      <c r="CA123" s="4">
        <v>7.9787699999999999</v>
      </c>
      <c r="CB123" s="4">
        <v>16.826599999999999</v>
      </c>
      <c r="CC123" s="4">
        <f t="shared" si="12"/>
        <v>2.1079910339999999</v>
      </c>
      <c r="CE123" s="4">
        <f t="shared" si="13"/>
        <v>18067.637564919089</v>
      </c>
      <c r="CF123" s="4">
        <f t="shared" si="13"/>
        <v>4.4283849041699996</v>
      </c>
      <c r="CG123" s="4">
        <f t="shared" si="14"/>
        <v>195.72507653840998</v>
      </c>
      <c r="CH123" s="4">
        <f t="shared" si="14"/>
        <v>2.9806666091189999</v>
      </c>
    </row>
    <row r="124" spans="1:86">
      <c r="A124" s="2">
        <v>42439</v>
      </c>
      <c r="B124" s="32">
        <v>0.52759937499999998</v>
      </c>
      <c r="C124" s="4">
        <v>13.260999999999999</v>
      </c>
      <c r="D124" s="4">
        <v>4.4999999999999997E-3</v>
      </c>
      <c r="E124" s="4" t="s">
        <v>155</v>
      </c>
      <c r="F124" s="4">
        <v>45.216667000000001</v>
      </c>
      <c r="G124" s="4">
        <v>1878.5</v>
      </c>
      <c r="H124" s="4">
        <v>-0.7</v>
      </c>
      <c r="I124" s="4">
        <v>60.2</v>
      </c>
      <c r="K124" s="4">
        <v>2.6</v>
      </c>
      <c r="L124" s="4">
        <v>11</v>
      </c>
      <c r="M124" s="4">
        <v>0.88480000000000003</v>
      </c>
      <c r="N124" s="4">
        <v>11.732799999999999</v>
      </c>
      <c r="O124" s="4">
        <v>4.0000000000000001E-3</v>
      </c>
      <c r="P124" s="4">
        <v>1662.0201</v>
      </c>
      <c r="Q124" s="4">
        <v>0</v>
      </c>
      <c r="R124" s="4">
        <v>1662</v>
      </c>
      <c r="S124" s="4">
        <v>1326.6015</v>
      </c>
      <c r="T124" s="4">
        <v>0</v>
      </c>
      <c r="U124" s="4">
        <v>1326.6</v>
      </c>
      <c r="V124" s="4">
        <v>60.2</v>
      </c>
      <c r="Y124" s="4">
        <v>10.138999999999999</v>
      </c>
      <c r="Z124" s="4">
        <v>0</v>
      </c>
      <c r="AA124" s="4">
        <v>2.3003999999999998</v>
      </c>
      <c r="AB124" s="4" t="s">
        <v>384</v>
      </c>
      <c r="AC124" s="4">
        <v>0</v>
      </c>
      <c r="AD124" s="4">
        <v>11.8</v>
      </c>
      <c r="AE124" s="4">
        <v>837</v>
      </c>
      <c r="AF124" s="4">
        <v>850</v>
      </c>
      <c r="AG124" s="4">
        <v>863</v>
      </c>
      <c r="AH124" s="4">
        <v>78</v>
      </c>
      <c r="AI124" s="4">
        <v>21.2</v>
      </c>
      <c r="AJ124" s="4">
        <v>0.49</v>
      </c>
      <c r="AK124" s="4">
        <v>982</v>
      </c>
      <c r="AL124" s="4">
        <v>0</v>
      </c>
      <c r="AM124" s="4">
        <v>0</v>
      </c>
      <c r="AN124" s="4">
        <v>19</v>
      </c>
      <c r="AO124" s="4">
        <v>191.4</v>
      </c>
      <c r="AP124" s="4">
        <v>190</v>
      </c>
      <c r="AQ124" s="4">
        <v>2</v>
      </c>
      <c r="AR124" s="4">
        <v>195</v>
      </c>
      <c r="AS124" s="4" t="s">
        <v>155</v>
      </c>
      <c r="AT124" s="4">
        <v>2</v>
      </c>
      <c r="AU124" s="5">
        <v>0.73550925925925925</v>
      </c>
      <c r="AV124" s="4">
        <v>47.163120999999997</v>
      </c>
      <c r="AW124" s="4">
        <v>-88.491991999999996</v>
      </c>
      <c r="AX124" s="4">
        <v>317.2</v>
      </c>
      <c r="AY124" s="4">
        <v>34.299999999999997</v>
      </c>
      <c r="AZ124" s="4">
        <v>12</v>
      </c>
      <c r="BA124" s="4">
        <v>11</v>
      </c>
      <c r="BB124" s="4" t="s">
        <v>424</v>
      </c>
      <c r="BC124" s="4">
        <v>0.90100000000000002</v>
      </c>
      <c r="BD124" s="4">
        <v>1.2</v>
      </c>
      <c r="BE124" s="4">
        <v>1.6</v>
      </c>
      <c r="BF124" s="4">
        <v>14.063000000000001</v>
      </c>
      <c r="BG124" s="4">
        <v>15.96</v>
      </c>
      <c r="BH124" s="4">
        <v>1.1299999999999999</v>
      </c>
      <c r="BI124" s="4">
        <v>13.025</v>
      </c>
      <c r="BJ124" s="4">
        <v>3031.3049999999998</v>
      </c>
      <c r="BK124" s="4">
        <v>0.65800000000000003</v>
      </c>
      <c r="BL124" s="4">
        <v>44.968000000000004</v>
      </c>
      <c r="BM124" s="4">
        <v>0</v>
      </c>
      <c r="BN124" s="4">
        <v>44.968000000000004</v>
      </c>
      <c r="BO124" s="4">
        <v>35.893000000000001</v>
      </c>
      <c r="BP124" s="4">
        <v>0</v>
      </c>
      <c r="BQ124" s="4">
        <v>35.893000000000001</v>
      </c>
      <c r="BR124" s="4">
        <v>0.51429999999999998</v>
      </c>
      <c r="BU124" s="4">
        <v>0.52</v>
      </c>
      <c r="BW124" s="4">
        <v>432.14</v>
      </c>
      <c r="BX124" s="4">
        <v>0.33272299999999999</v>
      </c>
      <c r="BY124" s="4">
        <v>-5</v>
      </c>
      <c r="BZ124" s="4">
        <v>0.83299999999999996</v>
      </c>
      <c r="CA124" s="4">
        <v>8.1309179999999994</v>
      </c>
      <c r="CB124" s="4">
        <v>16.826599999999999</v>
      </c>
      <c r="CC124" s="4">
        <f t="shared" si="12"/>
        <v>2.1481885355999997</v>
      </c>
      <c r="CE124" s="4">
        <f t="shared" si="13"/>
        <v>18411.527413828528</v>
      </c>
      <c r="CF124" s="4">
        <f t="shared" si="13"/>
        <v>3.9965576008679995</v>
      </c>
      <c r="CG124" s="4">
        <f t="shared" si="14"/>
        <v>218.00675071117797</v>
      </c>
      <c r="CH124" s="4">
        <f t="shared" si="14"/>
        <v>3.1237531521677999</v>
      </c>
    </row>
    <row r="125" spans="1:86">
      <c r="A125" s="2">
        <v>42439</v>
      </c>
      <c r="B125" s="32">
        <v>0.52761094907407402</v>
      </c>
      <c r="C125" s="4">
        <v>13.48</v>
      </c>
      <c r="D125" s="4">
        <v>3.5000000000000001E-3</v>
      </c>
      <c r="E125" s="4" t="s">
        <v>155</v>
      </c>
      <c r="F125" s="4">
        <v>34.523397000000003</v>
      </c>
      <c r="G125" s="4">
        <v>2268</v>
      </c>
      <c r="H125" s="4">
        <v>1.6</v>
      </c>
      <c r="I125" s="4">
        <v>59.5</v>
      </c>
      <c r="K125" s="4">
        <v>2.2799999999999998</v>
      </c>
      <c r="L125" s="4">
        <v>12</v>
      </c>
      <c r="M125" s="4">
        <v>0.8831</v>
      </c>
      <c r="N125" s="4">
        <v>11.9053</v>
      </c>
      <c r="O125" s="4">
        <v>3.0000000000000001E-3</v>
      </c>
      <c r="P125" s="4">
        <v>2003.0138999999999</v>
      </c>
      <c r="Q125" s="4">
        <v>1.413</v>
      </c>
      <c r="R125" s="4">
        <v>2004.4</v>
      </c>
      <c r="S125" s="4">
        <v>1598.7781</v>
      </c>
      <c r="T125" s="4">
        <v>1.1278999999999999</v>
      </c>
      <c r="U125" s="4">
        <v>1599.9</v>
      </c>
      <c r="V125" s="4">
        <v>59.502400000000002</v>
      </c>
      <c r="Y125" s="4">
        <v>10.193</v>
      </c>
      <c r="Z125" s="4">
        <v>0</v>
      </c>
      <c r="AA125" s="4">
        <v>2.0101</v>
      </c>
      <c r="AB125" s="4" t="s">
        <v>384</v>
      </c>
      <c r="AC125" s="4">
        <v>0</v>
      </c>
      <c r="AD125" s="4">
        <v>11.9</v>
      </c>
      <c r="AE125" s="4">
        <v>836</v>
      </c>
      <c r="AF125" s="4">
        <v>850</v>
      </c>
      <c r="AG125" s="4">
        <v>863</v>
      </c>
      <c r="AH125" s="4">
        <v>78</v>
      </c>
      <c r="AI125" s="4">
        <v>21.2</v>
      </c>
      <c r="AJ125" s="4">
        <v>0.49</v>
      </c>
      <c r="AK125" s="4">
        <v>982</v>
      </c>
      <c r="AL125" s="4">
        <v>0</v>
      </c>
      <c r="AM125" s="4">
        <v>0</v>
      </c>
      <c r="AN125" s="4">
        <v>19</v>
      </c>
      <c r="AO125" s="4">
        <v>191</v>
      </c>
      <c r="AP125" s="4">
        <v>190</v>
      </c>
      <c r="AQ125" s="4">
        <v>2.2000000000000002</v>
      </c>
      <c r="AR125" s="4">
        <v>195</v>
      </c>
      <c r="AS125" s="4" t="s">
        <v>155</v>
      </c>
      <c r="AT125" s="4">
        <v>2</v>
      </c>
      <c r="AU125" s="5">
        <v>0.73552083333333329</v>
      </c>
      <c r="AV125" s="4">
        <v>47.162978000000003</v>
      </c>
      <c r="AW125" s="4">
        <v>-88.49203</v>
      </c>
      <c r="AX125" s="4">
        <v>317</v>
      </c>
      <c r="AY125" s="4">
        <v>36</v>
      </c>
      <c r="AZ125" s="4">
        <v>12</v>
      </c>
      <c r="BA125" s="4">
        <v>11</v>
      </c>
      <c r="BB125" s="4" t="s">
        <v>424</v>
      </c>
      <c r="BC125" s="4">
        <v>1.0009999999999999</v>
      </c>
      <c r="BD125" s="4">
        <v>1.198</v>
      </c>
      <c r="BE125" s="4">
        <v>1.601</v>
      </c>
      <c r="BF125" s="4">
        <v>14.063000000000001</v>
      </c>
      <c r="BG125" s="4">
        <v>15.72</v>
      </c>
      <c r="BH125" s="4">
        <v>1.1200000000000001</v>
      </c>
      <c r="BI125" s="4">
        <v>13.231</v>
      </c>
      <c r="BJ125" s="4">
        <v>3031.4540000000002</v>
      </c>
      <c r="BK125" s="4">
        <v>0.49399999999999999</v>
      </c>
      <c r="BL125" s="4">
        <v>53.411000000000001</v>
      </c>
      <c r="BM125" s="4">
        <v>3.7999999999999999E-2</v>
      </c>
      <c r="BN125" s="4">
        <v>53.448999999999998</v>
      </c>
      <c r="BO125" s="4">
        <v>42.631999999999998</v>
      </c>
      <c r="BP125" s="4">
        <v>0.03</v>
      </c>
      <c r="BQ125" s="4">
        <v>42.661999999999999</v>
      </c>
      <c r="BR125" s="4">
        <v>0.501</v>
      </c>
      <c r="BU125" s="4">
        <v>0.51500000000000001</v>
      </c>
      <c r="BW125" s="4">
        <v>372.16500000000002</v>
      </c>
      <c r="BX125" s="4">
        <v>0.33733200000000002</v>
      </c>
      <c r="BY125" s="4">
        <v>-5</v>
      </c>
      <c r="BZ125" s="4">
        <v>0.83361099999999999</v>
      </c>
      <c r="CA125" s="4">
        <v>8.2435510000000001</v>
      </c>
      <c r="CB125" s="4">
        <v>16.838941999999999</v>
      </c>
      <c r="CC125" s="4">
        <f t="shared" si="12"/>
        <v>2.1779461742000001</v>
      </c>
      <c r="CE125" s="4">
        <f t="shared" si="13"/>
        <v>18667.489402906038</v>
      </c>
      <c r="CF125" s="4">
        <f t="shared" si="13"/>
        <v>3.0420187029179999</v>
      </c>
      <c r="CG125" s="4">
        <f t="shared" si="14"/>
        <v>262.709720453214</v>
      </c>
      <c r="CH125" s="4">
        <f t="shared" si="14"/>
        <v>3.0851242310969997</v>
      </c>
    </row>
    <row r="126" spans="1:86">
      <c r="A126" s="2">
        <v>42439</v>
      </c>
      <c r="B126" s="32">
        <v>0.52762252314814817</v>
      </c>
      <c r="C126" s="4">
        <v>13.718</v>
      </c>
      <c r="D126" s="4">
        <v>8.6999999999999994E-3</v>
      </c>
      <c r="E126" s="4" t="s">
        <v>155</v>
      </c>
      <c r="F126" s="4">
        <v>86.516463999999999</v>
      </c>
      <c r="G126" s="4">
        <v>2321.1999999999998</v>
      </c>
      <c r="H126" s="4">
        <v>1.5</v>
      </c>
      <c r="I126" s="4">
        <v>66.900000000000006</v>
      </c>
      <c r="K126" s="4">
        <v>2.02</v>
      </c>
      <c r="L126" s="4">
        <v>12</v>
      </c>
      <c r="M126" s="4">
        <v>0.88139999999999996</v>
      </c>
      <c r="N126" s="4">
        <v>12.090299999999999</v>
      </c>
      <c r="O126" s="4">
        <v>7.6E-3</v>
      </c>
      <c r="P126" s="4">
        <v>2045.8334</v>
      </c>
      <c r="Q126" s="4">
        <v>1.3339000000000001</v>
      </c>
      <c r="R126" s="4">
        <v>2047.2</v>
      </c>
      <c r="S126" s="4">
        <v>1632.9559999999999</v>
      </c>
      <c r="T126" s="4">
        <v>1.0647</v>
      </c>
      <c r="U126" s="4">
        <v>1634</v>
      </c>
      <c r="V126" s="4">
        <v>66.888900000000007</v>
      </c>
      <c r="Y126" s="4">
        <v>10.246</v>
      </c>
      <c r="Z126" s="4">
        <v>0</v>
      </c>
      <c r="AA126" s="4">
        <v>1.7787999999999999</v>
      </c>
      <c r="AB126" s="4" t="s">
        <v>384</v>
      </c>
      <c r="AC126" s="4">
        <v>0</v>
      </c>
      <c r="AD126" s="4">
        <v>11.8</v>
      </c>
      <c r="AE126" s="4">
        <v>837</v>
      </c>
      <c r="AF126" s="4">
        <v>849</v>
      </c>
      <c r="AG126" s="4">
        <v>863</v>
      </c>
      <c r="AH126" s="4">
        <v>78</v>
      </c>
      <c r="AI126" s="4">
        <v>21.2</v>
      </c>
      <c r="AJ126" s="4">
        <v>0.49</v>
      </c>
      <c r="AK126" s="4">
        <v>982</v>
      </c>
      <c r="AL126" s="4">
        <v>0</v>
      </c>
      <c r="AM126" s="4">
        <v>0</v>
      </c>
      <c r="AN126" s="4">
        <v>19</v>
      </c>
      <c r="AO126" s="4">
        <v>191</v>
      </c>
      <c r="AP126" s="4">
        <v>190</v>
      </c>
      <c r="AQ126" s="4">
        <v>2.6</v>
      </c>
      <c r="AR126" s="4">
        <v>195</v>
      </c>
      <c r="AS126" s="4" t="s">
        <v>155</v>
      </c>
      <c r="AT126" s="4">
        <v>2</v>
      </c>
      <c r="AU126" s="5">
        <v>0.73553240740740744</v>
      </c>
      <c r="AV126" s="4">
        <v>47.162816999999997</v>
      </c>
      <c r="AW126" s="4">
        <v>-88.492008999999996</v>
      </c>
      <c r="AX126" s="4">
        <v>316.8</v>
      </c>
      <c r="AY126" s="4">
        <v>37.5</v>
      </c>
      <c r="AZ126" s="4">
        <v>12</v>
      </c>
      <c r="BA126" s="4">
        <v>11</v>
      </c>
      <c r="BB126" s="4" t="s">
        <v>424</v>
      </c>
      <c r="BC126" s="4">
        <v>1.1000000000000001</v>
      </c>
      <c r="BD126" s="4">
        <v>1</v>
      </c>
      <c r="BE126" s="4">
        <v>1.7</v>
      </c>
      <c r="BF126" s="4">
        <v>14.063000000000001</v>
      </c>
      <c r="BG126" s="4">
        <v>15.45</v>
      </c>
      <c r="BH126" s="4">
        <v>1.1000000000000001</v>
      </c>
      <c r="BI126" s="4">
        <v>13.46</v>
      </c>
      <c r="BJ126" s="4">
        <v>3029.998</v>
      </c>
      <c r="BK126" s="4">
        <v>1.216</v>
      </c>
      <c r="BL126" s="4">
        <v>53.692</v>
      </c>
      <c r="BM126" s="4">
        <v>3.5000000000000003E-2</v>
      </c>
      <c r="BN126" s="4">
        <v>53.726999999999997</v>
      </c>
      <c r="BO126" s="4">
        <v>42.856999999999999</v>
      </c>
      <c r="BP126" s="4">
        <v>2.8000000000000001E-2</v>
      </c>
      <c r="BQ126" s="4">
        <v>42.884</v>
      </c>
      <c r="BR126" s="4">
        <v>0.55430000000000001</v>
      </c>
      <c r="BU126" s="4">
        <v>0.50900000000000001</v>
      </c>
      <c r="BW126" s="4">
        <v>324.13600000000002</v>
      </c>
      <c r="BX126" s="4">
        <v>0.387214</v>
      </c>
      <c r="BY126" s="4">
        <v>-5</v>
      </c>
      <c r="BZ126" s="4">
        <v>0.83216699999999999</v>
      </c>
      <c r="CA126" s="4">
        <v>9.4625419999999991</v>
      </c>
      <c r="CB126" s="4">
        <v>16.809773</v>
      </c>
      <c r="CC126" s="4">
        <f t="shared" si="12"/>
        <v>2.5000035963999996</v>
      </c>
      <c r="CE126" s="4">
        <f t="shared" si="13"/>
        <v>21417.598051182249</v>
      </c>
      <c r="CF126" s="4">
        <f t="shared" si="13"/>
        <v>8.5953189507839998</v>
      </c>
      <c r="CG126" s="4">
        <f t="shared" si="14"/>
        <v>303.12636339261599</v>
      </c>
      <c r="CH126" s="4">
        <f t="shared" si="14"/>
        <v>3.9180800118581995</v>
      </c>
    </row>
    <row r="127" spans="1:86">
      <c r="A127" s="2">
        <v>42439</v>
      </c>
      <c r="B127" s="32">
        <v>0.52763409722222221</v>
      </c>
      <c r="C127" s="4">
        <v>13.657999999999999</v>
      </c>
      <c r="D127" s="4">
        <v>6.7999999999999996E-3</v>
      </c>
      <c r="E127" s="4" t="s">
        <v>155</v>
      </c>
      <c r="F127" s="4">
        <v>67.518072000000004</v>
      </c>
      <c r="G127" s="4">
        <v>2211.5</v>
      </c>
      <c r="H127" s="4">
        <v>-9.5</v>
      </c>
      <c r="I127" s="4">
        <v>60.8</v>
      </c>
      <c r="K127" s="4">
        <v>1.75</v>
      </c>
      <c r="L127" s="4">
        <v>12</v>
      </c>
      <c r="M127" s="4">
        <v>0.88180000000000003</v>
      </c>
      <c r="N127" s="4">
        <v>12.044</v>
      </c>
      <c r="O127" s="4">
        <v>6.0000000000000001E-3</v>
      </c>
      <c r="P127" s="4">
        <v>1950.1325999999999</v>
      </c>
      <c r="Q127" s="4">
        <v>0</v>
      </c>
      <c r="R127" s="4">
        <v>1950.1</v>
      </c>
      <c r="S127" s="4">
        <v>1556.569</v>
      </c>
      <c r="T127" s="4">
        <v>0</v>
      </c>
      <c r="U127" s="4">
        <v>1556.6</v>
      </c>
      <c r="V127" s="4">
        <v>60.772599999999997</v>
      </c>
      <c r="Y127" s="4">
        <v>10.303000000000001</v>
      </c>
      <c r="Z127" s="4">
        <v>0</v>
      </c>
      <c r="AA127" s="4">
        <v>1.5475000000000001</v>
      </c>
      <c r="AB127" s="4" t="s">
        <v>384</v>
      </c>
      <c r="AC127" s="4">
        <v>0</v>
      </c>
      <c r="AD127" s="4">
        <v>11.9</v>
      </c>
      <c r="AE127" s="4">
        <v>838</v>
      </c>
      <c r="AF127" s="4">
        <v>850</v>
      </c>
      <c r="AG127" s="4">
        <v>863</v>
      </c>
      <c r="AH127" s="4">
        <v>78</v>
      </c>
      <c r="AI127" s="4">
        <v>21.2</v>
      </c>
      <c r="AJ127" s="4">
        <v>0.49</v>
      </c>
      <c r="AK127" s="4">
        <v>982</v>
      </c>
      <c r="AL127" s="4">
        <v>0</v>
      </c>
      <c r="AM127" s="4">
        <v>0</v>
      </c>
      <c r="AN127" s="4">
        <v>19</v>
      </c>
      <c r="AO127" s="4">
        <v>191</v>
      </c>
      <c r="AP127" s="4">
        <v>190</v>
      </c>
      <c r="AQ127" s="4">
        <v>2.5</v>
      </c>
      <c r="AR127" s="4">
        <v>195</v>
      </c>
      <c r="AS127" s="4" t="s">
        <v>155</v>
      </c>
      <c r="AT127" s="4">
        <v>2</v>
      </c>
      <c r="AU127" s="5">
        <v>0.73555555555555552</v>
      </c>
      <c r="AV127" s="4">
        <v>47.162492999999998</v>
      </c>
      <c r="AW127" s="4">
        <v>-88.491910000000004</v>
      </c>
      <c r="AX127" s="4">
        <v>316.60000000000002</v>
      </c>
      <c r="AY127" s="4">
        <v>39.1</v>
      </c>
      <c r="AZ127" s="4">
        <v>12</v>
      </c>
      <c r="BA127" s="4">
        <v>11</v>
      </c>
      <c r="BB127" s="4" t="s">
        <v>424</v>
      </c>
      <c r="BC127" s="4">
        <v>1.1000000000000001</v>
      </c>
      <c r="BD127" s="4">
        <v>1.0009999999999999</v>
      </c>
      <c r="BE127" s="4">
        <v>1.7010000000000001</v>
      </c>
      <c r="BF127" s="4">
        <v>14.063000000000001</v>
      </c>
      <c r="BG127" s="4">
        <v>15.52</v>
      </c>
      <c r="BH127" s="4">
        <v>1.1000000000000001</v>
      </c>
      <c r="BI127" s="4">
        <v>13.4</v>
      </c>
      <c r="BJ127" s="4">
        <v>3030.598</v>
      </c>
      <c r="BK127" s="4">
        <v>0.95399999999999996</v>
      </c>
      <c r="BL127" s="4">
        <v>51.387999999999998</v>
      </c>
      <c r="BM127" s="4">
        <v>0</v>
      </c>
      <c r="BN127" s="4">
        <v>51.387999999999998</v>
      </c>
      <c r="BO127" s="4">
        <v>41.017000000000003</v>
      </c>
      <c r="BP127" s="4">
        <v>0</v>
      </c>
      <c r="BQ127" s="4">
        <v>41.017000000000003</v>
      </c>
      <c r="BR127" s="4">
        <v>0.50570000000000004</v>
      </c>
      <c r="BU127" s="4">
        <v>0.51400000000000001</v>
      </c>
      <c r="BW127" s="4">
        <v>283.12599999999998</v>
      </c>
      <c r="BX127" s="4">
        <v>0.43860700000000002</v>
      </c>
      <c r="BY127" s="4">
        <v>-5</v>
      </c>
      <c r="BZ127" s="4">
        <v>0.83222200000000002</v>
      </c>
      <c r="CA127" s="4">
        <v>10.718458999999999</v>
      </c>
      <c r="CB127" s="4">
        <v>16.810884000000001</v>
      </c>
      <c r="CC127" s="4">
        <f t="shared" si="12"/>
        <v>2.8318168677999997</v>
      </c>
      <c r="CE127" s="4">
        <f t="shared" si="13"/>
        <v>24265.055285136052</v>
      </c>
      <c r="CF127" s="4">
        <f t="shared" si="13"/>
        <v>7.6383811848419993</v>
      </c>
      <c r="CG127" s="4">
        <f t="shared" si="14"/>
        <v>328.410357503841</v>
      </c>
      <c r="CH127" s="4">
        <f t="shared" si="14"/>
        <v>4.0489825630761</v>
      </c>
    </row>
    <row r="128" spans="1:86">
      <c r="A128" s="2">
        <v>42439</v>
      </c>
      <c r="B128" s="32">
        <v>0.52764567129629636</v>
      </c>
      <c r="C128" s="4">
        <v>13.308999999999999</v>
      </c>
      <c r="D128" s="4">
        <v>7.1999999999999998E-3</v>
      </c>
      <c r="E128" s="4" t="s">
        <v>155</v>
      </c>
      <c r="F128" s="4">
        <v>71.801029</v>
      </c>
      <c r="G128" s="4">
        <v>2129.5</v>
      </c>
      <c r="H128" s="4">
        <v>-9.5</v>
      </c>
      <c r="I128" s="4">
        <v>57.6</v>
      </c>
      <c r="K128" s="4">
        <v>1.32</v>
      </c>
      <c r="L128" s="4">
        <v>12</v>
      </c>
      <c r="M128" s="4">
        <v>0.88449999999999995</v>
      </c>
      <c r="N128" s="4">
        <v>11.772</v>
      </c>
      <c r="O128" s="4">
        <v>6.4000000000000003E-3</v>
      </c>
      <c r="P128" s="4">
        <v>1883.6021000000001</v>
      </c>
      <c r="Q128" s="4">
        <v>0</v>
      </c>
      <c r="R128" s="4">
        <v>1883.6</v>
      </c>
      <c r="S128" s="4">
        <v>1503.4653000000001</v>
      </c>
      <c r="T128" s="4">
        <v>0</v>
      </c>
      <c r="U128" s="4">
        <v>1503.5</v>
      </c>
      <c r="V128" s="4">
        <v>57.561999999999998</v>
      </c>
      <c r="Y128" s="4">
        <v>10.180999999999999</v>
      </c>
      <c r="Z128" s="4">
        <v>0</v>
      </c>
      <c r="AA128" s="4">
        <v>1.1647000000000001</v>
      </c>
      <c r="AB128" s="4" t="s">
        <v>384</v>
      </c>
      <c r="AC128" s="4">
        <v>0</v>
      </c>
      <c r="AD128" s="4">
        <v>11.8</v>
      </c>
      <c r="AE128" s="4">
        <v>839</v>
      </c>
      <c r="AF128" s="4">
        <v>849</v>
      </c>
      <c r="AG128" s="4">
        <v>864</v>
      </c>
      <c r="AH128" s="4">
        <v>78</v>
      </c>
      <c r="AI128" s="4">
        <v>21.2</v>
      </c>
      <c r="AJ128" s="4">
        <v>0.49</v>
      </c>
      <c r="AK128" s="4">
        <v>982</v>
      </c>
      <c r="AL128" s="4">
        <v>0</v>
      </c>
      <c r="AM128" s="4">
        <v>0</v>
      </c>
      <c r="AN128" s="4">
        <v>19</v>
      </c>
      <c r="AO128" s="4">
        <v>191</v>
      </c>
      <c r="AP128" s="4">
        <v>190</v>
      </c>
      <c r="AQ128" s="4">
        <v>2.5</v>
      </c>
      <c r="AR128" s="4">
        <v>195</v>
      </c>
      <c r="AS128" s="4" t="s">
        <v>155</v>
      </c>
      <c r="AT128" s="4">
        <v>2</v>
      </c>
      <c r="AU128" s="5">
        <v>0.73555555555555552</v>
      </c>
      <c r="AV128" s="4">
        <v>47.162491000000003</v>
      </c>
      <c r="AW128" s="4">
        <v>-88.491909000000007</v>
      </c>
      <c r="AX128" s="4">
        <v>316.60000000000002</v>
      </c>
      <c r="AY128" s="4">
        <v>41.1</v>
      </c>
      <c r="AZ128" s="4">
        <v>12</v>
      </c>
      <c r="BA128" s="4">
        <v>11</v>
      </c>
      <c r="BB128" s="4" t="s">
        <v>424</v>
      </c>
      <c r="BC128" s="4">
        <v>1.103</v>
      </c>
      <c r="BD128" s="4">
        <v>1.101</v>
      </c>
      <c r="BE128" s="4">
        <v>1.802</v>
      </c>
      <c r="BF128" s="4">
        <v>14.063000000000001</v>
      </c>
      <c r="BG128" s="4">
        <v>15.9</v>
      </c>
      <c r="BH128" s="4">
        <v>1.1299999999999999</v>
      </c>
      <c r="BI128" s="4">
        <v>13.054</v>
      </c>
      <c r="BJ128" s="4">
        <v>3030.74</v>
      </c>
      <c r="BK128" s="4">
        <v>1.0409999999999999</v>
      </c>
      <c r="BL128" s="4">
        <v>50.783999999999999</v>
      </c>
      <c r="BM128" s="4">
        <v>0</v>
      </c>
      <c r="BN128" s="4">
        <v>50.783999999999999</v>
      </c>
      <c r="BO128" s="4">
        <v>40.534999999999997</v>
      </c>
      <c r="BP128" s="4">
        <v>0</v>
      </c>
      <c r="BQ128" s="4">
        <v>40.534999999999997</v>
      </c>
      <c r="BR128" s="4">
        <v>0.49</v>
      </c>
      <c r="BU128" s="4">
        <v>0.52</v>
      </c>
      <c r="BW128" s="4">
        <v>218.023</v>
      </c>
      <c r="BX128" s="4">
        <v>0.45544400000000002</v>
      </c>
      <c r="BY128" s="4">
        <v>-5</v>
      </c>
      <c r="BZ128" s="4">
        <v>0.82994500000000004</v>
      </c>
      <c r="CA128" s="4">
        <v>11.129913</v>
      </c>
      <c r="CB128" s="4">
        <v>16.764889</v>
      </c>
      <c r="CC128" s="4">
        <f t="shared" si="12"/>
        <v>2.9405230146000001</v>
      </c>
      <c r="CE128" s="4">
        <f t="shared" si="13"/>
        <v>25197.708776638137</v>
      </c>
      <c r="CF128" s="4">
        <f t="shared" si="13"/>
        <v>8.6549208564509996</v>
      </c>
      <c r="CG128" s="4">
        <f t="shared" si="14"/>
        <v>337.00981452088496</v>
      </c>
      <c r="CH128" s="4">
        <f t="shared" si="14"/>
        <v>4.0738820553900004</v>
      </c>
    </row>
    <row r="129" spans="1:86">
      <c r="A129" s="2">
        <v>42439</v>
      </c>
      <c r="B129" s="32">
        <v>0.5276572453703704</v>
      </c>
      <c r="C129" s="4">
        <v>13.01</v>
      </c>
      <c r="D129" s="4">
        <v>6.3E-3</v>
      </c>
      <c r="E129" s="4" t="s">
        <v>155</v>
      </c>
      <c r="F129" s="4">
        <v>63.134087000000001</v>
      </c>
      <c r="G129" s="4">
        <v>2252.4</v>
      </c>
      <c r="H129" s="4">
        <v>-9.5</v>
      </c>
      <c r="I129" s="4">
        <v>46.4</v>
      </c>
      <c r="K129" s="4">
        <v>1.32</v>
      </c>
      <c r="L129" s="4">
        <v>11</v>
      </c>
      <c r="M129" s="4">
        <v>0.88690000000000002</v>
      </c>
      <c r="N129" s="4">
        <v>11.538399999999999</v>
      </c>
      <c r="O129" s="4">
        <v>5.5999999999999999E-3</v>
      </c>
      <c r="P129" s="4">
        <v>1997.5304000000001</v>
      </c>
      <c r="Q129" s="4">
        <v>0</v>
      </c>
      <c r="R129" s="4">
        <v>1997.5</v>
      </c>
      <c r="S129" s="4">
        <v>1594.4013</v>
      </c>
      <c r="T129" s="4">
        <v>0</v>
      </c>
      <c r="U129" s="4">
        <v>1594.4</v>
      </c>
      <c r="V129" s="4">
        <v>46.387099999999997</v>
      </c>
      <c r="Y129" s="4">
        <v>10.130000000000001</v>
      </c>
      <c r="Z129" s="4">
        <v>0</v>
      </c>
      <c r="AA129" s="4">
        <v>1.1742999999999999</v>
      </c>
      <c r="AB129" s="4" t="s">
        <v>384</v>
      </c>
      <c r="AC129" s="4">
        <v>0</v>
      </c>
      <c r="AD129" s="4">
        <v>11.7</v>
      </c>
      <c r="AE129" s="4">
        <v>840</v>
      </c>
      <c r="AF129" s="4">
        <v>849</v>
      </c>
      <c r="AG129" s="4">
        <v>865</v>
      </c>
      <c r="AH129" s="4">
        <v>78</v>
      </c>
      <c r="AI129" s="4">
        <v>21.2</v>
      </c>
      <c r="AJ129" s="4">
        <v>0.49</v>
      </c>
      <c r="AK129" s="4">
        <v>982</v>
      </c>
      <c r="AL129" s="4">
        <v>0</v>
      </c>
      <c r="AM129" s="4">
        <v>0</v>
      </c>
      <c r="AN129" s="4">
        <v>19</v>
      </c>
      <c r="AO129" s="4">
        <v>191</v>
      </c>
      <c r="AP129" s="4">
        <v>190</v>
      </c>
      <c r="AQ129" s="4">
        <v>2.4</v>
      </c>
      <c r="AR129" s="4">
        <v>195</v>
      </c>
      <c r="AS129" s="4" t="s">
        <v>155</v>
      </c>
      <c r="AT129" s="4">
        <v>2</v>
      </c>
      <c r="AU129" s="5">
        <v>0.73556712962962967</v>
      </c>
      <c r="AV129" s="4">
        <v>47.162320000000001</v>
      </c>
      <c r="AW129" s="4">
        <v>-88.491837000000004</v>
      </c>
      <c r="AX129" s="4">
        <v>316.39999999999998</v>
      </c>
      <c r="AY129" s="4">
        <v>41.1</v>
      </c>
      <c r="AZ129" s="4">
        <v>12</v>
      </c>
      <c r="BA129" s="4">
        <v>10</v>
      </c>
      <c r="BB129" s="4" t="s">
        <v>434</v>
      </c>
      <c r="BC129" s="4">
        <v>1.401</v>
      </c>
      <c r="BD129" s="4">
        <v>1.2010000000000001</v>
      </c>
      <c r="BE129" s="4">
        <v>2.0019999999999998</v>
      </c>
      <c r="BF129" s="4">
        <v>14.063000000000001</v>
      </c>
      <c r="BG129" s="4">
        <v>16.25</v>
      </c>
      <c r="BH129" s="4">
        <v>1.1599999999999999</v>
      </c>
      <c r="BI129" s="4">
        <v>12.757</v>
      </c>
      <c r="BJ129" s="4">
        <v>3031.377</v>
      </c>
      <c r="BK129" s="4">
        <v>0.93600000000000005</v>
      </c>
      <c r="BL129" s="4">
        <v>54.957000000000001</v>
      </c>
      <c r="BM129" s="4">
        <v>0</v>
      </c>
      <c r="BN129" s="4">
        <v>54.957000000000001</v>
      </c>
      <c r="BO129" s="4">
        <v>43.866</v>
      </c>
      <c r="BP129" s="4">
        <v>0</v>
      </c>
      <c r="BQ129" s="4">
        <v>43.866</v>
      </c>
      <c r="BR129" s="4">
        <v>0.40300000000000002</v>
      </c>
      <c r="BU129" s="4">
        <v>0.52800000000000002</v>
      </c>
      <c r="BW129" s="4">
        <v>224.33199999999999</v>
      </c>
      <c r="BX129" s="4">
        <v>0.43317099999999997</v>
      </c>
      <c r="BY129" s="4">
        <v>-5</v>
      </c>
      <c r="BZ129" s="4">
        <v>0.82616699999999998</v>
      </c>
      <c r="CA129" s="4">
        <v>10.585616999999999</v>
      </c>
      <c r="CB129" s="4">
        <v>16.688573000000002</v>
      </c>
      <c r="CC129" s="4">
        <f t="shared" si="12"/>
        <v>2.7967200113999997</v>
      </c>
      <c r="CE129" s="4">
        <f t="shared" si="13"/>
        <v>23970.47994074292</v>
      </c>
      <c r="CF129" s="4">
        <f t="shared" si="13"/>
        <v>7.4013787214639999</v>
      </c>
      <c r="CG129" s="4">
        <f t="shared" si="14"/>
        <v>346.86846046553399</v>
      </c>
      <c r="CH129" s="4">
        <f t="shared" si="14"/>
        <v>3.1867047272970002</v>
      </c>
    </row>
    <row r="130" spans="1:86">
      <c r="A130" s="2">
        <v>42439</v>
      </c>
      <c r="B130" s="32">
        <v>0.52766881944444444</v>
      </c>
      <c r="C130" s="4">
        <v>12.898</v>
      </c>
      <c r="D130" s="4">
        <v>4.0000000000000001E-3</v>
      </c>
      <c r="E130" s="4" t="s">
        <v>155</v>
      </c>
      <c r="F130" s="4">
        <v>40</v>
      </c>
      <c r="G130" s="4">
        <v>2218.6999999999998</v>
      </c>
      <c r="H130" s="4">
        <v>-9.5</v>
      </c>
      <c r="I130" s="4">
        <v>39</v>
      </c>
      <c r="K130" s="4">
        <v>1.58</v>
      </c>
      <c r="L130" s="4">
        <v>11</v>
      </c>
      <c r="M130" s="4">
        <v>0.88770000000000004</v>
      </c>
      <c r="N130" s="4">
        <v>11.4488</v>
      </c>
      <c r="O130" s="4">
        <v>3.5999999999999999E-3</v>
      </c>
      <c r="P130" s="4">
        <v>1969.4706000000001</v>
      </c>
      <c r="Q130" s="4">
        <v>0</v>
      </c>
      <c r="R130" s="4">
        <v>1969.5</v>
      </c>
      <c r="S130" s="4">
        <v>1572.0043000000001</v>
      </c>
      <c r="T130" s="4">
        <v>0</v>
      </c>
      <c r="U130" s="4">
        <v>1572</v>
      </c>
      <c r="V130" s="4">
        <v>38.978900000000003</v>
      </c>
      <c r="Y130" s="4">
        <v>9.6969999999999992</v>
      </c>
      <c r="Z130" s="4">
        <v>0</v>
      </c>
      <c r="AA130" s="4">
        <v>1.4033</v>
      </c>
      <c r="AB130" s="4" t="s">
        <v>384</v>
      </c>
      <c r="AC130" s="4">
        <v>0</v>
      </c>
      <c r="AD130" s="4">
        <v>11.7</v>
      </c>
      <c r="AE130" s="4">
        <v>840</v>
      </c>
      <c r="AF130" s="4">
        <v>850</v>
      </c>
      <c r="AG130" s="4">
        <v>865</v>
      </c>
      <c r="AH130" s="4">
        <v>78</v>
      </c>
      <c r="AI130" s="4">
        <v>21.2</v>
      </c>
      <c r="AJ130" s="4">
        <v>0.49</v>
      </c>
      <c r="AK130" s="4">
        <v>982</v>
      </c>
      <c r="AL130" s="4">
        <v>0</v>
      </c>
      <c r="AM130" s="4">
        <v>0</v>
      </c>
      <c r="AN130" s="4">
        <v>19</v>
      </c>
      <c r="AO130" s="4">
        <v>191</v>
      </c>
      <c r="AP130" s="4">
        <v>190</v>
      </c>
      <c r="AQ130" s="4">
        <v>2.1</v>
      </c>
      <c r="AR130" s="4">
        <v>195</v>
      </c>
      <c r="AS130" s="4" t="s">
        <v>155</v>
      </c>
      <c r="AT130" s="4">
        <v>2</v>
      </c>
      <c r="AU130" s="5">
        <v>0.73557870370370371</v>
      </c>
      <c r="AV130" s="4">
        <v>47.162143</v>
      </c>
      <c r="AW130" s="4">
        <v>-88.491747000000004</v>
      </c>
      <c r="AX130" s="4">
        <v>316.2</v>
      </c>
      <c r="AY130" s="4">
        <v>43</v>
      </c>
      <c r="AZ130" s="4">
        <v>12</v>
      </c>
      <c r="BA130" s="4">
        <v>10</v>
      </c>
      <c r="BB130" s="4" t="s">
        <v>434</v>
      </c>
      <c r="BC130" s="4">
        <v>1.5009999999999999</v>
      </c>
      <c r="BD130" s="4">
        <v>1.3009999999999999</v>
      </c>
      <c r="BE130" s="4">
        <v>2.2000000000000002</v>
      </c>
      <c r="BF130" s="4">
        <v>14.063000000000001</v>
      </c>
      <c r="BG130" s="4">
        <v>16.38</v>
      </c>
      <c r="BH130" s="4">
        <v>1.17</v>
      </c>
      <c r="BI130" s="4">
        <v>12.654999999999999</v>
      </c>
      <c r="BJ130" s="4">
        <v>3032.1790000000001</v>
      </c>
      <c r="BK130" s="4">
        <v>0.59899999999999998</v>
      </c>
      <c r="BL130" s="4">
        <v>54.624000000000002</v>
      </c>
      <c r="BM130" s="4">
        <v>0</v>
      </c>
      <c r="BN130" s="4">
        <v>54.624000000000002</v>
      </c>
      <c r="BO130" s="4">
        <v>43.6</v>
      </c>
      <c r="BP130" s="4">
        <v>0</v>
      </c>
      <c r="BQ130" s="4">
        <v>43.6</v>
      </c>
      <c r="BR130" s="4">
        <v>0.34139999999999998</v>
      </c>
      <c r="BU130" s="4">
        <v>0.51</v>
      </c>
      <c r="BW130" s="4">
        <v>270.24299999999999</v>
      </c>
      <c r="BX130" s="4">
        <v>0.37584099999999998</v>
      </c>
      <c r="BY130" s="4">
        <v>-5</v>
      </c>
      <c r="BZ130" s="4">
        <v>0.82499999999999996</v>
      </c>
      <c r="CA130" s="4">
        <v>9.1846150000000009</v>
      </c>
      <c r="CB130" s="4">
        <v>16.664999999999999</v>
      </c>
      <c r="CC130" s="4">
        <f t="shared" si="12"/>
        <v>2.426575283</v>
      </c>
      <c r="CE130" s="4">
        <f t="shared" si="13"/>
        <v>20803.499354385498</v>
      </c>
      <c r="CF130" s="4">
        <f t="shared" si="13"/>
        <v>4.1096835355949999</v>
      </c>
      <c r="CG130" s="4">
        <f t="shared" si="14"/>
        <v>299.13556285800001</v>
      </c>
      <c r="CH130" s="4">
        <f t="shared" si="14"/>
        <v>2.342313788067</v>
      </c>
    </row>
    <row r="131" spans="1:86">
      <c r="A131" s="2">
        <v>42439</v>
      </c>
      <c r="B131" s="32">
        <v>0.52768039351851848</v>
      </c>
      <c r="C131" s="4">
        <v>13.286</v>
      </c>
      <c r="D131" s="4">
        <v>3.8999999999999998E-3</v>
      </c>
      <c r="E131" s="4" t="s">
        <v>155</v>
      </c>
      <c r="F131" s="4">
        <v>39.259259</v>
      </c>
      <c r="G131" s="4">
        <v>1608.5</v>
      </c>
      <c r="H131" s="4">
        <v>5.2</v>
      </c>
      <c r="I131" s="4">
        <v>38.1</v>
      </c>
      <c r="K131" s="4">
        <v>2.04</v>
      </c>
      <c r="L131" s="4">
        <v>11</v>
      </c>
      <c r="M131" s="4">
        <v>0.88449999999999995</v>
      </c>
      <c r="N131" s="4">
        <v>11.751799999999999</v>
      </c>
      <c r="O131" s="4">
        <v>3.5000000000000001E-3</v>
      </c>
      <c r="P131" s="4">
        <v>1422.732</v>
      </c>
      <c r="Q131" s="4">
        <v>4.5994000000000002</v>
      </c>
      <c r="R131" s="4">
        <v>1427.3</v>
      </c>
      <c r="S131" s="4">
        <v>1135.6051</v>
      </c>
      <c r="T131" s="4">
        <v>3.6711999999999998</v>
      </c>
      <c r="U131" s="4">
        <v>1139.3</v>
      </c>
      <c r="V131" s="4">
        <v>38.1</v>
      </c>
      <c r="Y131" s="4">
        <v>9.4120000000000008</v>
      </c>
      <c r="Z131" s="4">
        <v>0</v>
      </c>
      <c r="AA131" s="4">
        <v>1.8069999999999999</v>
      </c>
      <c r="AB131" s="4" t="s">
        <v>384</v>
      </c>
      <c r="AC131" s="4">
        <v>0</v>
      </c>
      <c r="AD131" s="4">
        <v>11.7</v>
      </c>
      <c r="AE131" s="4">
        <v>841</v>
      </c>
      <c r="AF131" s="4">
        <v>850</v>
      </c>
      <c r="AG131" s="4">
        <v>866</v>
      </c>
      <c r="AH131" s="4">
        <v>78</v>
      </c>
      <c r="AI131" s="4">
        <v>21.2</v>
      </c>
      <c r="AJ131" s="4">
        <v>0.49</v>
      </c>
      <c r="AK131" s="4">
        <v>982</v>
      </c>
      <c r="AL131" s="4">
        <v>0</v>
      </c>
      <c r="AM131" s="4">
        <v>0</v>
      </c>
      <c r="AN131" s="4">
        <v>19</v>
      </c>
      <c r="AO131" s="4">
        <v>190.4</v>
      </c>
      <c r="AP131" s="4">
        <v>190</v>
      </c>
      <c r="AQ131" s="4">
        <v>1.7</v>
      </c>
      <c r="AR131" s="4">
        <v>195</v>
      </c>
      <c r="AS131" s="4" t="s">
        <v>155</v>
      </c>
      <c r="AT131" s="4">
        <v>2</v>
      </c>
      <c r="AU131" s="5">
        <v>0.73559027777777775</v>
      </c>
      <c r="AV131" s="4">
        <v>47.161971000000001</v>
      </c>
      <c r="AW131" s="4">
        <v>-88.491641999999999</v>
      </c>
      <c r="AX131" s="4">
        <v>315.7</v>
      </c>
      <c r="AY131" s="4">
        <v>44.1</v>
      </c>
      <c r="AZ131" s="4">
        <v>12</v>
      </c>
      <c r="BA131" s="4">
        <v>10</v>
      </c>
      <c r="BB131" s="4" t="s">
        <v>434</v>
      </c>
      <c r="BC131" s="4">
        <v>1.6</v>
      </c>
      <c r="BD131" s="4">
        <v>1.4</v>
      </c>
      <c r="BE131" s="4">
        <v>2.2000000000000002</v>
      </c>
      <c r="BF131" s="4">
        <v>14.063000000000001</v>
      </c>
      <c r="BG131" s="4">
        <v>15.93</v>
      </c>
      <c r="BH131" s="4">
        <v>1.1299999999999999</v>
      </c>
      <c r="BI131" s="4">
        <v>13.057</v>
      </c>
      <c r="BJ131" s="4">
        <v>3032</v>
      </c>
      <c r="BK131" s="4">
        <v>0.56999999999999995</v>
      </c>
      <c r="BL131" s="4">
        <v>38.44</v>
      </c>
      <c r="BM131" s="4">
        <v>0.124</v>
      </c>
      <c r="BN131" s="4">
        <v>38.564</v>
      </c>
      <c r="BO131" s="4">
        <v>30.681999999999999</v>
      </c>
      <c r="BP131" s="4">
        <v>9.9000000000000005E-2</v>
      </c>
      <c r="BQ131" s="4">
        <v>30.782</v>
      </c>
      <c r="BR131" s="4">
        <v>0.32500000000000001</v>
      </c>
      <c r="BU131" s="4">
        <v>0.48199999999999998</v>
      </c>
      <c r="BW131" s="4">
        <v>338.97800000000001</v>
      </c>
      <c r="BX131" s="4">
        <v>0.27323599999999998</v>
      </c>
      <c r="BY131" s="4">
        <v>-5</v>
      </c>
      <c r="BZ131" s="4">
        <v>0.82316699999999998</v>
      </c>
      <c r="CA131" s="4">
        <v>6.6772049999999998</v>
      </c>
      <c r="CB131" s="4">
        <v>16.627973000000001</v>
      </c>
      <c r="CC131" s="4">
        <f t="shared" si="12"/>
        <v>1.7641175609999999</v>
      </c>
      <c r="CE131" s="4">
        <f t="shared" si="13"/>
        <v>15123.22831332</v>
      </c>
      <c r="CF131" s="4">
        <f t="shared" si="13"/>
        <v>2.8430871169499996</v>
      </c>
      <c r="CG131" s="4">
        <f t="shared" si="14"/>
        <v>153.53668005956999</v>
      </c>
      <c r="CH131" s="4">
        <f t="shared" si="14"/>
        <v>1.621058443875</v>
      </c>
    </row>
    <row r="132" spans="1:86">
      <c r="A132" s="2">
        <v>42439</v>
      </c>
      <c r="B132" s="32">
        <v>0.52769196759259263</v>
      </c>
      <c r="C132" s="4">
        <v>13.455</v>
      </c>
      <c r="D132" s="4">
        <v>3.0999999999999999E-3</v>
      </c>
      <c r="E132" s="4" t="s">
        <v>155</v>
      </c>
      <c r="F132" s="4">
        <v>30.645994999999999</v>
      </c>
      <c r="G132" s="4">
        <v>923.5</v>
      </c>
      <c r="H132" s="4">
        <v>-21</v>
      </c>
      <c r="I132" s="4">
        <v>47</v>
      </c>
      <c r="K132" s="4">
        <v>2.2999999999999998</v>
      </c>
      <c r="L132" s="4">
        <v>11</v>
      </c>
      <c r="M132" s="4">
        <v>0.88319999999999999</v>
      </c>
      <c r="N132" s="4">
        <v>11.8826</v>
      </c>
      <c r="O132" s="4">
        <v>2.7000000000000001E-3</v>
      </c>
      <c r="P132" s="4">
        <v>815.56410000000005</v>
      </c>
      <c r="Q132" s="4">
        <v>0</v>
      </c>
      <c r="R132" s="4">
        <v>815.6</v>
      </c>
      <c r="S132" s="4">
        <v>650.97209999999995</v>
      </c>
      <c r="T132" s="4">
        <v>0</v>
      </c>
      <c r="U132" s="4">
        <v>651</v>
      </c>
      <c r="V132" s="4">
        <v>46.9788</v>
      </c>
      <c r="Y132" s="4">
        <v>9.4710000000000001</v>
      </c>
      <c r="Z132" s="4">
        <v>0</v>
      </c>
      <c r="AA132" s="4">
        <v>2.0312000000000001</v>
      </c>
      <c r="AB132" s="4" t="s">
        <v>384</v>
      </c>
      <c r="AC132" s="4">
        <v>0</v>
      </c>
      <c r="AD132" s="4">
        <v>11.7</v>
      </c>
      <c r="AE132" s="4">
        <v>843</v>
      </c>
      <c r="AF132" s="4">
        <v>851</v>
      </c>
      <c r="AG132" s="4">
        <v>868</v>
      </c>
      <c r="AH132" s="4">
        <v>78</v>
      </c>
      <c r="AI132" s="4">
        <v>21.2</v>
      </c>
      <c r="AJ132" s="4">
        <v>0.49</v>
      </c>
      <c r="AK132" s="4">
        <v>982</v>
      </c>
      <c r="AL132" s="4">
        <v>0</v>
      </c>
      <c r="AM132" s="4">
        <v>0</v>
      </c>
      <c r="AN132" s="4">
        <v>19</v>
      </c>
      <c r="AO132" s="4">
        <v>190</v>
      </c>
      <c r="AP132" s="4">
        <v>190</v>
      </c>
      <c r="AQ132" s="4">
        <v>1.6</v>
      </c>
      <c r="AR132" s="4">
        <v>195</v>
      </c>
      <c r="AS132" s="4" t="s">
        <v>155</v>
      </c>
      <c r="AT132" s="4">
        <v>2</v>
      </c>
      <c r="AU132" s="5">
        <v>0.73560185185185178</v>
      </c>
      <c r="AV132" s="4">
        <v>47.161805000000001</v>
      </c>
      <c r="AW132" s="4">
        <v>-88.491556000000003</v>
      </c>
      <c r="AX132" s="4">
        <v>315.39999999999998</v>
      </c>
      <c r="AY132" s="4">
        <v>44.1</v>
      </c>
      <c r="AZ132" s="4">
        <v>12</v>
      </c>
      <c r="BA132" s="4">
        <v>10</v>
      </c>
      <c r="BB132" s="4" t="s">
        <v>434</v>
      </c>
      <c r="BC132" s="4">
        <v>1.6</v>
      </c>
      <c r="BD132" s="4">
        <v>1.4</v>
      </c>
      <c r="BE132" s="4">
        <v>2.2000000000000002</v>
      </c>
      <c r="BF132" s="4">
        <v>14.063000000000001</v>
      </c>
      <c r="BG132" s="4">
        <v>15.75</v>
      </c>
      <c r="BH132" s="4">
        <v>1.1200000000000001</v>
      </c>
      <c r="BI132" s="4">
        <v>13.231</v>
      </c>
      <c r="BJ132" s="4">
        <v>3031.877</v>
      </c>
      <c r="BK132" s="4">
        <v>0.44</v>
      </c>
      <c r="BL132" s="4">
        <v>21.792000000000002</v>
      </c>
      <c r="BM132" s="4">
        <v>0</v>
      </c>
      <c r="BN132" s="4">
        <v>21.792000000000002</v>
      </c>
      <c r="BO132" s="4">
        <v>17.393999999999998</v>
      </c>
      <c r="BP132" s="4">
        <v>0</v>
      </c>
      <c r="BQ132" s="4">
        <v>17.393999999999998</v>
      </c>
      <c r="BR132" s="4">
        <v>0.39639999999999997</v>
      </c>
      <c r="BU132" s="4">
        <v>0.47899999999999998</v>
      </c>
      <c r="BW132" s="4">
        <v>376.84500000000003</v>
      </c>
      <c r="BX132" s="4">
        <v>0.19383900000000001</v>
      </c>
      <c r="BY132" s="4">
        <v>-5</v>
      </c>
      <c r="BZ132" s="4">
        <v>0.82199999999999995</v>
      </c>
      <c r="CA132" s="4">
        <v>4.7369409999999998</v>
      </c>
      <c r="CB132" s="4">
        <v>16.604399999999998</v>
      </c>
      <c r="CC132" s="4">
        <f t="shared" si="12"/>
        <v>1.2514998121999998</v>
      </c>
      <c r="CE132" s="4">
        <f t="shared" si="13"/>
        <v>10728.281383787978</v>
      </c>
      <c r="CF132" s="4">
        <f t="shared" si="13"/>
        <v>1.5569377678799998</v>
      </c>
      <c r="CG132" s="4">
        <f t="shared" si="14"/>
        <v>61.548580760237989</v>
      </c>
      <c r="CH132" s="4">
        <f t="shared" si="14"/>
        <v>1.4026593890627999</v>
      </c>
    </row>
    <row r="133" spans="1:86">
      <c r="A133" s="2">
        <v>42439</v>
      </c>
      <c r="B133" s="32">
        <v>0.52770354166666666</v>
      </c>
      <c r="C133" s="4">
        <v>13.348000000000001</v>
      </c>
      <c r="D133" s="4">
        <v>3.0000000000000001E-3</v>
      </c>
      <c r="E133" s="4" t="s">
        <v>155</v>
      </c>
      <c r="F133" s="4">
        <v>30</v>
      </c>
      <c r="G133" s="4">
        <v>679.2</v>
      </c>
      <c r="H133" s="4">
        <v>-26.7</v>
      </c>
      <c r="I133" s="4">
        <v>73.3</v>
      </c>
      <c r="K133" s="4">
        <v>1.95</v>
      </c>
      <c r="L133" s="4">
        <v>11</v>
      </c>
      <c r="M133" s="4">
        <v>0.88400000000000001</v>
      </c>
      <c r="N133" s="4">
        <v>11.7995</v>
      </c>
      <c r="O133" s="4">
        <v>2.7000000000000001E-3</v>
      </c>
      <c r="P133" s="4">
        <v>600.39469999999994</v>
      </c>
      <c r="Q133" s="4">
        <v>0</v>
      </c>
      <c r="R133" s="4">
        <v>600.4</v>
      </c>
      <c r="S133" s="4">
        <v>479.22680000000003</v>
      </c>
      <c r="T133" s="4">
        <v>0</v>
      </c>
      <c r="U133" s="4">
        <v>479.2</v>
      </c>
      <c r="V133" s="4">
        <v>73.317800000000005</v>
      </c>
      <c r="Y133" s="4">
        <v>9.5389999999999997</v>
      </c>
      <c r="Z133" s="4">
        <v>0</v>
      </c>
      <c r="AA133" s="4">
        <v>1.7239</v>
      </c>
      <c r="AB133" s="4" t="s">
        <v>384</v>
      </c>
      <c r="AC133" s="4">
        <v>0</v>
      </c>
      <c r="AD133" s="4">
        <v>11.7</v>
      </c>
      <c r="AE133" s="4">
        <v>843</v>
      </c>
      <c r="AF133" s="4">
        <v>851</v>
      </c>
      <c r="AG133" s="4">
        <v>868</v>
      </c>
      <c r="AH133" s="4">
        <v>78</v>
      </c>
      <c r="AI133" s="4">
        <v>21.2</v>
      </c>
      <c r="AJ133" s="4">
        <v>0.49</v>
      </c>
      <c r="AK133" s="4">
        <v>982</v>
      </c>
      <c r="AL133" s="4">
        <v>0</v>
      </c>
      <c r="AM133" s="4">
        <v>0</v>
      </c>
      <c r="AN133" s="4">
        <v>19</v>
      </c>
      <c r="AO133" s="4">
        <v>190</v>
      </c>
      <c r="AP133" s="4">
        <v>190</v>
      </c>
      <c r="AQ133" s="4">
        <v>1.6</v>
      </c>
      <c r="AR133" s="4">
        <v>195</v>
      </c>
      <c r="AS133" s="4" t="s">
        <v>155</v>
      </c>
      <c r="AT133" s="4">
        <v>2</v>
      </c>
      <c r="AU133" s="5">
        <v>0.73561342592592593</v>
      </c>
      <c r="AV133" s="4">
        <v>47.161636000000001</v>
      </c>
      <c r="AW133" s="4">
        <v>-88.491467999999998</v>
      </c>
      <c r="AX133" s="4">
        <v>315.10000000000002</v>
      </c>
      <c r="AY133" s="4">
        <v>44.1</v>
      </c>
      <c r="AZ133" s="4">
        <v>12</v>
      </c>
      <c r="BA133" s="4">
        <v>9</v>
      </c>
      <c r="BB133" s="4" t="s">
        <v>435</v>
      </c>
      <c r="BC133" s="4">
        <v>1.6</v>
      </c>
      <c r="BD133" s="4">
        <v>1.401</v>
      </c>
      <c r="BE133" s="4">
        <v>2.2010000000000001</v>
      </c>
      <c r="BF133" s="4">
        <v>14.063000000000001</v>
      </c>
      <c r="BG133" s="4">
        <v>15.86</v>
      </c>
      <c r="BH133" s="4">
        <v>1.1299999999999999</v>
      </c>
      <c r="BI133" s="4">
        <v>13.128</v>
      </c>
      <c r="BJ133" s="4">
        <v>3031.2710000000002</v>
      </c>
      <c r="BK133" s="4">
        <v>0.434</v>
      </c>
      <c r="BL133" s="4">
        <v>16.152000000000001</v>
      </c>
      <c r="BM133" s="4">
        <v>0</v>
      </c>
      <c r="BN133" s="4">
        <v>16.152000000000001</v>
      </c>
      <c r="BO133" s="4">
        <v>12.893000000000001</v>
      </c>
      <c r="BP133" s="4">
        <v>0</v>
      </c>
      <c r="BQ133" s="4">
        <v>12.893000000000001</v>
      </c>
      <c r="BR133" s="4">
        <v>0.62280000000000002</v>
      </c>
      <c r="BU133" s="4">
        <v>0.48599999999999999</v>
      </c>
      <c r="BW133" s="4">
        <v>322.01799999999997</v>
      </c>
      <c r="BX133" s="4">
        <v>0.156892</v>
      </c>
      <c r="BY133" s="4">
        <v>-5</v>
      </c>
      <c r="BZ133" s="4">
        <v>0.82138900000000004</v>
      </c>
      <c r="CA133" s="4">
        <v>3.8340480000000001</v>
      </c>
      <c r="CB133" s="4">
        <v>16.592058000000002</v>
      </c>
      <c r="CC133" s="4">
        <f t="shared" si="12"/>
        <v>1.0129554815999999</v>
      </c>
      <c r="CE133" s="4">
        <f t="shared" si="13"/>
        <v>8681.6627707109783</v>
      </c>
      <c r="CF133" s="4">
        <f t="shared" si="13"/>
        <v>1.242990693504</v>
      </c>
      <c r="CG133" s="4">
        <f t="shared" si="14"/>
        <v>36.925988505408</v>
      </c>
      <c r="CH133" s="4">
        <f t="shared" si="14"/>
        <v>1.7837202855168002</v>
      </c>
    </row>
    <row r="134" spans="1:86">
      <c r="A134" s="2">
        <v>42439</v>
      </c>
      <c r="B134" s="32">
        <v>0.52771511574074081</v>
      </c>
      <c r="C134" s="4">
        <v>13.159000000000001</v>
      </c>
      <c r="D134" s="4">
        <v>3.5999999999999999E-3</v>
      </c>
      <c r="E134" s="4" t="s">
        <v>155</v>
      </c>
      <c r="F134" s="4">
        <v>35.793919000000002</v>
      </c>
      <c r="G134" s="4">
        <v>473.9</v>
      </c>
      <c r="H134" s="4">
        <v>-30</v>
      </c>
      <c r="I134" s="4">
        <v>85.5</v>
      </c>
      <c r="K134" s="4">
        <v>1.62</v>
      </c>
      <c r="L134" s="4">
        <v>11</v>
      </c>
      <c r="M134" s="4">
        <v>0.88549999999999995</v>
      </c>
      <c r="N134" s="4">
        <v>11.6525</v>
      </c>
      <c r="O134" s="4">
        <v>3.2000000000000002E-3</v>
      </c>
      <c r="P134" s="4">
        <v>419.63400000000001</v>
      </c>
      <c r="Q134" s="4">
        <v>0</v>
      </c>
      <c r="R134" s="4">
        <v>419.6</v>
      </c>
      <c r="S134" s="4">
        <v>334.94600000000003</v>
      </c>
      <c r="T134" s="4">
        <v>0</v>
      </c>
      <c r="U134" s="4">
        <v>334.9</v>
      </c>
      <c r="V134" s="4">
        <v>85.4893</v>
      </c>
      <c r="Y134" s="4">
        <v>9.4789999999999992</v>
      </c>
      <c r="Z134" s="4">
        <v>0</v>
      </c>
      <c r="AA134" s="4">
        <v>1.4316</v>
      </c>
      <c r="AB134" s="4" t="s">
        <v>384</v>
      </c>
      <c r="AC134" s="4">
        <v>0</v>
      </c>
      <c r="AD134" s="4">
        <v>11.7</v>
      </c>
      <c r="AE134" s="4">
        <v>844</v>
      </c>
      <c r="AF134" s="4">
        <v>852</v>
      </c>
      <c r="AG134" s="4">
        <v>869</v>
      </c>
      <c r="AH134" s="4">
        <v>78</v>
      </c>
      <c r="AI134" s="4">
        <v>21.2</v>
      </c>
      <c r="AJ134" s="4">
        <v>0.49</v>
      </c>
      <c r="AK134" s="4">
        <v>982</v>
      </c>
      <c r="AL134" s="4">
        <v>0</v>
      </c>
      <c r="AM134" s="4">
        <v>0</v>
      </c>
      <c r="AN134" s="4">
        <v>19</v>
      </c>
      <c r="AO134" s="4">
        <v>190</v>
      </c>
      <c r="AP134" s="4">
        <v>190</v>
      </c>
      <c r="AQ134" s="4">
        <v>1.8</v>
      </c>
      <c r="AR134" s="4">
        <v>195</v>
      </c>
      <c r="AS134" s="4" t="s">
        <v>155</v>
      </c>
      <c r="AT134" s="4">
        <v>2</v>
      </c>
      <c r="AU134" s="5">
        <v>0.73562500000000008</v>
      </c>
      <c r="AV134" s="4">
        <v>47.161478000000002</v>
      </c>
      <c r="AW134" s="4">
        <v>-88.491309000000001</v>
      </c>
      <c r="AX134" s="4">
        <v>315.10000000000002</v>
      </c>
      <c r="AY134" s="4">
        <v>45.2</v>
      </c>
      <c r="AZ134" s="4">
        <v>12</v>
      </c>
      <c r="BA134" s="4">
        <v>9</v>
      </c>
      <c r="BB134" s="4" t="s">
        <v>435</v>
      </c>
      <c r="BC134" s="4">
        <v>1.6</v>
      </c>
      <c r="BD134" s="4">
        <v>1.5</v>
      </c>
      <c r="BE134" s="4">
        <v>2.2999999999999998</v>
      </c>
      <c r="BF134" s="4">
        <v>14.063000000000001</v>
      </c>
      <c r="BG134" s="4">
        <v>16.07</v>
      </c>
      <c r="BH134" s="4">
        <v>1.1399999999999999</v>
      </c>
      <c r="BI134" s="4">
        <v>12.933</v>
      </c>
      <c r="BJ134" s="4">
        <v>3030.915</v>
      </c>
      <c r="BK134" s="4">
        <v>0.52500000000000002</v>
      </c>
      <c r="BL134" s="4">
        <v>11.43</v>
      </c>
      <c r="BM134" s="4">
        <v>0</v>
      </c>
      <c r="BN134" s="4">
        <v>11.43</v>
      </c>
      <c r="BO134" s="4">
        <v>9.1240000000000006</v>
      </c>
      <c r="BP134" s="4">
        <v>0</v>
      </c>
      <c r="BQ134" s="4">
        <v>9.1240000000000006</v>
      </c>
      <c r="BR134" s="4">
        <v>0.73529999999999995</v>
      </c>
      <c r="BU134" s="4">
        <v>0.48899999999999999</v>
      </c>
      <c r="BW134" s="4">
        <v>270.74799999999999</v>
      </c>
      <c r="BX134" s="4">
        <v>0.13378000000000001</v>
      </c>
      <c r="BY134" s="4">
        <v>-5</v>
      </c>
      <c r="BZ134" s="4">
        <v>0.82038900000000003</v>
      </c>
      <c r="CA134" s="4">
        <v>3.2692489999999998</v>
      </c>
      <c r="CB134" s="4">
        <v>16.571857999999999</v>
      </c>
      <c r="CC134" s="4">
        <f t="shared" si="12"/>
        <v>0.86373558579999998</v>
      </c>
      <c r="CE134" s="4">
        <f t="shared" si="13"/>
        <v>7401.8854271277451</v>
      </c>
      <c r="CF134" s="4">
        <f t="shared" si="13"/>
        <v>1.2821177265749999</v>
      </c>
      <c r="CG134" s="4">
        <f t="shared" si="14"/>
        <v>22.281985023371998</v>
      </c>
      <c r="CH134" s="4">
        <f t="shared" si="14"/>
        <v>1.7956974559058998</v>
      </c>
    </row>
    <row r="135" spans="1:86">
      <c r="A135" s="2">
        <v>42439</v>
      </c>
      <c r="B135" s="32">
        <v>0.52772668981481485</v>
      </c>
      <c r="C135" s="4">
        <v>13.116</v>
      </c>
      <c r="D135" s="4">
        <v>4.0000000000000001E-3</v>
      </c>
      <c r="E135" s="4" t="s">
        <v>155</v>
      </c>
      <c r="F135" s="4">
        <v>40</v>
      </c>
      <c r="G135" s="4">
        <v>412.3</v>
      </c>
      <c r="H135" s="4">
        <v>-31.5</v>
      </c>
      <c r="I135" s="4">
        <v>70.3</v>
      </c>
      <c r="K135" s="4">
        <v>1.66</v>
      </c>
      <c r="L135" s="4">
        <v>11</v>
      </c>
      <c r="M135" s="4">
        <v>0.88580000000000003</v>
      </c>
      <c r="N135" s="4">
        <v>11.6182</v>
      </c>
      <c r="O135" s="4">
        <v>3.5000000000000001E-3</v>
      </c>
      <c r="P135" s="4">
        <v>365.24720000000002</v>
      </c>
      <c r="Q135" s="4">
        <v>0</v>
      </c>
      <c r="R135" s="4">
        <v>365.2</v>
      </c>
      <c r="S135" s="4">
        <v>291.53530000000001</v>
      </c>
      <c r="T135" s="4">
        <v>0</v>
      </c>
      <c r="U135" s="4">
        <v>291.5</v>
      </c>
      <c r="V135" s="4">
        <v>70.331500000000005</v>
      </c>
      <c r="Y135" s="4">
        <v>9.4779999999999998</v>
      </c>
      <c r="Z135" s="4">
        <v>0</v>
      </c>
      <c r="AA135" s="4">
        <v>1.4664999999999999</v>
      </c>
      <c r="AB135" s="4" t="s">
        <v>384</v>
      </c>
      <c r="AC135" s="4">
        <v>0</v>
      </c>
      <c r="AD135" s="4">
        <v>11.7</v>
      </c>
      <c r="AE135" s="4">
        <v>843</v>
      </c>
      <c r="AF135" s="4">
        <v>852</v>
      </c>
      <c r="AG135" s="4">
        <v>869</v>
      </c>
      <c r="AH135" s="4">
        <v>78</v>
      </c>
      <c r="AI135" s="4">
        <v>21.2</v>
      </c>
      <c r="AJ135" s="4">
        <v>0.49</v>
      </c>
      <c r="AK135" s="4">
        <v>982</v>
      </c>
      <c r="AL135" s="4">
        <v>0</v>
      </c>
      <c r="AM135" s="4">
        <v>0</v>
      </c>
      <c r="AN135" s="4">
        <v>19</v>
      </c>
      <c r="AO135" s="4">
        <v>190</v>
      </c>
      <c r="AP135" s="4">
        <v>190</v>
      </c>
      <c r="AQ135" s="4">
        <v>1.8</v>
      </c>
      <c r="AR135" s="4">
        <v>195</v>
      </c>
      <c r="AS135" s="4" t="s">
        <v>155</v>
      </c>
      <c r="AT135" s="4">
        <v>2</v>
      </c>
      <c r="AU135" s="5">
        <v>0.73563657407407401</v>
      </c>
      <c r="AV135" s="4">
        <v>47.161318999999999</v>
      </c>
      <c r="AW135" s="4">
        <v>-88.491185999999999</v>
      </c>
      <c r="AX135" s="4">
        <v>314.89999999999998</v>
      </c>
      <c r="AY135" s="4">
        <v>45.1</v>
      </c>
      <c r="AZ135" s="4">
        <v>12</v>
      </c>
      <c r="BA135" s="4">
        <v>9</v>
      </c>
      <c r="BB135" s="4" t="s">
        <v>435</v>
      </c>
      <c r="BC135" s="4">
        <v>1.5963959999999999</v>
      </c>
      <c r="BD135" s="4">
        <v>1.5</v>
      </c>
      <c r="BE135" s="4">
        <v>2.2981980000000002</v>
      </c>
      <c r="BF135" s="4">
        <v>14.063000000000001</v>
      </c>
      <c r="BG135" s="4">
        <v>16.12</v>
      </c>
      <c r="BH135" s="4">
        <v>1.1499999999999999</v>
      </c>
      <c r="BI135" s="4">
        <v>12.888</v>
      </c>
      <c r="BJ135" s="4">
        <v>3031.2350000000001</v>
      </c>
      <c r="BK135" s="4">
        <v>0.58799999999999997</v>
      </c>
      <c r="BL135" s="4">
        <v>9.9789999999999992</v>
      </c>
      <c r="BM135" s="4">
        <v>0</v>
      </c>
      <c r="BN135" s="4">
        <v>9.9789999999999992</v>
      </c>
      <c r="BO135" s="4">
        <v>7.9649999999999999</v>
      </c>
      <c r="BP135" s="4">
        <v>0</v>
      </c>
      <c r="BQ135" s="4">
        <v>7.9649999999999999</v>
      </c>
      <c r="BR135" s="4">
        <v>0.60680000000000001</v>
      </c>
      <c r="BU135" s="4">
        <v>0.49099999999999999</v>
      </c>
      <c r="BW135" s="4">
        <v>278.202</v>
      </c>
      <c r="BX135" s="4">
        <v>0.166326</v>
      </c>
      <c r="BY135" s="4">
        <v>-5</v>
      </c>
      <c r="BZ135" s="4">
        <v>0.82061099999999998</v>
      </c>
      <c r="CA135" s="4">
        <v>4.0645920000000002</v>
      </c>
      <c r="CB135" s="4">
        <v>16.576342</v>
      </c>
      <c r="CC135" s="4">
        <f t="shared" si="12"/>
        <v>1.0738652064</v>
      </c>
      <c r="CE135" s="4">
        <f t="shared" si="13"/>
        <v>9203.5879477466406</v>
      </c>
      <c r="CF135" s="4">
        <f t="shared" si="13"/>
        <v>1.785315131712</v>
      </c>
      <c r="CG135" s="4">
        <f t="shared" si="14"/>
        <v>24.183733034159999</v>
      </c>
      <c r="CH135" s="4">
        <f t="shared" si="14"/>
        <v>1.8423966359232002</v>
      </c>
    </row>
    <row r="136" spans="1:86">
      <c r="A136" s="2">
        <v>42439</v>
      </c>
      <c r="B136" s="32">
        <v>0.52773826388888889</v>
      </c>
      <c r="C136" s="4">
        <v>12.978999999999999</v>
      </c>
      <c r="D136" s="4">
        <v>3.8E-3</v>
      </c>
      <c r="E136" s="4" t="s">
        <v>155</v>
      </c>
      <c r="F136" s="4">
        <v>37.586790999999998</v>
      </c>
      <c r="G136" s="4">
        <v>411.3</v>
      </c>
      <c r="H136" s="4">
        <v>-31.5</v>
      </c>
      <c r="I136" s="4">
        <v>75.400000000000006</v>
      </c>
      <c r="K136" s="4">
        <v>1.98</v>
      </c>
      <c r="L136" s="4">
        <v>11</v>
      </c>
      <c r="M136" s="4">
        <v>0.88680000000000003</v>
      </c>
      <c r="N136" s="4">
        <v>11.510400000000001</v>
      </c>
      <c r="O136" s="4">
        <v>3.3E-3</v>
      </c>
      <c r="P136" s="4">
        <v>364.7559</v>
      </c>
      <c r="Q136" s="4">
        <v>0</v>
      </c>
      <c r="R136" s="4">
        <v>364.8</v>
      </c>
      <c r="S136" s="4">
        <v>291.1431</v>
      </c>
      <c r="T136" s="4">
        <v>0</v>
      </c>
      <c r="U136" s="4">
        <v>291.10000000000002</v>
      </c>
      <c r="V136" s="4">
        <v>75.436400000000006</v>
      </c>
      <c r="Y136" s="4">
        <v>9.4890000000000008</v>
      </c>
      <c r="Z136" s="4">
        <v>0</v>
      </c>
      <c r="AA136" s="4">
        <v>1.7567999999999999</v>
      </c>
      <c r="AB136" s="4" t="s">
        <v>384</v>
      </c>
      <c r="AC136" s="4">
        <v>0</v>
      </c>
      <c r="AD136" s="4">
        <v>11.7</v>
      </c>
      <c r="AE136" s="4">
        <v>843</v>
      </c>
      <c r="AF136" s="4">
        <v>853</v>
      </c>
      <c r="AG136" s="4">
        <v>869</v>
      </c>
      <c r="AH136" s="4">
        <v>78</v>
      </c>
      <c r="AI136" s="4">
        <v>21.2</v>
      </c>
      <c r="AJ136" s="4">
        <v>0.49</v>
      </c>
      <c r="AK136" s="4">
        <v>982</v>
      </c>
      <c r="AL136" s="4">
        <v>0</v>
      </c>
      <c r="AM136" s="4">
        <v>0</v>
      </c>
      <c r="AN136" s="4">
        <v>19</v>
      </c>
      <c r="AO136" s="4">
        <v>190</v>
      </c>
      <c r="AP136" s="4">
        <v>189.4</v>
      </c>
      <c r="AQ136" s="4">
        <v>1.6</v>
      </c>
      <c r="AR136" s="4">
        <v>195</v>
      </c>
      <c r="AS136" s="4" t="s">
        <v>155</v>
      </c>
      <c r="AT136" s="4">
        <v>2</v>
      </c>
      <c r="AU136" s="5">
        <v>0.73564814814814816</v>
      </c>
      <c r="AV136" s="4">
        <v>47.161197000000001</v>
      </c>
      <c r="AW136" s="4">
        <v>-88.491050999999999</v>
      </c>
      <c r="AX136" s="4">
        <v>314.8</v>
      </c>
      <c r="AY136" s="4">
        <v>36.9</v>
      </c>
      <c r="AZ136" s="4">
        <v>12</v>
      </c>
      <c r="BA136" s="4">
        <v>10</v>
      </c>
      <c r="BB136" s="4" t="s">
        <v>423</v>
      </c>
      <c r="BC136" s="4">
        <v>1.2</v>
      </c>
      <c r="BD136" s="4">
        <v>1.5009999999999999</v>
      </c>
      <c r="BE136" s="4">
        <v>2.101</v>
      </c>
      <c r="BF136" s="4">
        <v>14.063000000000001</v>
      </c>
      <c r="BG136" s="4">
        <v>16.28</v>
      </c>
      <c r="BH136" s="4">
        <v>1.1599999999999999</v>
      </c>
      <c r="BI136" s="4">
        <v>12.76</v>
      </c>
      <c r="BJ136" s="4">
        <v>3031.2280000000001</v>
      </c>
      <c r="BK136" s="4">
        <v>0.55900000000000005</v>
      </c>
      <c r="BL136" s="4">
        <v>10.058999999999999</v>
      </c>
      <c r="BM136" s="4">
        <v>0</v>
      </c>
      <c r="BN136" s="4">
        <v>10.058999999999999</v>
      </c>
      <c r="BO136" s="4">
        <v>8.0289999999999999</v>
      </c>
      <c r="BP136" s="4">
        <v>0</v>
      </c>
      <c r="BQ136" s="4">
        <v>8.0289999999999999</v>
      </c>
      <c r="BR136" s="4">
        <v>0.65690000000000004</v>
      </c>
      <c r="BU136" s="4">
        <v>0.496</v>
      </c>
      <c r="BW136" s="4">
        <v>336.39400000000001</v>
      </c>
      <c r="BX136" s="4">
        <v>0.17185700000000001</v>
      </c>
      <c r="BY136" s="4">
        <v>-5</v>
      </c>
      <c r="BZ136" s="4">
        <v>0.81977900000000004</v>
      </c>
      <c r="CA136" s="4">
        <v>4.1997590000000002</v>
      </c>
      <c r="CB136" s="4">
        <v>16.559539999999998</v>
      </c>
      <c r="CC136" s="4">
        <f t="shared" si="12"/>
        <v>1.1095763277999999</v>
      </c>
      <c r="CE136" s="4">
        <f t="shared" si="13"/>
        <v>9509.6290243168442</v>
      </c>
      <c r="CF136" s="4">
        <f t="shared" si="13"/>
        <v>1.7537059649070001</v>
      </c>
      <c r="CG136" s="4">
        <f t="shared" si="14"/>
        <v>25.188739163217001</v>
      </c>
      <c r="CH136" s="4">
        <f t="shared" si="14"/>
        <v>2.0608398002637003</v>
      </c>
    </row>
    <row r="137" spans="1:86">
      <c r="A137" s="2">
        <v>42439</v>
      </c>
      <c r="B137" s="32">
        <v>0.52774983796296293</v>
      </c>
      <c r="C137" s="4">
        <v>12.903</v>
      </c>
      <c r="D137" s="4">
        <v>3.0000000000000001E-3</v>
      </c>
      <c r="E137" s="4" t="s">
        <v>155</v>
      </c>
      <c r="F137" s="4">
        <v>30</v>
      </c>
      <c r="G137" s="4">
        <v>420.2</v>
      </c>
      <c r="H137" s="4">
        <v>-31.5</v>
      </c>
      <c r="I137" s="4">
        <v>64.2</v>
      </c>
      <c r="K137" s="4">
        <v>2.1</v>
      </c>
      <c r="L137" s="4">
        <v>11</v>
      </c>
      <c r="M137" s="4">
        <v>0.88759999999999994</v>
      </c>
      <c r="N137" s="4">
        <v>11.452299999999999</v>
      </c>
      <c r="O137" s="4">
        <v>2.7000000000000001E-3</v>
      </c>
      <c r="P137" s="4">
        <v>373.00799999999998</v>
      </c>
      <c r="Q137" s="4">
        <v>0</v>
      </c>
      <c r="R137" s="4">
        <v>373</v>
      </c>
      <c r="S137" s="4">
        <v>297.72989999999999</v>
      </c>
      <c r="T137" s="4">
        <v>0</v>
      </c>
      <c r="U137" s="4">
        <v>297.7</v>
      </c>
      <c r="V137" s="4">
        <v>64.204099999999997</v>
      </c>
      <c r="Y137" s="4">
        <v>9.4969999999999999</v>
      </c>
      <c r="Z137" s="4">
        <v>0</v>
      </c>
      <c r="AA137" s="4">
        <v>1.8638999999999999</v>
      </c>
      <c r="AB137" s="4" t="s">
        <v>384</v>
      </c>
      <c r="AC137" s="4">
        <v>0</v>
      </c>
      <c r="AD137" s="4">
        <v>11.7</v>
      </c>
      <c r="AE137" s="4">
        <v>842</v>
      </c>
      <c r="AF137" s="4">
        <v>854</v>
      </c>
      <c r="AG137" s="4">
        <v>868</v>
      </c>
      <c r="AH137" s="4">
        <v>78</v>
      </c>
      <c r="AI137" s="4">
        <v>21.2</v>
      </c>
      <c r="AJ137" s="4">
        <v>0.49</v>
      </c>
      <c r="AK137" s="4">
        <v>982</v>
      </c>
      <c r="AL137" s="4">
        <v>0</v>
      </c>
      <c r="AM137" s="4">
        <v>0</v>
      </c>
      <c r="AN137" s="4">
        <v>19</v>
      </c>
      <c r="AO137" s="4">
        <v>190</v>
      </c>
      <c r="AP137" s="4">
        <v>189</v>
      </c>
      <c r="AQ137" s="4">
        <v>2</v>
      </c>
      <c r="AR137" s="4">
        <v>195</v>
      </c>
      <c r="AS137" s="4" t="s">
        <v>155</v>
      </c>
      <c r="AT137" s="4">
        <v>2</v>
      </c>
      <c r="AU137" s="5">
        <v>0.7356597222222222</v>
      </c>
      <c r="AV137" s="4">
        <v>47.161078000000003</v>
      </c>
      <c r="AW137" s="4">
        <v>-88.490920000000003</v>
      </c>
      <c r="AX137" s="4">
        <v>314.7</v>
      </c>
      <c r="AY137" s="4">
        <v>35</v>
      </c>
      <c r="AZ137" s="4">
        <v>12</v>
      </c>
      <c r="BA137" s="4">
        <v>10</v>
      </c>
      <c r="BB137" s="4" t="s">
        <v>423</v>
      </c>
      <c r="BC137" s="4">
        <v>1.2</v>
      </c>
      <c r="BD137" s="4">
        <v>1.6</v>
      </c>
      <c r="BE137" s="4">
        <v>2.2000000000000002</v>
      </c>
      <c r="BF137" s="4">
        <v>14.063000000000001</v>
      </c>
      <c r="BG137" s="4">
        <v>16.38</v>
      </c>
      <c r="BH137" s="4">
        <v>1.1599999999999999</v>
      </c>
      <c r="BI137" s="4">
        <v>12.664</v>
      </c>
      <c r="BJ137" s="4">
        <v>3031.7420000000002</v>
      </c>
      <c r="BK137" s="4">
        <v>0.44900000000000001</v>
      </c>
      <c r="BL137" s="4">
        <v>10.340999999999999</v>
      </c>
      <c r="BM137" s="4">
        <v>0</v>
      </c>
      <c r="BN137" s="4">
        <v>10.340999999999999</v>
      </c>
      <c r="BO137" s="4">
        <v>8.2539999999999996</v>
      </c>
      <c r="BP137" s="4">
        <v>0</v>
      </c>
      <c r="BQ137" s="4">
        <v>8.2539999999999996</v>
      </c>
      <c r="BR137" s="4">
        <v>0.56200000000000006</v>
      </c>
      <c r="BU137" s="4">
        <v>0.499</v>
      </c>
      <c r="BW137" s="4">
        <v>358.78199999999998</v>
      </c>
      <c r="BX137" s="4">
        <v>0.147398</v>
      </c>
      <c r="BY137" s="4">
        <v>-5</v>
      </c>
      <c r="BZ137" s="4">
        <v>0.82083200000000001</v>
      </c>
      <c r="CA137" s="4">
        <v>3.6020490000000001</v>
      </c>
      <c r="CB137" s="4">
        <v>16.580803</v>
      </c>
      <c r="CC137" s="4">
        <f t="shared" si="12"/>
        <v>0.95166134579999995</v>
      </c>
      <c r="CE137" s="4">
        <f t="shared" si="13"/>
        <v>8157.6009798004261</v>
      </c>
      <c r="CF137" s="4">
        <f t="shared" si="13"/>
        <v>1.2081380407469999</v>
      </c>
      <c r="CG137" s="4">
        <f t="shared" si="14"/>
        <v>22.209290397162</v>
      </c>
      <c r="CH137" s="4">
        <f t="shared" si="14"/>
        <v>1.5121905988860003</v>
      </c>
    </row>
    <row r="138" spans="1:86">
      <c r="A138" s="2">
        <v>42439</v>
      </c>
      <c r="B138" s="32">
        <v>0.52776141203703697</v>
      </c>
      <c r="C138" s="4">
        <v>12.874000000000001</v>
      </c>
      <c r="D138" s="4">
        <v>3.0000000000000001E-3</v>
      </c>
      <c r="E138" s="4" t="s">
        <v>155</v>
      </c>
      <c r="F138" s="4">
        <v>30</v>
      </c>
      <c r="G138" s="4">
        <v>415.1</v>
      </c>
      <c r="H138" s="4">
        <v>-31.5</v>
      </c>
      <c r="I138" s="4">
        <v>66.599999999999994</v>
      </c>
      <c r="K138" s="4">
        <v>2.2000000000000002</v>
      </c>
      <c r="L138" s="4">
        <v>11</v>
      </c>
      <c r="M138" s="4">
        <v>0.88770000000000004</v>
      </c>
      <c r="N138" s="4">
        <v>11.428900000000001</v>
      </c>
      <c r="O138" s="4">
        <v>2.7000000000000001E-3</v>
      </c>
      <c r="P138" s="4">
        <v>368.45429999999999</v>
      </c>
      <c r="Q138" s="4">
        <v>0</v>
      </c>
      <c r="R138" s="4">
        <v>368.5</v>
      </c>
      <c r="S138" s="4">
        <v>294.09519999999998</v>
      </c>
      <c r="T138" s="4">
        <v>0</v>
      </c>
      <c r="U138" s="4">
        <v>294.10000000000002</v>
      </c>
      <c r="V138" s="4">
        <v>66.645099999999999</v>
      </c>
      <c r="Y138" s="4">
        <v>9.4990000000000006</v>
      </c>
      <c r="Z138" s="4">
        <v>0</v>
      </c>
      <c r="AA138" s="4">
        <v>1.9530000000000001</v>
      </c>
      <c r="AB138" s="4" t="s">
        <v>384</v>
      </c>
      <c r="AC138" s="4">
        <v>0</v>
      </c>
      <c r="AD138" s="4">
        <v>11.7</v>
      </c>
      <c r="AE138" s="4">
        <v>843</v>
      </c>
      <c r="AF138" s="4">
        <v>853</v>
      </c>
      <c r="AG138" s="4">
        <v>869</v>
      </c>
      <c r="AH138" s="4">
        <v>78</v>
      </c>
      <c r="AI138" s="4">
        <v>21.2</v>
      </c>
      <c r="AJ138" s="4">
        <v>0.49</v>
      </c>
      <c r="AK138" s="4">
        <v>982</v>
      </c>
      <c r="AL138" s="4">
        <v>0</v>
      </c>
      <c r="AM138" s="4">
        <v>0</v>
      </c>
      <c r="AN138" s="4">
        <v>19</v>
      </c>
      <c r="AO138" s="4">
        <v>190</v>
      </c>
      <c r="AP138" s="4">
        <v>189</v>
      </c>
      <c r="AQ138" s="4">
        <v>1.8</v>
      </c>
      <c r="AR138" s="4">
        <v>195</v>
      </c>
      <c r="AS138" s="4" t="s">
        <v>155</v>
      </c>
      <c r="AT138" s="4">
        <v>2</v>
      </c>
      <c r="AU138" s="5">
        <v>0.73568287037037028</v>
      </c>
      <c r="AV138" s="4">
        <v>47.160837000000001</v>
      </c>
      <c r="AW138" s="4">
        <v>-88.490740000000002</v>
      </c>
      <c r="AX138" s="4">
        <v>315</v>
      </c>
      <c r="AY138" s="4">
        <v>33.299999999999997</v>
      </c>
      <c r="AZ138" s="4">
        <v>12</v>
      </c>
      <c r="BA138" s="4">
        <v>11</v>
      </c>
      <c r="BB138" s="4" t="s">
        <v>423</v>
      </c>
      <c r="BC138" s="4">
        <v>1.1990000000000001</v>
      </c>
      <c r="BD138" s="4">
        <v>1.599</v>
      </c>
      <c r="BE138" s="4">
        <v>2.1970000000000001</v>
      </c>
      <c r="BF138" s="4">
        <v>14.063000000000001</v>
      </c>
      <c r="BG138" s="4">
        <v>16.41</v>
      </c>
      <c r="BH138" s="4">
        <v>1.17</v>
      </c>
      <c r="BI138" s="4">
        <v>12.646000000000001</v>
      </c>
      <c r="BJ138" s="4">
        <v>3031.694</v>
      </c>
      <c r="BK138" s="4">
        <v>0.45</v>
      </c>
      <c r="BL138" s="4">
        <v>10.234999999999999</v>
      </c>
      <c r="BM138" s="4">
        <v>0</v>
      </c>
      <c r="BN138" s="4">
        <v>10.234999999999999</v>
      </c>
      <c r="BO138" s="4">
        <v>8.17</v>
      </c>
      <c r="BP138" s="4">
        <v>0</v>
      </c>
      <c r="BQ138" s="4">
        <v>8.17</v>
      </c>
      <c r="BR138" s="4">
        <v>0.58460000000000001</v>
      </c>
      <c r="BU138" s="4">
        <v>0.5</v>
      </c>
      <c r="BW138" s="4">
        <v>376.69200000000001</v>
      </c>
      <c r="BX138" s="4">
        <v>0.17543800000000001</v>
      </c>
      <c r="BY138" s="4">
        <v>-5</v>
      </c>
      <c r="BZ138" s="4">
        <v>0.82138900000000004</v>
      </c>
      <c r="CA138" s="4">
        <v>4.2872659999999998</v>
      </c>
      <c r="CB138" s="4">
        <v>16.592058000000002</v>
      </c>
      <c r="CC138" s="4">
        <f t="shared" si="12"/>
        <v>1.1326956771999999</v>
      </c>
      <c r="CE138" s="4">
        <f t="shared" si="13"/>
        <v>9709.2659206271874</v>
      </c>
      <c r="CF138" s="4">
        <f t="shared" si="13"/>
        <v>1.4411644658999998</v>
      </c>
      <c r="CG138" s="4">
        <f t="shared" si="14"/>
        <v>26.165141525339997</v>
      </c>
      <c r="CH138" s="4">
        <f t="shared" si="14"/>
        <v>1.8722327705891999</v>
      </c>
    </row>
    <row r="139" spans="1:86">
      <c r="A139" s="2">
        <v>42439</v>
      </c>
      <c r="B139" s="32">
        <v>0.52777298611111112</v>
      </c>
      <c r="C139" s="4">
        <v>13.002000000000001</v>
      </c>
      <c r="D139" s="4">
        <v>3.8E-3</v>
      </c>
      <c r="E139" s="4" t="s">
        <v>155</v>
      </c>
      <c r="F139" s="4">
        <v>37.512115999999999</v>
      </c>
      <c r="G139" s="4">
        <v>432.8</v>
      </c>
      <c r="H139" s="4">
        <v>-31.6</v>
      </c>
      <c r="I139" s="4">
        <v>59</v>
      </c>
      <c r="K139" s="4">
        <v>2.3199999999999998</v>
      </c>
      <c r="L139" s="4">
        <v>11</v>
      </c>
      <c r="M139" s="4">
        <v>0.88670000000000004</v>
      </c>
      <c r="N139" s="4">
        <v>11.5288</v>
      </c>
      <c r="O139" s="4">
        <v>3.3E-3</v>
      </c>
      <c r="P139" s="4">
        <v>383.7928</v>
      </c>
      <c r="Q139" s="4">
        <v>0</v>
      </c>
      <c r="R139" s="4">
        <v>383.8</v>
      </c>
      <c r="S139" s="4">
        <v>306.3381</v>
      </c>
      <c r="T139" s="4">
        <v>0</v>
      </c>
      <c r="U139" s="4">
        <v>306.3</v>
      </c>
      <c r="V139" s="4">
        <v>58.9679</v>
      </c>
      <c r="Y139" s="4">
        <v>9.4949999999999992</v>
      </c>
      <c r="Z139" s="4">
        <v>0</v>
      </c>
      <c r="AA139" s="4">
        <v>2.0594000000000001</v>
      </c>
      <c r="AB139" s="4" t="s">
        <v>384</v>
      </c>
      <c r="AC139" s="4">
        <v>0</v>
      </c>
      <c r="AD139" s="4">
        <v>11.7</v>
      </c>
      <c r="AE139" s="4">
        <v>843</v>
      </c>
      <c r="AF139" s="4">
        <v>853</v>
      </c>
      <c r="AG139" s="4">
        <v>869</v>
      </c>
      <c r="AH139" s="4">
        <v>78</v>
      </c>
      <c r="AI139" s="4">
        <v>21.2</v>
      </c>
      <c r="AJ139" s="4">
        <v>0.49</v>
      </c>
      <c r="AK139" s="4">
        <v>982</v>
      </c>
      <c r="AL139" s="4">
        <v>0</v>
      </c>
      <c r="AM139" s="4">
        <v>0</v>
      </c>
      <c r="AN139" s="4">
        <v>19</v>
      </c>
      <c r="AO139" s="4">
        <v>190</v>
      </c>
      <c r="AP139" s="4">
        <v>189.6</v>
      </c>
      <c r="AQ139" s="4">
        <v>1.6</v>
      </c>
      <c r="AR139" s="4">
        <v>195</v>
      </c>
      <c r="AS139" s="4" t="s">
        <v>155</v>
      </c>
      <c r="AT139" s="4">
        <v>2</v>
      </c>
      <c r="AU139" s="5">
        <v>0.73568287037037028</v>
      </c>
      <c r="AV139" s="4">
        <v>47.160836000000003</v>
      </c>
      <c r="AW139" s="4">
        <v>-88.490740000000002</v>
      </c>
      <c r="AX139" s="4">
        <v>315</v>
      </c>
      <c r="AY139" s="4">
        <v>33.299999999999997</v>
      </c>
      <c r="AZ139" s="4">
        <v>12</v>
      </c>
      <c r="BA139" s="4">
        <v>11</v>
      </c>
      <c r="BB139" s="4" t="s">
        <v>424</v>
      </c>
      <c r="BC139" s="4">
        <v>1.1040000000000001</v>
      </c>
      <c r="BD139" s="4">
        <v>1.5029999999999999</v>
      </c>
      <c r="BE139" s="4">
        <v>1.905</v>
      </c>
      <c r="BF139" s="4">
        <v>14.063000000000001</v>
      </c>
      <c r="BG139" s="4">
        <v>16.260000000000002</v>
      </c>
      <c r="BH139" s="4">
        <v>1.1599999999999999</v>
      </c>
      <c r="BI139" s="4">
        <v>12.778</v>
      </c>
      <c r="BJ139" s="4">
        <v>3031.6509999999998</v>
      </c>
      <c r="BK139" s="4">
        <v>0.55700000000000005</v>
      </c>
      <c r="BL139" s="4">
        <v>10.569000000000001</v>
      </c>
      <c r="BM139" s="4">
        <v>0</v>
      </c>
      <c r="BN139" s="4">
        <v>10.569000000000001</v>
      </c>
      <c r="BO139" s="4">
        <v>8.4359999999999999</v>
      </c>
      <c r="BP139" s="4">
        <v>0</v>
      </c>
      <c r="BQ139" s="4">
        <v>8.4359999999999999</v>
      </c>
      <c r="BR139" s="4">
        <v>0.51280000000000003</v>
      </c>
      <c r="BU139" s="4">
        <v>0.495</v>
      </c>
      <c r="BW139" s="4">
        <v>393.77199999999999</v>
      </c>
      <c r="BX139" s="4">
        <v>0.19616700000000001</v>
      </c>
      <c r="BY139" s="4">
        <v>-5</v>
      </c>
      <c r="BZ139" s="4">
        <v>0.82161099999999998</v>
      </c>
      <c r="CA139" s="4">
        <v>4.793831</v>
      </c>
      <c r="CB139" s="4">
        <v>16.596541999999999</v>
      </c>
      <c r="CC139" s="4">
        <f t="shared" ref="CC139:CC149" si="15">CA139*0.2642</f>
        <v>1.2665301501999999</v>
      </c>
      <c r="CE139" s="4">
        <f t="shared" ref="CE139:CF149" si="16">BJ139*$CA139*0.747</f>
        <v>10856.317241100807</v>
      </c>
      <c r="CF139" s="4">
        <f t="shared" si="16"/>
        <v>1.9946124086490002</v>
      </c>
      <c r="CG139" s="4">
        <f t="shared" ref="CG139:CH149" si="17">BQ139*$CA139*0.747</f>
        <v>30.209246462052</v>
      </c>
      <c r="CH139" s="4">
        <f t="shared" si="17"/>
        <v>1.8363325729896001</v>
      </c>
    </row>
    <row r="140" spans="1:86">
      <c r="A140" s="2">
        <v>42439</v>
      </c>
      <c r="B140" s="32">
        <v>0.52778456018518516</v>
      </c>
      <c r="C140" s="4">
        <v>13.102</v>
      </c>
      <c r="D140" s="4">
        <v>3.3999999999999998E-3</v>
      </c>
      <c r="E140" s="4" t="s">
        <v>155</v>
      </c>
      <c r="F140" s="4">
        <v>34.184874000000001</v>
      </c>
      <c r="G140" s="4">
        <v>565.70000000000005</v>
      </c>
      <c r="H140" s="4">
        <v>-31.4</v>
      </c>
      <c r="I140" s="4">
        <v>54.4</v>
      </c>
      <c r="K140" s="4">
        <v>2.5</v>
      </c>
      <c r="L140" s="4">
        <v>11</v>
      </c>
      <c r="M140" s="4">
        <v>0.88600000000000001</v>
      </c>
      <c r="N140" s="4">
        <v>11.608599999999999</v>
      </c>
      <c r="O140" s="4">
        <v>3.0000000000000001E-3</v>
      </c>
      <c r="P140" s="4">
        <v>501.21499999999997</v>
      </c>
      <c r="Q140" s="4">
        <v>0</v>
      </c>
      <c r="R140" s="4">
        <v>501.2</v>
      </c>
      <c r="S140" s="4">
        <v>400.06290000000001</v>
      </c>
      <c r="T140" s="4">
        <v>0</v>
      </c>
      <c r="U140" s="4">
        <v>400.1</v>
      </c>
      <c r="V140" s="4">
        <v>54.417200000000001</v>
      </c>
      <c r="Y140" s="4">
        <v>9.5640000000000001</v>
      </c>
      <c r="Z140" s="4">
        <v>0</v>
      </c>
      <c r="AA140" s="4">
        <v>2.2149999999999999</v>
      </c>
      <c r="AB140" s="4" t="s">
        <v>384</v>
      </c>
      <c r="AC140" s="4">
        <v>0</v>
      </c>
      <c r="AD140" s="4">
        <v>11.8</v>
      </c>
      <c r="AE140" s="4">
        <v>843</v>
      </c>
      <c r="AF140" s="4">
        <v>853</v>
      </c>
      <c r="AG140" s="4">
        <v>868</v>
      </c>
      <c r="AH140" s="4">
        <v>78</v>
      </c>
      <c r="AI140" s="4">
        <v>21.2</v>
      </c>
      <c r="AJ140" s="4">
        <v>0.49</v>
      </c>
      <c r="AK140" s="4">
        <v>982</v>
      </c>
      <c r="AL140" s="4">
        <v>0</v>
      </c>
      <c r="AM140" s="4">
        <v>0</v>
      </c>
      <c r="AN140" s="4">
        <v>19</v>
      </c>
      <c r="AO140" s="4">
        <v>190</v>
      </c>
      <c r="AP140" s="4">
        <v>190</v>
      </c>
      <c r="AQ140" s="4">
        <v>1.9</v>
      </c>
      <c r="AR140" s="4">
        <v>195</v>
      </c>
      <c r="AS140" s="4" t="s">
        <v>155</v>
      </c>
      <c r="AT140" s="4">
        <v>2</v>
      </c>
      <c r="AU140" s="5">
        <v>0.73569444444444443</v>
      </c>
      <c r="AV140" s="4">
        <v>47.160721000000002</v>
      </c>
      <c r="AW140" s="4">
        <v>-88.490722000000005</v>
      </c>
      <c r="AX140" s="4">
        <v>314.60000000000002</v>
      </c>
      <c r="AY140" s="4">
        <v>30</v>
      </c>
      <c r="AZ140" s="4">
        <v>12</v>
      </c>
      <c r="BA140" s="4">
        <v>11</v>
      </c>
      <c r="BB140" s="4" t="s">
        <v>424</v>
      </c>
      <c r="BC140" s="4">
        <v>1.502</v>
      </c>
      <c r="BD140" s="4">
        <v>1.802</v>
      </c>
      <c r="BE140" s="4">
        <v>2.4020000000000001</v>
      </c>
      <c r="BF140" s="4">
        <v>14.063000000000001</v>
      </c>
      <c r="BG140" s="4">
        <v>16.14</v>
      </c>
      <c r="BH140" s="4">
        <v>1.1499999999999999</v>
      </c>
      <c r="BI140" s="4">
        <v>12.866</v>
      </c>
      <c r="BJ140" s="4">
        <v>3031.7930000000001</v>
      </c>
      <c r="BK140" s="4">
        <v>0.503</v>
      </c>
      <c r="BL140" s="4">
        <v>13.708</v>
      </c>
      <c r="BM140" s="4">
        <v>0</v>
      </c>
      <c r="BN140" s="4">
        <v>13.708</v>
      </c>
      <c r="BO140" s="4">
        <v>10.942</v>
      </c>
      <c r="BP140" s="4">
        <v>0</v>
      </c>
      <c r="BQ140" s="4">
        <v>10.942</v>
      </c>
      <c r="BR140" s="4">
        <v>0.47</v>
      </c>
      <c r="BU140" s="4">
        <v>0.496</v>
      </c>
      <c r="BW140" s="4">
        <v>420.62599999999998</v>
      </c>
      <c r="BX140" s="4">
        <v>0.185835</v>
      </c>
      <c r="BY140" s="4">
        <v>-5</v>
      </c>
      <c r="BZ140" s="4">
        <v>0.82322200000000001</v>
      </c>
      <c r="CA140" s="4">
        <v>4.5413430000000004</v>
      </c>
      <c r="CB140" s="4">
        <v>16.629083999999999</v>
      </c>
      <c r="CC140" s="4">
        <f t="shared" si="15"/>
        <v>1.1998228206000001</v>
      </c>
      <c r="CE140" s="4">
        <f t="shared" si="16"/>
        <v>10285.003702745254</v>
      </c>
      <c r="CF140" s="4">
        <f t="shared" si="16"/>
        <v>1.706368760163</v>
      </c>
      <c r="CG140" s="4">
        <f t="shared" si="17"/>
        <v>37.119457204181998</v>
      </c>
      <c r="CH140" s="4">
        <f t="shared" si="17"/>
        <v>1.5944201138700003</v>
      </c>
    </row>
    <row r="141" spans="1:86">
      <c r="A141" s="2">
        <v>42439</v>
      </c>
      <c r="B141" s="32">
        <v>0.52779613425925931</v>
      </c>
      <c r="C141" s="4">
        <v>12.817</v>
      </c>
      <c r="D141" s="4">
        <v>3.3999999999999998E-3</v>
      </c>
      <c r="E141" s="4" t="s">
        <v>155</v>
      </c>
      <c r="F141" s="4">
        <v>34.218487000000003</v>
      </c>
      <c r="G141" s="4">
        <v>727.2</v>
      </c>
      <c r="H141" s="4">
        <v>-24.3</v>
      </c>
      <c r="I141" s="4">
        <v>54.6</v>
      </c>
      <c r="K141" s="4">
        <v>2.2799999999999998</v>
      </c>
      <c r="L141" s="4">
        <v>11</v>
      </c>
      <c r="M141" s="4">
        <v>0.88819999999999999</v>
      </c>
      <c r="N141" s="4">
        <v>11.384</v>
      </c>
      <c r="O141" s="4">
        <v>3.0000000000000001E-3</v>
      </c>
      <c r="P141" s="4">
        <v>645.88340000000005</v>
      </c>
      <c r="Q141" s="4">
        <v>0</v>
      </c>
      <c r="R141" s="4">
        <v>645.9</v>
      </c>
      <c r="S141" s="4">
        <v>515.53520000000003</v>
      </c>
      <c r="T141" s="4">
        <v>0</v>
      </c>
      <c r="U141" s="4">
        <v>515.5</v>
      </c>
      <c r="V141" s="4">
        <v>54.6434</v>
      </c>
      <c r="Y141" s="4">
        <v>9.5239999999999991</v>
      </c>
      <c r="Z141" s="4">
        <v>0</v>
      </c>
      <c r="AA141" s="4">
        <v>2.0223</v>
      </c>
      <c r="AB141" s="4" t="s">
        <v>384</v>
      </c>
      <c r="AC141" s="4">
        <v>0</v>
      </c>
      <c r="AD141" s="4">
        <v>11.7</v>
      </c>
      <c r="AE141" s="4">
        <v>843</v>
      </c>
      <c r="AF141" s="4">
        <v>853</v>
      </c>
      <c r="AG141" s="4">
        <v>868</v>
      </c>
      <c r="AH141" s="4">
        <v>78</v>
      </c>
      <c r="AI141" s="4">
        <v>21.2</v>
      </c>
      <c r="AJ141" s="4">
        <v>0.49</v>
      </c>
      <c r="AK141" s="4">
        <v>982</v>
      </c>
      <c r="AL141" s="4">
        <v>0</v>
      </c>
      <c r="AM141" s="4">
        <v>0</v>
      </c>
      <c r="AN141" s="4">
        <v>19</v>
      </c>
      <c r="AO141" s="4">
        <v>190</v>
      </c>
      <c r="AP141" s="4">
        <v>190</v>
      </c>
      <c r="AQ141" s="4">
        <v>1.8</v>
      </c>
      <c r="AR141" s="4">
        <v>195</v>
      </c>
      <c r="AS141" s="4" t="s">
        <v>155</v>
      </c>
      <c r="AT141" s="4">
        <v>2</v>
      </c>
      <c r="AU141" s="5">
        <v>0.73571759259259262</v>
      </c>
      <c r="AV141" s="4">
        <v>47.160477</v>
      </c>
      <c r="AW141" s="4">
        <v>-88.490723000000003</v>
      </c>
      <c r="AX141" s="4">
        <v>314</v>
      </c>
      <c r="AY141" s="4">
        <v>29.9</v>
      </c>
      <c r="AZ141" s="4">
        <v>12</v>
      </c>
      <c r="BA141" s="4">
        <v>11</v>
      </c>
      <c r="BB141" s="4" t="s">
        <v>424</v>
      </c>
      <c r="BC141" s="4">
        <v>1.7010000000000001</v>
      </c>
      <c r="BD141" s="4">
        <v>2.0019999999999998</v>
      </c>
      <c r="BE141" s="4">
        <v>2.6019999999999999</v>
      </c>
      <c r="BF141" s="4">
        <v>14.063000000000001</v>
      </c>
      <c r="BG141" s="4">
        <v>16.48</v>
      </c>
      <c r="BH141" s="4">
        <v>1.17</v>
      </c>
      <c r="BI141" s="4">
        <v>12.587999999999999</v>
      </c>
      <c r="BJ141" s="4">
        <v>3031.9459999999999</v>
      </c>
      <c r="BK141" s="4">
        <v>0.51500000000000001</v>
      </c>
      <c r="BL141" s="4">
        <v>18.013999999999999</v>
      </c>
      <c r="BM141" s="4">
        <v>0</v>
      </c>
      <c r="BN141" s="4">
        <v>18.013999999999999</v>
      </c>
      <c r="BO141" s="4">
        <v>14.379</v>
      </c>
      <c r="BP141" s="4">
        <v>0</v>
      </c>
      <c r="BQ141" s="4">
        <v>14.379</v>
      </c>
      <c r="BR141" s="4">
        <v>0.48120000000000002</v>
      </c>
      <c r="BU141" s="4">
        <v>0.503</v>
      </c>
      <c r="BW141" s="4">
        <v>391.61900000000003</v>
      </c>
      <c r="BX141" s="4">
        <v>0.191609</v>
      </c>
      <c r="BY141" s="4">
        <v>-5</v>
      </c>
      <c r="BZ141" s="4">
        <v>0.82216699999999998</v>
      </c>
      <c r="CA141" s="4">
        <v>4.6824450000000004</v>
      </c>
      <c r="CB141" s="4">
        <v>16.607773000000002</v>
      </c>
      <c r="CC141" s="4">
        <f t="shared" si="15"/>
        <v>1.237101969</v>
      </c>
      <c r="CE141" s="4">
        <f t="shared" si="16"/>
        <v>10605.099529813591</v>
      </c>
      <c r="CF141" s="4">
        <f t="shared" si="16"/>
        <v>1.8013600037249999</v>
      </c>
      <c r="CG141" s="4">
        <f t="shared" si="17"/>
        <v>50.294670861284999</v>
      </c>
      <c r="CH141" s="4">
        <f t="shared" si="17"/>
        <v>1.6831348228980001</v>
      </c>
    </row>
    <row r="142" spans="1:86">
      <c r="A142" s="2">
        <v>42439</v>
      </c>
      <c r="B142" s="32">
        <v>0.52780770833333335</v>
      </c>
      <c r="C142" s="4">
        <v>12.782999999999999</v>
      </c>
      <c r="D142" s="4">
        <v>4.3E-3</v>
      </c>
      <c r="E142" s="4" t="s">
        <v>155</v>
      </c>
      <c r="F142" s="4">
        <v>42.538648999999999</v>
      </c>
      <c r="G142" s="4">
        <v>700.7</v>
      </c>
      <c r="H142" s="4">
        <v>-23.9</v>
      </c>
      <c r="I142" s="4">
        <v>55.8</v>
      </c>
      <c r="K142" s="4">
        <v>2.2000000000000002</v>
      </c>
      <c r="L142" s="4">
        <v>11</v>
      </c>
      <c r="M142" s="4">
        <v>0.88839999999999997</v>
      </c>
      <c r="N142" s="4">
        <v>11.355600000000001</v>
      </c>
      <c r="O142" s="4">
        <v>3.8E-3</v>
      </c>
      <c r="P142" s="4">
        <v>622.47820000000002</v>
      </c>
      <c r="Q142" s="4">
        <v>0</v>
      </c>
      <c r="R142" s="4">
        <v>622.5</v>
      </c>
      <c r="S142" s="4">
        <v>496.85359999999997</v>
      </c>
      <c r="T142" s="4">
        <v>0</v>
      </c>
      <c r="U142" s="4">
        <v>496.9</v>
      </c>
      <c r="V142" s="4">
        <v>55.775500000000001</v>
      </c>
      <c r="Y142" s="4">
        <v>9.4529999999999994</v>
      </c>
      <c r="Z142" s="4">
        <v>0</v>
      </c>
      <c r="AA142" s="4">
        <v>1.9543999999999999</v>
      </c>
      <c r="AB142" s="4" t="s">
        <v>384</v>
      </c>
      <c r="AC142" s="4">
        <v>0</v>
      </c>
      <c r="AD142" s="4">
        <v>11.7</v>
      </c>
      <c r="AE142" s="4">
        <v>842</v>
      </c>
      <c r="AF142" s="4">
        <v>853</v>
      </c>
      <c r="AG142" s="4">
        <v>868</v>
      </c>
      <c r="AH142" s="4">
        <v>78</v>
      </c>
      <c r="AI142" s="4">
        <v>21.2</v>
      </c>
      <c r="AJ142" s="4">
        <v>0.49</v>
      </c>
      <c r="AK142" s="4">
        <v>982</v>
      </c>
      <c r="AL142" s="4">
        <v>0</v>
      </c>
      <c r="AM142" s="4">
        <v>0</v>
      </c>
      <c r="AN142" s="4">
        <v>19</v>
      </c>
      <c r="AO142" s="4">
        <v>190</v>
      </c>
      <c r="AP142" s="4">
        <v>190.6</v>
      </c>
      <c r="AQ142" s="4">
        <v>1.5</v>
      </c>
      <c r="AR142" s="4">
        <v>195</v>
      </c>
      <c r="AS142" s="4" t="s">
        <v>155</v>
      </c>
      <c r="AT142" s="4">
        <v>2</v>
      </c>
      <c r="AU142" s="5">
        <v>0.73572916666666666</v>
      </c>
      <c r="AV142" s="4">
        <v>47.160352000000003</v>
      </c>
      <c r="AW142" s="4">
        <v>-88.490723000000003</v>
      </c>
      <c r="AX142" s="4">
        <v>313.89999999999998</v>
      </c>
      <c r="AY142" s="4">
        <v>30.5</v>
      </c>
      <c r="AZ142" s="4">
        <v>12</v>
      </c>
      <c r="BA142" s="4">
        <v>10</v>
      </c>
      <c r="BB142" s="4" t="s">
        <v>424</v>
      </c>
      <c r="BC142" s="4">
        <v>1.8029999999999999</v>
      </c>
      <c r="BD142" s="4">
        <v>2.2040000000000002</v>
      </c>
      <c r="BE142" s="4">
        <v>2.8050000000000002</v>
      </c>
      <c r="BF142" s="4">
        <v>14.063000000000001</v>
      </c>
      <c r="BG142" s="4">
        <v>16.52</v>
      </c>
      <c r="BH142" s="4">
        <v>1.17</v>
      </c>
      <c r="BI142" s="4">
        <v>12.566000000000001</v>
      </c>
      <c r="BJ142" s="4">
        <v>3031.739</v>
      </c>
      <c r="BK142" s="4">
        <v>0.64200000000000002</v>
      </c>
      <c r="BL142" s="4">
        <v>17.404</v>
      </c>
      <c r="BM142" s="4">
        <v>0</v>
      </c>
      <c r="BN142" s="4">
        <v>17.404</v>
      </c>
      <c r="BO142" s="4">
        <v>13.891</v>
      </c>
      <c r="BP142" s="4">
        <v>0</v>
      </c>
      <c r="BQ142" s="4">
        <v>13.891</v>
      </c>
      <c r="BR142" s="4">
        <v>0.4924</v>
      </c>
      <c r="BU142" s="4">
        <v>0.501</v>
      </c>
      <c r="BW142" s="4">
        <v>379.39800000000002</v>
      </c>
      <c r="BX142" s="4">
        <v>0.230161</v>
      </c>
      <c r="BY142" s="4">
        <v>-5</v>
      </c>
      <c r="BZ142" s="4">
        <v>0.82222200000000001</v>
      </c>
      <c r="CA142" s="4">
        <v>5.6245589999999996</v>
      </c>
      <c r="CB142" s="4">
        <v>16.608884</v>
      </c>
      <c r="CC142" s="4">
        <f t="shared" si="15"/>
        <v>1.4860084877999999</v>
      </c>
      <c r="CE142" s="4">
        <f t="shared" si="16"/>
        <v>12737.989573941446</v>
      </c>
      <c r="CF142" s="4">
        <f t="shared" si="16"/>
        <v>2.6973922578659999</v>
      </c>
      <c r="CG142" s="4">
        <f t="shared" si="17"/>
        <v>58.363669554542994</v>
      </c>
      <c r="CH142" s="4">
        <f t="shared" si="17"/>
        <v>2.0688410401452</v>
      </c>
    </row>
    <row r="143" spans="1:86">
      <c r="A143" s="2">
        <v>42439</v>
      </c>
      <c r="B143" s="32">
        <v>0.52781928240740739</v>
      </c>
      <c r="C143" s="4">
        <v>12.596</v>
      </c>
      <c r="D143" s="4">
        <v>5.0000000000000001E-3</v>
      </c>
      <c r="E143" s="4" t="s">
        <v>155</v>
      </c>
      <c r="F143" s="4">
        <v>50</v>
      </c>
      <c r="G143" s="4">
        <v>914.7</v>
      </c>
      <c r="H143" s="4">
        <v>16.7</v>
      </c>
      <c r="I143" s="4">
        <v>57.1</v>
      </c>
      <c r="K143" s="4">
        <v>2.3199999999999998</v>
      </c>
      <c r="L143" s="4">
        <v>11</v>
      </c>
      <c r="M143" s="4">
        <v>0.88980000000000004</v>
      </c>
      <c r="N143" s="4">
        <v>11.2088</v>
      </c>
      <c r="O143" s="4">
        <v>4.4000000000000003E-3</v>
      </c>
      <c r="P143" s="4">
        <v>813.98180000000002</v>
      </c>
      <c r="Q143" s="4">
        <v>14.8604</v>
      </c>
      <c r="R143" s="4">
        <v>828.8</v>
      </c>
      <c r="S143" s="4">
        <v>649.70899999999995</v>
      </c>
      <c r="T143" s="4">
        <v>11.8614</v>
      </c>
      <c r="U143" s="4">
        <v>661.6</v>
      </c>
      <c r="V143" s="4">
        <v>57.1</v>
      </c>
      <c r="Y143" s="4">
        <v>9.4320000000000004</v>
      </c>
      <c r="Z143" s="4">
        <v>0</v>
      </c>
      <c r="AA143" s="4">
        <v>2.0668000000000002</v>
      </c>
      <c r="AB143" s="4" t="s">
        <v>384</v>
      </c>
      <c r="AC143" s="4">
        <v>0</v>
      </c>
      <c r="AD143" s="4">
        <v>11.7</v>
      </c>
      <c r="AE143" s="4">
        <v>841</v>
      </c>
      <c r="AF143" s="4">
        <v>853</v>
      </c>
      <c r="AG143" s="4">
        <v>867</v>
      </c>
      <c r="AH143" s="4">
        <v>78</v>
      </c>
      <c r="AI143" s="4">
        <v>21.2</v>
      </c>
      <c r="AJ143" s="4">
        <v>0.49</v>
      </c>
      <c r="AK143" s="4">
        <v>982</v>
      </c>
      <c r="AL143" s="4">
        <v>0</v>
      </c>
      <c r="AM143" s="4">
        <v>0</v>
      </c>
      <c r="AN143" s="4">
        <v>19</v>
      </c>
      <c r="AO143" s="4">
        <v>190</v>
      </c>
      <c r="AP143" s="4">
        <v>190.4</v>
      </c>
      <c r="AQ143" s="4">
        <v>1.5</v>
      </c>
      <c r="AR143" s="4">
        <v>195</v>
      </c>
      <c r="AS143" s="4" t="s">
        <v>155</v>
      </c>
      <c r="AT143" s="4">
        <v>2</v>
      </c>
      <c r="AU143" s="5">
        <v>0.73572916666666666</v>
      </c>
      <c r="AV143" s="4">
        <v>47.160350999999999</v>
      </c>
      <c r="AW143" s="4">
        <v>-88.490723000000003</v>
      </c>
      <c r="AX143" s="4">
        <v>313.89999999999998</v>
      </c>
      <c r="AY143" s="4">
        <v>30.4</v>
      </c>
      <c r="AZ143" s="4">
        <v>12</v>
      </c>
      <c r="BA143" s="4">
        <v>10</v>
      </c>
      <c r="BB143" s="4" t="s">
        <v>428</v>
      </c>
      <c r="BC143" s="4">
        <v>2.101</v>
      </c>
      <c r="BD143" s="4">
        <v>2.6019999999999999</v>
      </c>
      <c r="BE143" s="4">
        <v>3.302</v>
      </c>
      <c r="BF143" s="4">
        <v>14.063000000000001</v>
      </c>
      <c r="BG143" s="4">
        <v>16.75</v>
      </c>
      <c r="BH143" s="4">
        <v>1.19</v>
      </c>
      <c r="BI143" s="4">
        <v>12.379</v>
      </c>
      <c r="BJ143" s="4">
        <v>3031.6280000000002</v>
      </c>
      <c r="BK143" s="4">
        <v>0.76600000000000001</v>
      </c>
      <c r="BL143" s="4">
        <v>23.055</v>
      </c>
      <c r="BM143" s="4">
        <v>0.42099999999999999</v>
      </c>
      <c r="BN143" s="4">
        <v>23.475999999999999</v>
      </c>
      <c r="BO143" s="4">
        <v>18.402000000000001</v>
      </c>
      <c r="BP143" s="4">
        <v>0.33600000000000002</v>
      </c>
      <c r="BQ143" s="4">
        <v>18.738</v>
      </c>
      <c r="BR143" s="4">
        <v>0.51070000000000004</v>
      </c>
      <c r="BU143" s="4">
        <v>0.50600000000000001</v>
      </c>
      <c r="BW143" s="4">
        <v>406.45100000000002</v>
      </c>
      <c r="BX143" s="4">
        <v>0.22983700000000001</v>
      </c>
      <c r="BY143" s="4">
        <v>-5</v>
      </c>
      <c r="BZ143" s="4">
        <v>0.82238900000000004</v>
      </c>
      <c r="CA143" s="4">
        <v>5.6166410000000004</v>
      </c>
      <c r="CB143" s="4">
        <v>16.612258000000001</v>
      </c>
      <c r="CC143" s="4">
        <f t="shared" si="15"/>
        <v>1.4839165522</v>
      </c>
      <c r="CE143" s="4">
        <f t="shared" si="16"/>
        <v>12719.591892796358</v>
      </c>
      <c r="CF143" s="4">
        <f t="shared" si="16"/>
        <v>3.2138532134820004</v>
      </c>
      <c r="CG143" s="4">
        <f t="shared" si="17"/>
        <v>78.617730436326013</v>
      </c>
      <c r="CH143" s="4">
        <f t="shared" si="17"/>
        <v>2.1427086633489005</v>
      </c>
    </row>
    <row r="144" spans="1:86">
      <c r="A144" s="2">
        <v>42439</v>
      </c>
      <c r="B144" s="32">
        <v>0.52783085648148143</v>
      </c>
      <c r="C144" s="4">
        <v>12.741</v>
      </c>
      <c r="D144" s="4">
        <v>5.0000000000000001E-3</v>
      </c>
      <c r="E144" s="4" t="s">
        <v>155</v>
      </c>
      <c r="F144" s="4">
        <v>50</v>
      </c>
      <c r="G144" s="4">
        <v>1323.8</v>
      </c>
      <c r="H144" s="4">
        <v>-9.1</v>
      </c>
      <c r="I144" s="4">
        <v>52.1</v>
      </c>
      <c r="K144" s="4">
        <v>2.48</v>
      </c>
      <c r="L144" s="4">
        <v>11</v>
      </c>
      <c r="M144" s="4">
        <v>0.88870000000000005</v>
      </c>
      <c r="N144" s="4">
        <v>11.3222</v>
      </c>
      <c r="O144" s="4">
        <v>4.4000000000000003E-3</v>
      </c>
      <c r="P144" s="4">
        <v>1176.4389000000001</v>
      </c>
      <c r="Q144" s="4">
        <v>0</v>
      </c>
      <c r="R144" s="4">
        <v>1176.4000000000001</v>
      </c>
      <c r="S144" s="4">
        <v>938.97069999999997</v>
      </c>
      <c r="T144" s="4">
        <v>0</v>
      </c>
      <c r="U144" s="4">
        <v>939</v>
      </c>
      <c r="V144" s="4">
        <v>52.054499999999997</v>
      </c>
      <c r="Y144" s="4">
        <v>9.4629999999999992</v>
      </c>
      <c r="Z144" s="4">
        <v>0</v>
      </c>
      <c r="AA144" s="4">
        <v>2.2031000000000001</v>
      </c>
      <c r="AB144" s="4" t="s">
        <v>384</v>
      </c>
      <c r="AC144" s="4">
        <v>0</v>
      </c>
      <c r="AD144" s="4">
        <v>11.7</v>
      </c>
      <c r="AE144" s="4">
        <v>840</v>
      </c>
      <c r="AF144" s="4">
        <v>852</v>
      </c>
      <c r="AG144" s="4">
        <v>866</v>
      </c>
      <c r="AH144" s="4">
        <v>78</v>
      </c>
      <c r="AI144" s="4">
        <v>21.19</v>
      </c>
      <c r="AJ144" s="4">
        <v>0.49</v>
      </c>
      <c r="AK144" s="4">
        <v>983</v>
      </c>
      <c r="AL144" s="4">
        <v>0</v>
      </c>
      <c r="AM144" s="4">
        <v>0</v>
      </c>
      <c r="AN144" s="4">
        <v>19</v>
      </c>
      <c r="AO144" s="4">
        <v>190</v>
      </c>
      <c r="AP144" s="4">
        <v>190</v>
      </c>
      <c r="AQ144" s="4">
        <v>1.4</v>
      </c>
      <c r="AR144" s="4">
        <v>195</v>
      </c>
      <c r="AS144" s="4" t="s">
        <v>155</v>
      </c>
      <c r="AT144" s="4">
        <v>2</v>
      </c>
      <c r="AU144" s="5">
        <v>0.7357407407407407</v>
      </c>
      <c r="AV144" s="4">
        <v>47.160229000000001</v>
      </c>
      <c r="AW144" s="4">
        <v>-88.490712000000002</v>
      </c>
      <c r="AX144" s="4">
        <v>313.5</v>
      </c>
      <c r="AY144" s="4">
        <v>30.4</v>
      </c>
      <c r="AZ144" s="4">
        <v>12</v>
      </c>
      <c r="BA144" s="4">
        <v>11</v>
      </c>
      <c r="BB144" s="4" t="s">
        <v>424</v>
      </c>
      <c r="BC144" s="4">
        <v>2.206</v>
      </c>
      <c r="BD144" s="4">
        <v>2.782</v>
      </c>
      <c r="BE144" s="4">
        <v>3.5049999999999999</v>
      </c>
      <c r="BF144" s="4">
        <v>14.063000000000001</v>
      </c>
      <c r="BG144" s="4">
        <v>16.57</v>
      </c>
      <c r="BH144" s="4">
        <v>1.18</v>
      </c>
      <c r="BI144" s="4">
        <v>12.526999999999999</v>
      </c>
      <c r="BJ144" s="4">
        <v>3031.6840000000002</v>
      </c>
      <c r="BK144" s="4">
        <v>0.75700000000000001</v>
      </c>
      <c r="BL144" s="4">
        <v>32.988</v>
      </c>
      <c r="BM144" s="4">
        <v>0</v>
      </c>
      <c r="BN144" s="4">
        <v>32.988</v>
      </c>
      <c r="BO144" s="4">
        <v>26.33</v>
      </c>
      <c r="BP144" s="4">
        <v>0</v>
      </c>
      <c r="BQ144" s="4">
        <v>26.33</v>
      </c>
      <c r="BR144" s="4">
        <v>0.46089999999999998</v>
      </c>
      <c r="BU144" s="4">
        <v>0.503</v>
      </c>
      <c r="BW144" s="4">
        <v>428.93599999999998</v>
      </c>
      <c r="BX144" s="4">
        <v>0.24693899999999999</v>
      </c>
      <c r="BY144" s="4">
        <v>-5</v>
      </c>
      <c r="BZ144" s="4">
        <v>0.82199999999999995</v>
      </c>
      <c r="CA144" s="4">
        <v>6.0345719999999998</v>
      </c>
      <c r="CB144" s="4">
        <v>16.604399999999998</v>
      </c>
      <c r="CC144" s="4">
        <f t="shared" si="15"/>
        <v>1.5943339223999999</v>
      </c>
      <c r="CE144" s="4">
        <f t="shared" si="16"/>
        <v>13666.301788298255</v>
      </c>
      <c r="CF144" s="4">
        <f t="shared" si="16"/>
        <v>3.4124237399879997</v>
      </c>
      <c r="CG144" s="4">
        <f t="shared" si="17"/>
        <v>118.69103972772</v>
      </c>
      <c r="CH144" s="4">
        <f t="shared" si="17"/>
        <v>2.0776566733955999</v>
      </c>
    </row>
    <row r="145" spans="1:86">
      <c r="A145" s="2">
        <v>42439</v>
      </c>
      <c r="B145" s="32">
        <v>0.52784243055555558</v>
      </c>
      <c r="C145" s="4">
        <v>12.88</v>
      </c>
      <c r="D145" s="4">
        <v>4.1999999999999997E-3</v>
      </c>
      <c r="E145" s="4" t="s">
        <v>155</v>
      </c>
      <c r="F145" s="4">
        <v>42.363636</v>
      </c>
      <c r="G145" s="4">
        <v>1636.3</v>
      </c>
      <c r="H145" s="4">
        <v>-9.1</v>
      </c>
      <c r="I145" s="4">
        <v>53.1</v>
      </c>
      <c r="K145" s="4">
        <v>2.7</v>
      </c>
      <c r="L145" s="4">
        <v>11</v>
      </c>
      <c r="M145" s="4">
        <v>0.88770000000000004</v>
      </c>
      <c r="N145" s="4">
        <v>11.4336</v>
      </c>
      <c r="O145" s="4">
        <v>3.8E-3</v>
      </c>
      <c r="P145" s="4">
        <v>1452.5657000000001</v>
      </c>
      <c r="Q145" s="4">
        <v>0</v>
      </c>
      <c r="R145" s="4">
        <v>1452.6</v>
      </c>
      <c r="S145" s="4">
        <v>1159.3236999999999</v>
      </c>
      <c r="T145" s="4">
        <v>0</v>
      </c>
      <c r="U145" s="4">
        <v>1159.3</v>
      </c>
      <c r="V145" s="4">
        <v>53.1</v>
      </c>
      <c r="Y145" s="4">
        <v>9.5869999999999997</v>
      </c>
      <c r="Z145" s="4">
        <v>0</v>
      </c>
      <c r="AA145" s="4">
        <v>2.3967999999999998</v>
      </c>
      <c r="AB145" s="4" t="s">
        <v>384</v>
      </c>
      <c r="AC145" s="4">
        <v>0</v>
      </c>
      <c r="AD145" s="4">
        <v>11.7</v>
      </c>
      <c r="AE145" s="4">
        <v>840</v>
      </c>
      <c r="AF145" s="4">
        <v>852</v>
      </c>
      <c r="AG145" s="4">
        <v>865</v>
      </c>
      <c r="AH145" s="4">
        <v>78</v>
      </c>
      <c r="AI145" s="4">
        <v>21.18</v>
      </c>
      <c r="AJ145" s="4">
        <v>0.49</v>
      </c>
      <c r="AK145" s="4">
        <v>983</v>
      </c>
      <c r="AL145" s="4">
        <v>0</v>
      </c>
      <c r="AM145" s="4">
        <v>0</v>
      </c>
      <c r="AN145" s="4">
        <v>19</v>
      </c>
      <c r="AO145" s="4">
        <v>190</v>
      </c>
      <c r="AP145" s="4">
        <v>190</v>
      </c>
      <c r="AQ145" s="4">
        <v>1.8</v>
      </c>
      <c r="AR145" s="4">
        <v>195</v>
      </c>
      <c r="AS145" s="4" t="s">
        <v>155</v>
      </c>
      <c r="AT145" s="4">
        <v>2</v>
      </c>
      <c r="AU145" s="5">
        <v>0.73575231481481485</v>
      </c>
      <c r="AV145" s="4">
        <v>47.160102000000002</v>
      </c>
      <c r="AW145" s="4">
        <v>-88.490678000000003</v>
      </c>
      <c r="AX145" s="4">
        <v>313.2</v>
      </c>
      <c r="AY145" s="4">
        <v>31</v>
      </c>
      <c r="AZ145" s="4">
        <v>12</v>
      </c>
      <c r="BA145" s="4">
        <v>11</v>
      </c>
      <c r="BB145" s="4" t="s">
        <v>424</v>
      </c>
      <c r="BC145" s="4">
        <v>2.8</v>
      </c>
      <c r="BD145" s="4">
        <v>1</v>
      </c>
      <c r="BE145" s="4">
        <v>4</v>
      </c>
      <c r="BF145" s="4">
        <v>14.063000000000001</v>
      </c>
      <c r="BG145" s="4">
        <v>16.399999999999999</v>
      </c>
      <c r="BH145" s="4">
        <v>1.17</v>
      </c>
      <c r="BI145" s="4">
        <v>12.651</v>
      </c>
      <c r="BJ145" s="4">
        <v>3031.759</v>
      </c>
      <c r="BK145" s="4">
        <v>0.63500000000000001</v>
      </c>
      <c r="BL145" s="4">
        <v>40.335000000000001</v>
      </c>
      <c r="BM145" s="4">
        <v>0</v>
      </c>
      <c r="BN145" s="4">
        <v>40.335000000000001</v>
      </c>
      <c r="BO145" s="4">
        <v>32.192</v>
      </c>
      <c r="BP145" s="4">
        <v>0</v>
      </c>
      <c r="BQ145" s="4">
        <v>32.192</v>
      </c>
      <c r="BR145" s="4">
        <v>0.46560000000000001</v>
      </c>
      <c r="BU145" s="4">
        <v>0.504</v>
      </c>
      <c r="BW145" s="4">
        <v>462.10599999999999</v>
      </c>
      <c r="BX145" s="4">
        <v>0.25744600000000001</v>
      </c>
      <c r="BY145" s="4">
        <v>-5</v>
      </c>
      <c r="BZ145" s="4">
        <v>0.82322200000000001</v>
      </c>
      <c r="CA145" s="4">
        <v>6.2913370000000004</v>
      </c>
      <c r="CB145" s="4">
        <v>16.629083999999999</v>
      </c>
      <c r="CC145" s="4">
        <f t="shared" si="15"/>
        <v>1.6621712354</v>
      </c>
      <c r="CE145" s="4">
        <f t="shared" si="16"/>
        <v>14248.141726121903</v>
      </c>
      <c r="CF145" s="4">
        <f t="shared" si="16"/>
        <v>2.9842642492650002</v>
      </c>
      <c r="CG145" s="4">
        <f t="shared" si="17"/>
        <v>151.29044836588801</v>
      </c>
      <c r="CH145" s="4">
        <f t="shared" si="17"/>
        <v>2.1881471408784003</v>
      </c>
    </row>
    <row r="146" spans="1:86">
      <c r="A146" s="2">
        <v>42439</v>
      </c>
      <c r="B146" s="32">
        <v>0.52785400462962961</v>
      </c>
      <c r="C146" s="4">
        <v>12.906000000000001</v>
      </c>
      <c r="D146" s="4">
        <v>4.0000000000000001E-3</v>
      </c>
      <c r="E146" s="4" t="s">
        <v>155</v>
      </c>
      <c r="F146" s="4">
        <v>40</v>
      </c>
      <c r="G146" s="4">
        <v>1846.2</v>
      </c>
      <c r="H146" s="4">
        <v>-9</v>
      </c>
      <c r="I146" s="4">
        <v>46.2</v>
      </c>
      <c r="K146" s="4">
        <v>2.62</v>
      </c>
      <c r="L146" s="4">
        <v>11</v>
      </c>
      <c r="M146" s="4">
        <v>0.88759999999999994</v>
      </c>
      <c r="N146" s="4">
        <v>11.4552</v>
      </c>
      <c r="O146" s="4">
        <v>3.5999999999999999E-3</v>
      </c>
      <c r="P146" s="4">
        <v>1638.6709000000001</v>
      </c>
      <c r="Q146" s="4">
        <v>0</v>
      </c>
      <c r="R146" s="4">
        <v>1638.7</v>
      </c>
      <c r="S146" s="4">
        <v>1307.8581999999999</v>
      </c>
      <c r="T146" s="4">
        <v>0</v>
      </c>
      <c r="U146" s="4">
        <v>1307.9000000000001</v>
      </c>
      <c r="V146" s="4">
        <v>46.2</v>
      </c>
      <c r="Y146" s="4">
        <v>9.5860000000000003</v>
      </c>
      <c r="Z146" s="4">
        <v>0</v>
      </c>
      <c r="AA146" s="4">
        <v>2.3269000000000002</v>
      </c>
      <c r="AB146" s="4" t="s">
        <v>384</v>
      </c>
      <c r="AC146" s="4">
        <v>0</v>
      </c>
      <c r="AD146" s="4">
        <v>11.7</v>
      </c>
      <c r="AE146" s="4">
        <v>841</v>
      </c>
      <c r="AF146" s="4">
        <v>852</v>
      </c>
      <c r="AG146" s="4">
        <v>866</v>
      </c>
      <c r="AH146" s="4">
        <v>78</v>
      </c>
      <c r="AI146" s="4">
        <v>21.18</v>
      </c>
      <c r="AJ146" s="4">
        <v>0.49</v>
      </c>
      <c r="AK146" s="4">
        <v>983</v>
      </c>
      <c r="AL146" s="4">
        <v>0</v>
      </c>
      <c r="AM146" s="4">
        <v>0</v>
      </c>
      <c r="AN146" s="4">
        <v>19</v>
      </c>
      <c r="AO146" s="4">
        <v>190</v>
      </c>
      <c r="AP146" s="4">
        <v>190</v>
      </c>
      <c r="AQ146" s="4">
        <v>2</v>
      </c>
      <c r="AR146" s="4">
        <v>195</v>
      </c>
      <c r="AS146" s="4" t="s">
        <v>155</v>
      </c>
      <c r="AT146" s="4">
        <v>2</v>
      </c>
      <c r="AU146" s="5">
        <v>0.73576388888888899</v>
      </c>
      <c r="AV146" s="4">
        <v>47.159976999999998</v>
      </c>
      <c r="AW146" s="4">
        <v>-88.490656999999999</v>
      </c>
      <c r="AX146" s="4">
        <v>313.10000000000002</v>
      </c>
      <c r="AY146" s="4">
        <v>31</v>
      </c>
      <c r="AZ146" s="4">
        <v>12</v>
      </c>
      <c r="BA146" s="4">
        <v>10</v>
      </c>
      <c r="BB146" s="4" t="s">
        <v>434</v>
      </c>
      <c r="BC146" s="4">
        <v>2.8050000000000002</v>
      </c>
      <c r="BD146" s="4">
        <v>1</v>
      </c>
      <c r="BE146" s="4">
        <v>4.0039999999999996</v>
      </c>
      <c r="BF146" s="4">
        <v>14.063000000000001</v>
      </c>
      <c r="BG146" s="4">
        <v>16.37</v>
      </c>
      <c r="BH146" s="4">
        <v>1.1599999999999999</v>
      </c>
      <c r="BI146" s="4">
        <v>12.664999999999999</v>
      </c>
      <c r="BJ146" s="4">
        <v>3031.9830000000002</v>
      </c>
      <c r="BK146" s="4">
        <v>0.59799999999999998</v>
      </c>
      <c r="BL146" s="4">
        <v>45.42</v>
      </c>
      <c r="BM146" s="4">
        <v>0</v>
      </c>
      <c r="BN146" s="4">
        <v>45.42</v>
      </c>
      <c r="BO146" s="4">
        <v>36.250999999999998</v>
      </c>
      <c r="BP146" s="4">
        <v>0</v>
      </c>
      <c r="BQ146" s="4">
        <v>36.250999999999998</v>
      </c>
      <c r="BR146" s="4">
        <v>0.40439999999999998</v>
      </c>
      <c r="BU146" s="4">
        <v>0.503</v>
      </c>
      <c r="BW146" s="4">
        <v>447.80599999999998</v>
      </c>
      <c r="BX146" s="4">
        <v>0.25872099999999998</v>
      </c>
      <c r="BY146" s="4">
        <v>-5</v>
      </c>
      <c r="BZ146" s="4">
        <v>0.82216699999999998</v>
      </c>
      <c r="CA146" s="4">
        <v>6.3224939999999998</v>
      </c>
      <c r="CB146" s="4">
        <v>16.607773000000002</v>
      </c>
      <c r="CC146" s="4">
        <f t="shared" si="15"/>
        <v>1.6704029147999999</v>
      </c>
      <c r="CE146" s="4">
        <f t="shared" si="16"/>
        <v>14319.761661224695</v>
      </c>
      <c r="CF146" s="4">
        <f t="shared" si="16"/>
        <v>2.8242960047639998</v>
      </c>
      <c r="CG146" s="4">
        <f t="shared" si="17"/>
        <v>171.20995730551797</v>
      </c>
      <c r="CH146" s="4">
        <f t="shared" si="17"/>
        <v>1.9099419804791999</v>
      </c>
    </row>
    <row r="147" spans="1:86">
      <c r="A147" s="2">
        <v>42439</v>
      </c>
      <c r="B147" s="32">
        <v>0.52786557870370376</v>
      </c>
      <c r="C147" s="4">
        <v>12.999000000000001</v>
      </c>
      <c r="D147" s="4">
        <v>3.5999999999999999E-3</v>
      </c>
      <c r="E147" s="4" t="s">
        <v>155</v>
      </c>
      <c r="F147" s="4">
        <v>35.881869999999999</v>
      </c>
      <c r="G147" s="4">
        <v>1779.1</v>
      </c>
      <c r="H147" s="4">
        <v>39.299999999999997</v>
      </c>
      <c r="I147" s="4">
        <v>46.5</v>
      </c>
      <c r="K147" s="4">
        <v>2.48</v>
      </c>
      <c r="L147" s="4">
        <v>11</v>
      </c>
      <c r="M147" s="4">
        <v>0.88680000000000003</v>
      </c>
      <c r="N147" s="4">
        <v>11.5275</v>
      </c>
      <c r="O147" s="4">
        <v>3.2000000000000002E-3</v>
      </c>
      <c r="P147" s="4">
        <v>1577.7281</v>
      </c>
      <c r="Q147" s="4">
        <v>34.874400000000001</v>
      </c>
      <c r="R147" s="4">
        <v>1612.6</v>
      </c>
      <c r="S147" s="4">
        <v>1259.2184999999999</v>
      </c>
      <c r="T147" s="4">
        <v>27.834</v>
      </c>
      <c r="U147" s="4">
        <v>1287.0999999999999</v>
      </c>
      <c r="V147" s="4">
        <v>46.499600000000001</v>
      </c>
      <c r="Y147" s="4">
        <v>9.5779999999999994</v>
      </c>
      <c r="Z147" s="4">
        <v>0</v>
      </c>
      <c r="AA147" s="4">
        <v>2.1972</v>
      </c>
      <c r="AB147" s="4" t="s">
        <v>384</v>
      </c>
      <c r="AC147" s="4">
        <v>0</v>
      </c>
      <c r="AD147" s="4">
        <v>11.7</v>
      </c>
      <c r="AE147" s="4">
        <v>841</v>
      </c>
      <c r="AF147" s="4">
        <v>851</v>
      </c>
      <c r="AG147" s="4">
        <v>866</v>
      </c>
      <c r="AH147" s="4">
        <v>78</v>
      </c>
      <c r="AI147" s="4">
        <v>21.18</v>
      </c>
      <c r="AJ147" s="4">
        <v>0.49</v>
      </c>
      <c r="AK147" s="4">
        <v>983</v>
      </c>
      <c r="AL147" s="4">
        <v>0</v>
      </c>
      <c r="AM147" s="4">
        <v>0</v>
      </c>
      <c r="AN147" s="4">
        <v>19</v>
      </c>
      <c r="AO147" s="4">
        <v>190</v>
      </c>
      <c r="AP147" s="4">
        <v>190</v>
      </c>
      <c r="AQ147" s="4">
        <v>1.9</v>
      </c>
      <c r="AR147" s="4">
        <v>195</v>
      </c>
      <c r="AS147" s="4" t="s">
        <v>155</v>
      </c>
      <c r="AT147" s="4">
        <v>2</v>
      </c>
      <c r="AU147" s="5">
        <v>0.73577546296296292</v>
      </c>
      <c r="AV147" s="4">
        <v>47.159852000000001</v>
      </c>
      <c r="AW147" s="4">
        <v>-88.490572</v>
      </c>
      <c r="AX147" s="4">
        <v>312.8</v>
      </c>
      <c r="AY147" s="4">
        <v>35.6</v>
      </c>
      <c r="AZ147" s="4">
        <v>12</v>
      </c>
      <c r="BA147" s="4">
        <v>10</v>
      </c>
      <c r="BB147" s="4" t="s">
        <v>434</v>
      </c>
      <c r="BC147" s="4">
        <v>3.2890000000000001</v>
      </c>
      <c r="BD147" s="4">
        <v>1.002</v>
      </c>
      <c r="BE147" s="4">
        <v>4.3899999999999997</v>
      </c>
      <c r="BF147" s="4">
        <v>14.063000000000001</v>
      </c>
      <c r="BG147" s="4">
        <v>16.260000000000002</v>
      </c>
      <c r="BH147" s="4">
        <v>1.1599999999999999</v>
      </c>
      <c r="BI147" s="4">
        <v>12.760999999999999</v>
      </c>
      <c r="BJ147" s="4">
        <v>3032.0189999999998</v>
      </c>
      <c r="BK147" s="4">
        <v>0.53300000000000003</v>
      </c>
      <c r="BL147" s="4">
        <v>43.457999999999998</v>
      </c>
      <c r="BM147" s="4">
        <v>0.96099999999999997</v>
      </c>
      <c r="BN147" s="4">
        <v>44.417999999999999</v>
      </c>
      <c r="BO147" s="4">
        <v>34.683999999999997</v>
      </c>
      <c r="BP147" s="4">
        <v>0.76700000000000002</v>
      </c>
      <c r="BQ147" s="4">
        <v>35.451000000000001</v>
      </c>
      <c r="BR147" s="4">
        <v>0.40439999999999998</v>
      </c>
      <c r="BU147" s="4">
        <v>0.5</v>
      </c>
      <c r="BW147" s="4">
        <v>420.21</v>
      </c>
      <c r="BX147" s="4">
        <v>0.283163</v>
      </c>
      <c r="BY147" s="4">
        <v>-5</v>
      </c>
      <c r="BZ147" s="4">
        <v>0.82161099999999998</v>
      </c>
      <c r="CA147" s="4">
        <v>6.9197959999999998</v>
      </c>
      <c r="CB147" s="4">
        <v>16.596541999999999</v>
      </c>
      <c r="CC147" s="4">
        <f t="shared" si="15"/>
        <v>1.8282101032</v>
      </c>
      <c r="CE147" s="4">
        <f t="shared" si="16"/>
        <v>15672.771852248627</v>
      </c>
      <c r="CF147" s="4">
        <f t="shared" si="16"/>
        <v>2.7551236971960003</v>
      </c>
      <c r="CG147" s="4">
        <f t="shared" si="17"/>
        <v>183.24932493301199</v>
      </c>
      <c r="CH147" s="4">
        <f t="shared" si="17"/>
        <v>2.0903790302927998</v>
      </c>
    </row>
    <row r="148" spans="1:86">
      <c r="A148" s="2">
        <v>42439</v>
      </c>
      <c r="B148" s="32">
        <v>0.5278771527777778</v>
      </c>
      <c r="C148" s="4">
        <v>13.1</v>
      </c>
      <c r="D148" s="4">
        <v>3.0000000000000001E-3</v>
      </c>
      <c r="E148" s="4" t="s">
        <v>155</v>
      </c>
      <c r="F148" s="4">
        <v>30</v>
      </c>
      <c r="G148" s="4">
        <v>1670.8</v>
      </c>
      <c r="H148" s="4">
        <v>43.1</v>
      </c>
      <c r="I148" s="4">
        <v>48.4</v>
      </c>
      <c r="K148" s="4">
        <v>2.4</v>
      </c>
      <c r="L148" s="4">
        <v>11</v>
      </c>
      <c r="M148" s="4">
        <v>0.8861</v>
      </c>
      <c r="N148" s="4">
        <v>11.6088</v>
      </c>
      <c r="O148" s="4">
        <v>2.7000000000000001E-3</v>
      </c>
      <c r="P148" s="4">
        <v>1480.5668000000001</v>
      </c>
      <c r="Q148" s="4">
        <v>38.192700000000002</v>
      </c>
      <c r="R148" s="4">
        <v>1518.8</v>
      </c>
      <c r="S148" s="4">
        <v>1181.672</v>
      </c>
      <c r="T148" s="4">
        <v>30.482399999999998</v>
      </c>
      <c r="U148" s="4">
        <v>1212.2</v>
      </c>
      <c r="V148" s="4">
        <v>48.381900000000002</v>
      </c>
      <c r="Y148" s="4">
        <v>9.57</v>
      </c>
      <c r="Z148" s="4">
        <v>0</v>
      </c>
      <c r="AA148" s="4">
        <v>2.1267</v>
      </c>
      <c r="AB148" s="4" t="s">
        <v>384</v>
      </c>
      <c r="AC148" s="4">
        <v>0</v>
      </c>
      <c r="AD148" s="4">
        <v>11.7</v>
      </c>
      <c r="AE148" s="4">
        <v>841</v>
      </c>
      <c r="AF148" s="4">
        <v>851</v>
      </c>
      <c r="AG148" s="4">
        <v>867</v>
      </c>
      <c r="AH148" s="4">
        <v>78</v>
      </c>
      <c r="AI148" s="4">
        <v>21.18</v>
      </c>
      <c r="AJ148" s="4">
        <v>0.49</v>
      </c>
      <c r="AK148" s="4">
        <v>983</v>
      </c>
      <c r="AL148" s="4">
        <v>0</v>
      </c>
      <c r="AM148" s="4">
        <v>0</v>
      </c>
      <c r="AN148" s="4">
        <v>19</v>
      </c>
      <c r="AO148" s="4">
        <v>190</v>
      </c>
      <c r="AP148" s="4">
        <v>190</v>
      </c>
      <c r="AQ148" s="4">
        <v>2.2999999999999998</v>
      </c>
      <c r="AR148" s="4">
        <v>195</v>
      </c>
      <c r="AS148" s="4" t="s">
        <v>155</v>
      </c>
      <c r="AT148" s="4">
        <v>2</v>
      </c>
      <c r="AU148" s="5">
        <v>0.73578703703703707</v>
      </c>
      <c r="AV148" s="4">
        <v>47.159733000000003</v>
      </c>
      <c r="AW148" s="4">
        <v>-88.490449999999996</v>
      </c>
      <c r="AX148" s="4">
        <v>312.8</v>
      </c>
      <c r="AY148" s="4">
        <v>35.6</v>
      </c>
      <c r="AZ148" s="4">
        <v>12</v>
      </c>
      <c r="BA148" s="4">
        <v>9</v>
      </c>
      <c r="BB148" s="4" t="s">
        <v>435</v>
      </c>
      <c r="BC148" s="4">
        <v>2.2000000000000002</v>
      </c>
      <c r="BD148" s="4">
        <v>1.2</v>
      </c>
      <c r="BE148" s="4">
        <v>3.4</v>
      </c>
      <c r="BF148" s="4">
        <v>14.063000000000001</v>
      </c>
      <c r="BG148" s="4">
        <v>16.14</v>
      </c>
      <c r="BH148" s="4">
        <v>1.1499999999999999</v>
      </c>
      <c r="BI148" s="4">
        <v>12.849</v>
      </c>
      <c r="BJ148" s="4">
        <v>3032.0479999999998</v>
      </c>
      <c r="BK148" s="4">
        <v>0.442</v>
      </c>
      <c r="BL148" s="4">
        <v>40.496000000000002</v>
      </c>
      <c r="BM148" s="4">
        <v>1.0449999999999999</v>
      </c>
      <c r="BN148" s="4">
        <v>41.540999999999997</v>
      </c>
      <c r="BO148" s="4">
        <v>32.320999999999998</v>
      </c>
      <c r="BP148" s="4">
        <v>0.83399999999999996</v>
      </c>
      <c r="BQ148" s="4">
        <v>33.154000000000003</v>
      </c>
      <c r="BR148" s="4">
        <v>0.41789999999999999</v>
      </c>
      <c r="BU148" s="4">
        <v>0.496</v>
      </c>
      <c r="BW148" s="4">
        <v>403.88799999999998</v>
      </c>
      <c r="BX148" s="4">
        <v>0.29111199999999998</v>
      </c>
      <c r="BY148" s="4">
        <v>-5</v>
      </c>
      <c r="BZ148" s="4">
        <v>0.82138900000000004</v>
      </c>
      <c r="CA148" s="4">
        <v>7.1140499999999998</v>
      </c>
      <c r="CB148" s="4">
        <v>16.592058000000002</v>
      </c>
      <c r="CC148" s="4">
        <f t="shared" si="15"/>
        <v>1.8795320099999999</v>
      </c>
      <c r="CE148" s="4">
        <f t="shared" si="16"/>
        <v>16112.895382576799</v>
      </c>
      <c r="CF148" s="4">
        <f t="shared" si="16"/>
        <v>2.3488743447</v>
      </c>
      <c r="CG148" s="4">
        <f t="shared" si="17"/>
        <v>176.18683263390002</v>
      </c>
      <c r="CH148" s="4">
        <f t="shared" si="17"/>
        <v>2.220802236765</v>
      </c>
    </row>
    <row r="149" spans="1:86">
      <c r="A149" s="2">
        <v>42439</v>
      </c>
      <c r="B149" s="32">
        <v>0.52788872685185184</v>
      </c>
      <c r="C149" s="4">
        <v>13.199</v>
      </c>
      <c r="D149" s="4">
        <v>3.0000000000000001E-3</v>
      </c>
      <c r="E149" s="4" t="s">
        <v>155</v>
      </c>
      <c r="F149" s="4">
        <v>30</v>
      </c>
      <c r="G149" s="4">
        <v>1415.8</v>
      </c>
      <c r="H149" s="4">
        <v>-3.1</v>
      </c>
      <c r="I149" s="4">
        <v>47.5</v>
      </c>
      <c r="K149" s="4">
        <v>2.27</v>
      </c>
      <c r="L149" s="4">
        <v>11</v>
      </c>
      <c r="M149" s="4">
        <v>0.88549999999999995</v>
      </c>
      <c r="N149" s="4">
        <v>11.686999999999999</v>
      </c>
      <c r="O149" s="4">
        <v>2.7000000000000001E-3</v>
      </c>
      <c r="P149" s="4">
        <v>1253.6233</v>
      </c>
      <c r="Q149" s="4">
        <v>0</v>
      </c>
      <c r="R149" s="4">
        <v>1253.5999999999999</v>
      </c>
      <c r="S149" s="4">
        <v>1000.5435</v>
      </c>
      <c r="T149" s="4">
        <v>0</v>
      </c>
      <c r="U149" s="4">
        <v>1000.5</v>
      </c>
      <c r="V149" s="4">
        <v>47.467100000000002</v>
      </c>
      <c r="Y149" s="4">
        <v>9.5630000000000006</v>
      </c>
      <c r="Z149" s="4">
        <v>0</v>
      </c>
      <c r="AA149" s="4">
        <v>2.0135999999999998</v>
      </c>
      <c r="AB149" s="4" t="s">
        <v>384</v>
      </c>
      <c r="AC149" s="4">
        <v>0</v>
      </c>
      <c r="AD149" s="4">
        <v>11.7</v>
      </c>
      <c r="AE149" s="4">
        <v>841</v>
      </c>
      <c r="AF149" s="4">
        <v>852</v>
      </c>
      <c r="AG149" s="4">
        <v>868</v>
      </c>
      <c r="AH149" s="4">
        <v>78</v>
      </c>
      <c r="AI149" s="4">
        <v>21.18</v>
      </c>
      <c r="AJ149" s="4">
        <v>0.49</v>
      </c>
      <c r="AK149" s="4">
        <v>983</v>
      </c>
      <c r="AL149" s="4">
        <v>0</v>
      </c>
      <c r="AM149" s="4">
        <v>0</v>
      </c>
      <c r="AN149" s="4">
        <v>19</v>
      </c>
      <c r="AO149" s="4">
        <v>190</v>
      </c>
      <c r="AP149" s="4">
        <v>190</v>
      </c>
      <c r="AQ149" s="4">
        <v>2.5</v>
      </c>
      <c r="AR149" s="4">
        <v>195</v>
      </c>
      <c r="AS149" s="4" t="s">
        <v>155</v>
      </c>
      <c r="AT149" s="4">
        <v>2</v>
      </c>
      <c r="AU149" s="5">
        <v>0.73581018518518526</v>
      </c>
      <c r="AV149" s="4">
        <v>47.159517000000001</v>
      </c>
      <c r="AW149" s="4">
        <v>-88.490174999999994</v>
      </c>
      <c r="AX149" s="4">
        <v>312.60000000000002</v>
      </c>
      <c r="AY149" s="4">
        <v>36</v>
      </c>
      <c r="AZ149" s="4">
        <v>12</v>
      </c>
      <c r="BA149" s="4">
        <v>10</v>
      </c>
      <c r="BB149" s="4" t="s">
        <v>435</v>
      </c>
      <c r="BC149" s="4">
        <v>2.1880000000000002</v>
      </c>
      <c r="BD149" s="4">
        <v>1.2</v>
      </c>
      <c r="BE149" s="4">
        <v>3.383</v>
      </c>
      <c r="BF149" s="4">
        <v>14.063000000000001</v>
      </c>
      <c r="BG149" s="4">
        <v>16.03</v>
      </c>
      <c r="BH149" s="4">
        <v>1.1399999999999999</v>
      </c>
      <c r="BI149" s="4">
        <v>12.936999999999999</v>
      </c>
      <c r="BJ149" s="4">
        <v>3032.0160000000001</v>
      </c>
      <c r="BK149" s="4">
        <v>0.439</v>
      </c>
      <c r="BL149" s="4">
        <v>34.058999999999997</v>
      </c>
      <c r="BM149" s="4">
        <v>0</v>
      </c>
      <c r="BN149" s="4">
        <v>34.058999999999997</v>
      </c>
      <c r="BO149" s="4">
        <v>27.183</v>
      </c>
      <c r="BP149" s="4">
        <v>0</v>
      </c>
      <c r="BQ149" s="4">
        <v>27.183</v>
      </c>
      <c r="BR149" s="4">
        <v>0.40720000000000001</v>
      </c>
      <c r="BU149" s="4">
        <v>0.49199999999999999</v>
      </c>
      <c r="BW149" s="4">
        <v>379.83499999999998</v>
      </c>
      <c r="BX149" s="4">
        <v>0.28738900000000001</v>
      </c>
      <c r="BY149" s="4">
        <v>-5</v>
      </c>
      <c r="BZ149" s="4">
        <v>0.82038900000000003</v>
      </c>
      <c r="CA149" s="4">
        <v>7.0230680000000003</v>
      </c>
      <c r="CB149" s="4">
        <v>16.571857999999999</v>
      </c>
      <c r="CC149" s="4">
        <f t="shared" si="15"/>
        <v>1.8554945655999999</v>
      </c>
      <c r="CE149" s="4">
        <f t="shared" si="16"/>
        <v>15906.658745180737</v>
      </c>
      <c r="CF149" s="4">
        <f t="shared" si="16"/>
        <v>2.3030957584440004</v>
      </c>
      <c r="CG149" s="4">
        <f t="shared" si="17"/>
        <v>142.608318910668</v>
      </c>
      <c r="CH149" s="4">
        <f t="shared" si="17"/>
        <v>2.1362655873312</v>
      </c>
    </row>
    <row r="150" spans="1:86">
      <c r="A150" s="2">
        <v>42439</v>
      </c>
      <c r="B150" s="32">
        <v>0.52790030092592588</v>
      </c>
      <c r="C150" s="4">
        <v>13.23</v>
      </c>
      <c r="D150" s="4">
        <v>3.0000000000000001E-3</v>
      </c>
      <c r="E150" s="4" t="s">
        <v>155</v>
      </c>
      <c r="F150" s="4">
        <v>30</v>
      </c>
      <c r="G150" s="4">
        <v>1237.8</v>
      </c>
      <c r="H150" s="4">
        <v>-7.9</v>
      </c>
      <c r="I150" s="4">
        <v>53.9</v>
      </c>
      <c r="K150" s="4">
        <v>2.12</v>
      </c>
      <c r="L150" s="4">
        <v>11</v>
      </c>
      <c r="M150" s="4">
        <v>0.88519999999999999</v>
      </c>
      <c r="N150" s="4">
        <v>11.710900000000001</v>
      </c>
      <c r="O150" s="4">
        <v>2.7000000000000001E-3</v>
      </c>
      <c r="P150" s="4">
        <v>1095.6656</v>
      </c>
      <c r="Q150" s="4">
        <v>0</v>
      </c>
      <c r="R150" s="4">
        <v>1095.7</v>
      </c>
      <c r="S150" s="4">
        <v>874.47410000000002</v>
      </c>
      <c r="T150" s="4">
        <v>0</v>
      </c>
      <c r="U150" s="4">
        <v>874.5</v>
      </c>
      <c r="V150" s="4">
        <v>53.858899999999998</v>
      </c>
      <c r="Y150" s="4">
        <v>9.5809999999999995</v>
      </c>
      <c r="Z150" s="4">
        <v>0</v>
      </c>
      <c r="AA150" s="4">
        <v>1.8802000000000001</v>
      </c>
      <c r="AB150" s="4" t="s">
        <v>384</v>
      </c>
      <c r="AC150" s="4">
        <v>0</v>
      </c>
      <c r="AD150" s="4">
        <v>11.7</v>
      </c>
      <c r="AE150" s="4">
        <v>841</v>
      </c>
      <c r="AF150" s="4">
        <v>851</v>
      </c>
      <c r="AG150" s="4">
        <v>867</v>
      </c>
      <c r="AH150" s="4">
        <v>78</v>
      </c>
      <c r="AI150" s="4">
        <v>21.18</v>
      </c>
      <c r="AJ150" s="4">
        <v>0.49</v>
      </c>
      <c r="AK150" s="4">
        <v>983</v>
      </c>
      <c r="AL150" s="4">
        <v>0</v>
      </c>
      <c r="AM150" s="4">
        <v>0</v>
      </c>
      <c r="AN150" s="4">
        <v>19</v>
      </c>
      <c r="AO150" s="4">
        <v>190</v>
      </c>
      <c r="AP150" s="4">
        <v>189.4</v>
      </c>
      <c r="AQ150" s="4">
        <v>2.4</v>
      </c>
      <c r="AR150" s="4">
        <v>195</v>
      </c>
      <c r="AS150" s="4" t="s">
        <v>155</v>
      </c>
      <c r="AT150" s="4">
        <v>2</v>
      </c>
      <c r="AU150" s="5">
        <v>0.73581018518518526</v>
      </c>
      <c r="AV150" s="4">
        <v>47.159516000000004</v>
      </c>
      <c r="AW150" s="4">
        <v>-88.490172999999999</v>
      </c>
      <c r="AX150" s="4">
        <v>312.60000000000002</v>
      </c>
      <c r="AY150" s="4">
        <v>36.700000000000003</v>
      </c>
      <c r="AZ150" s="4">
        <v>12</v>
      </c>
      <c r="BA150" s="4">
        <v>10</v>
      </c>
      <c r="BB150" s="4" t="s">
        <v>423</v>
      </c>
      <c r="BC150" s="4">
        <v>1</v>
      </c>
      <c r="BD150" s="4">
        <v>1.2</v>
      </c>
      <c r="BE150" s="4">
        <v>1.7</v>
      </c>
      <c r="BF150" s="4">
        <v>14.063000000000001</v>
      </c>
      <c r="BG150" s="4">
        <v>16</v>
      </c>
      <c r="BH150" s="4">
        <v>1.1399999999999999</v>
      </c>
      <c r="BI150" s="4">
        <v>12.971</v>
      </c>
      <c r="BJ150" s="4">
        <v>3031.8330000000001</v>
      </c>
      <c r="BK150" s="4">
        <v>0.438</v>
      </c>
      <c r="BL150" s="4">
        <v>29.704999999999998</v>
      </c>
      <c r="BM150" s="4">
        <v>0</v>
      </c>
      <c r="BN150" s="4">
        <v>29.704999999999998</v>
      </c>
      <c r="BO150" s="4">
        <v>23.707999999999998</v>
      </c>
      <c r="BP150" s="4">
        <v>0</v>
      </c>
      <c r="BQ150" s="4">
        <v>23.707999999999998</v>
      </c>
      <c r="BR150" s="4">
        <v>0.46110000000000001</v>
      </c>
      <c r="BU150" s="4">
        <v>0.49199999999999999</v>
      </c>
      <c r="BW150" s="4">
        <v>353.92700000000002</v>
      </c>
      <c r="BX150" s="4">
        <v>0.24423</v>
      </c>
      <c r="BY150" s="4">
        <v>-5</v>
      </c>
      <c r="BZ150" s="4">
        <v>0.82061099999999998</v>
      </c>
      <c r="CA150" s="4">
        <v>5.9683700000000002</v>
      </c>
      <c r="CB150" s="4">
        <v>16.576342</v>
      </c>
      <c r="CC150" s="4">
        <f t="shared" ref="CC150" si="18">CA150*0.2642</f>
        <v>1.576843354</v>
      </c>
      <c r="CE150" s="4">
        <f t="shared" ref="CE150" si="19">BJ150*$CA150*0.747</f>
        <v>13517.040538290872</v>
      </c>
      <c r="CF150" s="4">
        <f t="shared" ref="CF150" si="20">BK150*$CA150*0.747</f>
        <v>1.9527671068199999</v>
      </c>
      <c r="CG150" s="4">
        <f t="shared" ref="CG150" si="21">BQ150*$CA150*0.747</f>
        <v>105.69909262212001</v>
      </c>
      <c r="CH150" s="4">
        <f t="shared" ref="CH150" si="22">BR150*$CA150*0.747</f>
        <v>2.0557555090289998</v>
      </c>
    </row>
    <row r="151" spans="1:86">
      <c r="A151" s="2">
        <v>42439</v>
      </c>
      <c r="B151" s="32">
        <v>0.52791187500000003</v>
      </c>
      <c r="C151" s="4">
        <v>13.196999999999999</v>
      </c>
      <c r="D151" s="4">
        <v>3.0000000000000001E-3</v>
      </c>
      <c r="E151" s="4" t="s">
        <v>155</v>
      </c>
      <c r="F151" s="4">
        <v>30</v>
      </c>
      <c r="G151" s="4">
        <v>1158.0999999999999</v>
      </c>
      <c r="H151" s="4">
        <v>-8.1</v>
      </c>
      <c r="I151" s="4">
        <v>50</v>
      </c>
      <c r="K151" s="4">
        <v>2</v>
      </c>
      <c r="L151" s="4">
        <v>11</v>
      </c>
      <c r="M151" s="4">
        <v>0.88539999999999996</v>
      </c>
      <c r="N151" s="4">
        <v>11.683999999999999</v>
      </c>
      <c r="O151" s="4">
        <v>2.7000000000000001E-3</v>
      </c>
      <c r="P151" s="4">
        <v>1025.3395</v>
      </c>
      <c r="Q151" s="4">
        <v>0</v>
      </c>
      <c r="R151" s="4">
        <v>1025.3</v>
      </c>
      <c r="S151" s="4">
        <v>818.34529999999995</v>
      </c>
      <c r="T151" s="4">
        <v>0</v>
      </c>
      <c r="U151" s="4">
        <v>818.3</v>
      </c>
      <c r="V151" s="4">
        <v>49.989100000000001</v>
      </c>
      <c r="Y151" s="4">
        <v>9.6440000000000001</v>
      </c>
      <c r="Z151" s="4">
        <v>0</v>
      </c>
      <c r="AA151" s="4">
        <v>1.7706999999999999</v>
      </c>
      <c r="AB151" s="4" t="s">
        <v>384</v>
      </c>
      <c r="AC151" s="4">
        <v>0</v>
      </c>
      <c r="AD151" s="4">
        <v>11.7</v>
      </c>
      <c r="AE151" s="4">
        <v>841</v>
      </c>
      <c r="AF151" s="4">
        <v>852</v>
      </c>
      <c r="AG151" s="4">
        <v>868</v>
      </c>
      <c r="AH151" s="4">
        <v>78</v>
      </c>
      <c r="AI151" s="4">
        <v>21.18</v>
      </c>
      <c r="AJ151" s="4">
        <v>0.49</v>
      </c>
      <c r="AK151" s="4">
        <v>983</v>
      </c>
      <c r="AL151" s="4">
        <v>0</v>
      </c>
      <c r="AM151" s="4">
        <v>0</v>
      </c>
      <c r="AN151" s="4">
        <v>19</v>
      </c>
      <c r="AO151" s="4">
        <v>190</v>
      </c>
      <c r="AP151" s="4">
        <v>189.6</v>
      </c>
      <c r="AQ151" s="4">
        <v>2.2000000000000002</v>
      </c>
      <c r="AR151" s="4">
        <v>195</v>
      </c>
      <c r="AS151" s="4" t="s">
        <v>155</v>
      </c>
      <c r="AT151" s="4">
        <v>2</v>
      </c>
      <c r="AU151" s="5">
        <v>0.73582175925925919</v>
      </c>
      <c r="AV151" s="4">
        <v>47.159416999999998</v>
      </c>
      <c r="AW151" s="4">
        <v>-88.490007000000006</v>
      </c>
      <c r="AX151" s="4">
        <v>312.60000000000002</v>
      </c>
      <c r="AY151" s="4">
        <v>36.700000000000003</v>
      </c>
      <c r="AZ151" s="4">
        <v>12</v>
      </c>
      <c r="BA151" s="4">
        <v>10</v>
      </c>
      <c r="BB151" s="4" t="s">
        <v>423</v>
      </c>
      <c r="BC151" s="4">
        <v>1</v>
      </c>
      <c r="BD151" s="4">
        <v>1.200901</v>
      </c>
      <c r="BE151" s="4">
        <v>1.7</v>
      </c>
      <c r="BF151" s="4">
        <v>14.063000000000001</v>
      </c>
      <c r="BG151" s="4">
        <v>16.03</v>
      </c>
      <c r="BH151" s="4">
        <v>1.1399999999999999</v>
      </c>
      <c r="BI151" s="4">
        <v>12.946999999999999</v>
      </c>
      <c r="BJ151" s="4">
        <v>3031.9520000000002</v>
      </c>
      <c r="BK151" s="4">
        <v>0.439</v>
      </c>
      <c r="BL151" s="4">
        <v>27.864000000000001</v>
      </c>
      <c r="BM151" s="4">
        <v>0</v>
      </c>
      <c r="BN151" s="4">
        <v>27.864000000000001</v>
      </c>
      <c r="BO151" s="4">
        <v>22.239000000000001</v>
      </c>
      <c r="BP151" s="4">
        <v>0</v>
      </c>
      <c r="BQ151" s="4">
        <v>22.239000000000001</v>
      </c>
      <c r="BR151" s="4">
        <v>0.4289</v>
      </c>
      <c r="BU151" s="4">
        <v>0.497</v>
      </c>
      <c r="BW151" s="4">
        <v>334.10700000000003</v>
      </c>
      <c r="BX151" s="4">
        <v>0.23471900000000001</v>
      </c>
      <c r="BY151" s="4">
        <v>-5</v>
      </c>
      <c r="BZ151" s="4">
        <v>0.81977800000000001</v>
      </c>
      <c r="CA151" s="4">
        <v>5.7359450000000001</v>
      </c>
      <c r="CB151" s="4">
        <v>16.559515999999999</v>
      </c>
      <c r="CC151" s="4">
        <f t="shared" ref="CC151" si="23">CA151*0.2642</f>
        <v>1.5154366690000001</v>
      </c>
      <c r="CE151" s="4">
        <f t="shared" ref="CE151" si="24">BJ151*$CA151*0.747</f>
        <v>12991.15910623608</v>
      </c>
      <c r="CF151" s="4">
        <f t="shared" ref="CF151" si="25">BK151*$CA151*0.747</f>
        <v>1.881005651685</v>
      </c>
      <c r="CG151" s="4">
        <f t="shared" ref="CG151" si="26">BQ151*$CA151*0.747</f>
        <v>95.288575598685</v>
      </c>
      <c r="CH151" s="4">
        <f t="shared" ref="CH151" si="27">BR151*$CA151*0.747</f>
        <v>1.8377296674435</v>
      </c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O151"/>
  <sheetViews>
    <sheetView workbookViewId="0">
      <pane xSplit="2" ySplit="9" topLeftCell="BY136" activePane="bottomRight" state="frozen"/>
      <selection pane="topRight" activeCell="C1" sqref="C1"/>
      <selection pane="bottomLeft" activeCell="A10" sqref="A10"/>
      <selection pane="bottomRight" activeCell="A5" sqref="A5"/>
    </sheetView>
  </sheetViews>
  <sheetFormatPr defaultColWidth="9.109375" defaultRowHeight="14.4"/>
  <cols>
    <col min="1" max="1" width="15.88671875" style="2" bestFit="1" customWidth="1"/>
    <col min="2" max="2" width="13.33203125" style="8" bestFit="1" customWidth="1"/>
    <col min="3" max="3" width="11.5546875" style="4" bestFit="1" customWidth="1"/>
    <col min="4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1.88671875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7.88671875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9.6640625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0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Breaks'!C2</f>
        <v>Cells 1036 - 1177</v>
      </c>
    </row>
    <row r="5" spans="1:93" s="15" customFormat="1">
      <c r="A5" s="33" t="s">
        <v>169</v>
      </c>
      <c r="C5" s="15">
        <f>AVERAGE(C10:C496)</f>
        <v>13.036760563380286</v>
      </c>
      <c r="D5" s="15">
        <f t="shared" ref="D5:BO5" si="0">AVERAGE(D10:D496)</f>
        <v>4.2239436619718306E-3</v>
      </c>
      <c r="E5" s="15" t="e">
        <f t="shared" si="0"/>
        <v>#DIV/0!</v>
      </c>
      <c r="F5" s="15">
        <f t="shared" si="0"/>
        <v>42.200434253521138</v>
      </c>
      <c r="G5" s="15">
        <f t="shared" si="0"/>
        <v>1139.9929577464789</v>
      </c>
      <c r="H5" s="15">
        <f t="shared" si="0"/>
        <v>-5.951408450704224</v>
      </c>
      <c r="I5" s="15">
        <f t="shared" si="0"/>
        <v>66.569014084507074</v>
      </c>
      <c r="J5" s="15" t="e">
        <f t="shared" si="0"/>
        <v>#DIV/0!</v>
      </c>
      <c r="K5" s="15">
        <f t="shared" si="0"/>
        <v>2.1852112676056343</v>
      </c>
      <c r="L5" s="15">
        <f t="shared" si="0"/>
        <v>11.683098591549296</v>
      </c>
      <c r="M5" s="15">
        <f t="shared" si="0"/>
        <v>0.8866816901408453</v>
      </c>
      <c r="N5" s="15">
        <f t="shared" si="0"/>
        <v>11.55827253521127</v>
      </c>
      <c r="O5" s="15">
        <f t="shared" si="0"/>
        <v>3.7457746478873244E-3</v>
      </c>
      <c r="P5" s="15">
        <f t="shared" si="0"/>
        <v>1010.573573943662</v>
      </c>
      <c r="Q5" s="15">
        <f t="shared" si="0"/>
        <v>3.588102816901408</v>
      </c>
      <c r="R5" s="15">
        <f t="shared" si="0"/>
        <v>1014.1619718309863</v>
      </c>
      <c r="S5" s="15">
        <f t="shared" si="0"/>
        <v>806.59652394366162</v>
      </c>
      <c r="T5" s="15">
        <f t="shared" si="0"/>
        <v>2.8639190140845066</v>
      </c>
      <c r="U5" s="15">
        <f t="shared" si="0"/>
        <v>809.46549295774673</v>
      </c>
      <c r="V5" s="15">
        <f t="shared" si="0"/>
        <v>66.567716901408417</v>
      </c>
      <c r="W5" s="15" t="e">
        <f t="shared" si="0"/>
        <v>#DIV/0!</v>
      </c>
      <c r="X5" s="15" t="e">
        <f t="shared" si="0"/>
        <v>#DIV/0!</v>
      </c>
      <c r="Y5" s="15">
        <f t="shared" si="0"/>
        <v>10.398204225352115</v>
      </c>
      <c r="Z5" s="15">
        <f t="shared" si="0"/>
        <v>0</v>
      </c>
      <c r="AA5" s="15">
        <f t="shared" si="0"/>
        <v>1.9378035211267597</v>
      </c>
      <c r="AB5" s="15" t="e">
        <f t="shared" si="0"/>
        <v>#DIV/0!</v>
      </c>
      <c r="AC5" s="15">
        <f t="shared" si="0"/>
        <v>0</v>
      </c>
      <c r="AD5" s="15">
        <f t="shared" si="0"/>
        <v>11.703521126760569</v>
      </c>
      <c r="AE5" s="15">
        <f t="shared" si="0"/>
        <v>843.30281690140851</v>
      </c>
      <c r="AF5" s="15">
        <f t="shared" si="0"/>
        <v>858.54929577464793</v>
      </c>
      <c r="AG5" s="15">
        <f t="shared" si="0"/>
        <v>859.33802816901414</v>
      </c>
      <c r="AH5" s="15">
        <f t="shared" si="0"/>
        <v>78</v>
      </c>
      <c r="AI5" s="15">
        <f t="shared" si="0"/>
        <v>21.19098591549292</v>
      </c>
      <c r="AJ5" s="15">
        <f t="shared" si="0"/>
        <v>0.49000000000000021</v>
      </c>
      <c r="AK5" s="15">
        <f t="shared" si="0"/>
        <v>982.47183098591552</v>
      </c>
      <c r="AL5" s="15">
        <f t="shared" si="0"/>
        <v>0</v>
      </c>
      <c r="AM5" s="15">
        <f t="shared" si="0"/>
        <v>0</v>
      </c>
      <c r="AN5" s="15">
        <f t="shared" si="0"/>
        <v>19.215563387323943</v>
      </c>
      <c r="AO5" s="15">
        <f t="shared" si="0"/>
        <v>190.60985915492958</v>
      </c>
      <c r="AP5" s="15">
        <f t="shared" si="0"/>
        <v>189.99718309859153</v>
      </c>
      <c r="AQ5" s="15">
        <f t="shared" si="0"/>
        <v>2.4274647887323946</v>
      </c>
      <c r="AR5" s="15">
        <f t="shared" si="0"/>
        <v>195</v>
      </c>
      <c r="AS5" s="15" t="e">
        <f t="shared" si="0"/>
        <v>#DIV/0!</v>
      </c>
      <c r="AT5" s="15">
        <f t="shared" si="0"/>
        <v>1.8943661971830985</v>
      </c>
      <c r="AU5" s="15">
        <f t="shared" si="0"/>
        <v>0.73664148082942105</v>
      </c>
      <c r="AV5" s="15">
        <f t="shared" si="0"/>
        <v>47.161514964788743</v>
      </c>
      <c r="AW5" s="15">
        <f t="shared" si="0"/>
        <v>-88.487509598591586</v>
      </c>
      <c r="AX5" s="15">
        <f t="shared" si="0"/>
        <v>314.58943661971836</v>
      </c>
      <c r="AY5" s="15">
        <f t="shared" si="0"/>
        <v>33.180281690140838</v>
      </c>
      <c r="AZ5" s="15">
        <f t="shared" si="0"/>
        <v>12</v>
      </c>
      <c r="BA5" s="15">
        <f t="shared" si="0"/>
        <v>10.23943661971831</v>
      </c>
      <c r="BB5" s="15" t="e">
        <f t="shared" si="0"/>
        <v>#DIV/0!</v>
      </c>
      <c r="BC5" s="15">
        <f t="shared" si="0"/>
        <v>1.3260688521126762</v>
      </c>
      <c r="BD5" s="15">
        <f t="shared" si="0"/>
        <v>1.2662098380281686</v>
      </c>
      <c r="BE5" s="15">
        <f t="shared" si="0"/>
        <v>2.0788899084507051</v>
      </c>
      <c r="BF5" s="15">
        <f t="shared" si="0"/>
        <v>14.063000000000045</v>
      </c>
      <c r="BG5" s="15">
        <f t="shared" si="0"/>
        <v>16.228802816901414</v>
      </c>
      <c r="BH5" s="15">
        <f t="shared" si="0"/>
        <v>1.1540845070422532</v>
      </c>
      <c r="BI5" s="15">
        <f t="shared" si="0"/>
        <v>12.781394366197189</v>
      </c>
      <c r="BJ5" s="15">
        <f t="shared" si="0"/>
        <v>3031.323908450704</v>
      </c>
      <c r="BK5" s="15">
        <f t="shared" si="0"/>
        <v>0.62705633802816896</v>
      </c>
      <c r="BL5" s="15">
        <f t="shared" si="0"/>
        <v>27.723542253521128</v>
      </c>
      <c r="BM5" s="15">
        <f t="shared" si="0"/>
        <v>9.8204225352112651E-2</v>
      </c>
      <c r="BN5" s="15">
        <f t="shared" si="0"/>
        <v>27.821753521126766</v>
      </c>
      <c r="BO5" s="15">
        <f t="shared" si="0"/>
        <v>22.127739436619716</v>
      </c>
      <c r="BP5" s="15">
        <f t="shared" ref="BP5:CC5" si="1">AVERAGE(BP10:BP496)</f>
        <v>7.8380281690140871E-2</v>
      </c>
      <c r="BQ5" s="15">
        <f t="shared" si="1"/>
        <v>22.206169014084519</v>
      </c>
      <c r="BR5" s="15">
        <f t="shared" si="1"/>
        <v>0.5778190140845072</v>
      </c>
      <c r="BS5" s="15" t="e">
        <f t="shared" si="1"/>
        <v>#DIV/0!</v>
      </c>
      <c r="BT5" s="15" t="e">
        <f t="shared" si="1"/>
        <v>#DIV/0!</v>
      </c>
      <c r="BU5" s="34">
        <f t="shared" si="1"/>
        <v>0.54135211267605643</v>
      </c>
      <c r="BV5" s="34" t="e">
        <f t="shared" si="1"/>
        <v>#DIV/0!</v>
      </c>
      <c r="BW5" s="34">
        <f t="shared" si="1"/>
        <v>370.13097183098614</v>
      </c>
      <c r="BX5" s="15">
        <f t="shared" si="1"/>
        <v>0.2432128380281689</v>
      </c>
      <c r="BY5" s="15">
        <f t="shared" si="1"/>
        <v>-5</v>
      </c>
      <c r="BZ5" s="15">
        <f t="shared" si="1"/>
        <v>0.81334511971830992</v>
      </c>
      <c r="CA5" s="31">
        <f t="shared" si="1"/>
        <v>5.9435139999999995</v>
      </c>
      <c r="CB5" s="31">
        <f t="shared" si="1"/>
        <v>16.429571281690137</v>
      </c>
      <c r="CC5" s="31">
        <f t="shared" si="1"/>
        <v>1.570276398800001</v>
      </c>
      <c r="CD5" s="23"/>
      <c r="CE5" s="15">
        <f t="shared" ref="CE5:CH5" si="2">AVERAGE(CE10:CE496)</f>
        <v>13458.73070372158</v>
      </c>
      <c r="CF5" s="15">
        <f t="shared" si="2"/>
        <v>2.9037905670238104</v>
      </c>
      <c r="CG5" s="15">
        <f t="shared" si="2"/>
        <v>118.59269012052164</v>
      </c>
      <c r="CH5" s="15">
        <f t="shared" si="2"/>
        <v>2.4027995448915216</v>
      </c>
      <c r="CI5" s="36">
        <f>(CF8+CH8+CG8)/(141/3600)</f>
        <v>124.77799853195779</v>
      </c>
      <c r="CK5" s="38">
        <f>CE8/$AY8</f>
        <v>405.62436538086092</v>
      </c>
      <c r="CL5" s="38">
        <f>CF8/$AY8</f>
        <v>8.7515548967947429E-2</v>
      </c>
      <c r="CM5" s="38">
        <f>CG8/$AY8</f>
        <v>3.5741917813723734</v>
      </c>
      <c r="CN5" s="38">
        <f>CH8/$AY8</f>
        <v>7.2416490231470426E-2</v>
      </c>
      <c r="CO5" s="39">
        <f>(CF8+CG8+CH8)/AY8</f>
        <v>3.7341238205717922</v>
      </c>
    </row>
    <row r="6" spans="1:93" s="15" customFormat="1">
      <c r="A6" s="33" t="s">
        <v>170</v>
      </c>
      <c r="C6" s="15">
        <f>MIN(C10:C496)</f>
        <v>10.815</v>
      </c>
      <c r="D6" s="15">
        <f t="shared" ref="D6:BO6" si="3">MIN(D10:D496)</f>
        <v>1E-4</v>
      </c>
      <c r="E6" s="15">
        <f t="shared" si="3"/>
        <v>0</v>
      </c>
      <c r="F6" s="15">
        <f t="shared" si="3"/>
        <v>0.91447900000000004</v>
      </c>
      <c r="G6" s="15">
        <f t="shared" si="3"/>
        <v>167.6</v>
      </c>
      <c r="H6" s="15">
        <f t="shared" si="3"/>
        <v>-32</v>
      </c>
      <c r="I6" s="15">
        <f t="shared" si="3"/>
        <v>33</v>
      </c>
      <c r="J6" s="15">
        <f t="shared" si="3"/>
        <v>0</v>
      </c>
      <c r="K6" s="15">
        <f t="shared" si="3"/>
        <v>1.17</v>
      </c>
      <c r="L6" s="15">
        <f t="shared" si="3"/>
        <v>11</v>
      </c>
      <c r="M6" s="15">
        <f t="shared" si="3"/>
        <v>0.87980000000000003</v>
      </c>
      <c r="N6" s="15">
        <f t="shared" si="3"/>
        <v>9.7830999999999992</v>
      </c>
      <c r="O6" s="15">
        <f t="shared" si="3"/>
        <v>1E-4</v>
      </c>
      <c r="P6" s="15">
        <f t="shared" si="3"/>
        <v>148.82210000000001</v>
      </c>
      <c r="Q6" s="15">
        <f t="shared" si="3"/>
        <v>0</v>
      </c>
      <c r="R6" s="15">
        <f t="shared" si="3"/>
        <v>148.80000000000001</v>
      </c>
      <c r="S6" s="15">
        <f t="shared" si="3"/>
        <v>118.77809999999999</v>
      </c>
      <c r="T6" s="15">
        <f t="shared" si="3"/>
        <v>0</v>
      </c>
      <c r="U6" s="15">
        <f t="shared" si="3"/>
        <v>118.8</v>
      </c>
      <c r="V6" s="15">
        <f t="shared" si="3"/>
        <v>32.992600000000003</v>
      </c>
      <c r="W6" s="15">
        <f t="shared" si="3"/>
        <v>0</v>
      </c>
      <c r="X6" s="15">
        <f t="shared" si="3"/>
        <v>0</v>
      </c>
      <c r="Y6" s="15">
        <f t="shared" si="3"/>
        <v>9.52</v>
      </c>
      <c r="Z6" s="15">
        <f t="shared" si="3"/>
        <v>0</v>
      </c>
      <c r="AA6" s="15">
        <f t="shared" si="3"/>
        <v>1.0403</v>
      </c>
      <c r="AB6" s="15">
        <f t="shared" si="3"/>
        <v>0</v>
      </c>
      <c r="AC6" s="15">
        <f t="shared" si="3"/>
        <v>0</v>
      </c>
      <c r="AD6" s="15">
        <f t="shared" si="3"/>
        <v>11.6</v>
      </c>
      <c r="AE6" s="15">
        <f t="shared" si="3"/>
        <v>837</v>
      </c>
      <c r="AF6" s="15">
        <f t="shared" si="3"/>
        <v>850</v>
      </c>
      <c r="AG6" s="15">
        <f t="shared" si="3"/>
        <v>822</v>
      </c>
      <c r="AH6" s="15">
        <f t="shared" si="3"/>
        <v>78</v>
      </c>
      <c r="AI6" s="15">
        <f t="shared" si="3"/>
        <v>21.18</v>
      </c>
      <c r="AJ6" s="15">
        <f t="shared" si="3"/>
        <v>0.49</v>
      </c>
      <c r="AK6" s="15">
        <f t="shared" si="3"/>
        <v>982</v>
      </c>
      <c r="AL6" s="15">
        <f t="shared" si="3"/>
        <v>0</v>
      </c>
      <c r="AM6" s="15">
        <f t="shared" si="3"/>
        <v>0</v>
      </c>
      <c r="AN6" s="15">
        <f t="shared" si="3"/>
        <v>19</v>
      </c>
      <c r="AO6" s="15">
        <f t="shared" si="3"/>
        <v>189</v>
      </c>
      <c r="AP6" s="15">
        <f t="shared" si="3"/>
        <v>188</v>
      </c>
      <c r="AQ6" s="15">
        <f t="shared" si="3"/>
        <v>1.7</v>
      </c>
      <c r="AR6" s="15">
        <f t="shared" si="3"/>
        <v>195</v>
      </c>
      <c r="AS6" s="15">
        <f t="shared" si="3"/>
        <v>0</v>
      </c>
      <c r="AT6" s="15">
        <f t="shared" si="3"/>
        <v>1</v>
      </c>
      <c r="AU6" s="15">
        <f t="shared" si="3"/>
        <v>0.73582175925925919</v>
      </c>
      <c r="AV6" s="15">
        <f t="shared" si="3"/>
        <v>47.158512999999999</v>
      </c>
      <c r="AW6" s="15">
        <f t="shared" si="3"/>
        <v>-88.491960000000006</v>
      </c>
      <c r="AX6" s="15">
        <f t="shared" si="3"/>
        <v>308.5</v>
      </c>
      <c r="AY6" s="15">
        <f t="shared" si="3"/>
        <v>20.3</v>
      </c>
      <c r="AZ6" s="15">
        <f t="shared" si="3"/>
        <v>12</v>
      </c>
      <c r="BA6" s="15">
        <f t="shared" si="3"/>
        <v>9</v>
      </c>
      <c r="BB6" s="15">
        <f t="shared" si="3"/>
        <v>0</v>
      </c>
      <c r="BC6" s="15">
        <f t="shared" si="3"/>
        <v>0.8</v>
      </c>
      <c r="BD6" s="15">
        <f t="shared" si="3"/>
        <v>1</v>
      </c>
      <c r="BE6" s="15">
        <f t="shared" si="3"/>
        <v>1.401</v>
      </c>
      <c r="BF6" s="15">
        <f t="shared" si="3"/>
        <v>14.063000000000001</v>
      </c>
      <c r="BG6" s="15">
        <f t="shared" si="3"/>
        <v>15.26</v>
      </c>
      <c r="BH6" s="15">
        <f t="shared" si="3"/>
        <v>1.08</v>
      </c>
      <c r="BI6" s="15">
        <f t="shared" si="3"/>
        <v>10.552</v>
      </c>
      <c r="BJ6" s="15">
        <f t="shared" si="3"/>
        <v>3028.9340000000002</v>
      </c>
      <c r="BK6" s="15">
        <f t="shared" si="3"/>
        <v>1.2999999999999999E-2</v>
      </c>
      <c r="BL6" s="15">
        <f t="shared" si="3"/>
        <v>4.1360000000000001</v>
      </c>
      <c r="BM6" s="15">
        <f t="shared" si="3"/>
        <v>0</v>
      </c>
      <c r="BN6" s="15">
        <f t="shared" si="3"/>
        <v>4.1360000000000001</v>
      </c>
      <c r="BO6" s="15">
        <f t="shared" si="3"/>
        <v>3.3010000000000002</v>
      </c>
      <c r="BP6" s="15">
        <f t="shared" ref="BP6:CC6" si="4">MIN(BP10:BP496)</f>
        <v>0</v>
      </c>
      <c r="BQ6" s="15">
        <f t="shared" si="4"/>
        <v>3.3010000000000002</v>
      </c>
      <c r="BR6" s="15">
        <f t="shared" si="4"/>
        <v>0.28660000000000002</v>
      </c>
      <c r="BS6" s="15">
        <f t="shared" si="4"/>
        <v>0</v>
      </c>
      <c r="BT6" s="15">
        <f t="shared" si="4"/>
        <v>0</v>
      </c>
      <c r="BU6" s="34">
        <f t="shared" si="4"/>
        <v>0.48599999999999999</v>
      </c>
      <c r="BV6" s="34">
        <f t="shared" si="4"/>
        <v>0</v>
      </c>
      <c r="BW6" s="34">
        <f t="shared" si="4"/>
        <v>198.71</v>
      </c>
      <c r="BX6" s="15">
        <f t="shared" si="4"/>
        <v>0.109945</v>
      </c>
      <c r="BY6" s="15">
        <f t="shared" si="4"/>
        <v>-5</v>
      </c>
      <c r="BZ6" s="15">
        <f t="shared" si="4"/>
        <v>0.80316699999999996</v>
      </c>
      <c r="CA6" s="31">
        <f t="shared" si="4"/>
        <v>2.6867809999999999</v>
      </c>
      <c r="CB6" s="31">
        <f t="shared" si="4"/>
        <v>16.223973000000001</v>
      </c>
      <c r="CC6" s="31">
        <f t="shared" si="4"/>
        <v>0.70984754019999996</v>
      </c>
      <c r="CD6" s="23"/>
      <c r="CE6" s="15">
        <f t="shared" ref="CE6:CH6" si="5">MIN(CE10:CE496)</f>
        <v>6081.5338473350612</v>
      </c>
      <c r="CF6" s="15">
        <f t="shared" si="5"/>
        <v>2.8147877315999999E-2</v>
      </c>
      <c r="CG6" s="15">
        <f t="shared" si="5"/>
        <v>6.7837458756599993</v>
      </c>
      <c r="CH6" s="15">
        <f t="shared" si="5"/>
        <v>0.72519950942100009</v>
      </c>
      <c r="CI6" s="23"/>
    </row>
    <row r="7" spans="1:93" s="15" customFormat="1">
      <c r="A7" s="33" t="s">
        <v>171</v>
      </c>
      <c r="C7" s="15">
        <f>MAX(C10:C496)</f>
        <v>13.916</v>
      </c>
      <c r="D7" s="15">
        <f t="shared" ref="D7:BO7" si="6">MAX(D10:D496)</f>
        <v>1.06E-2</v>
      </c>
      <c r="E7" s="15">
        <f t="shared" si="6"/>
        <v>0</v>
      </c>
      <c r="F7" s="15">
        <f t="shared" si="6"/>
        <v>106.464646</v>
      </c>
      <c r="G7" s="15">
        <f t="shared" si="6"/>
        <v>2734.6</v>
      </c>
      <c r="H7" s="15">
        <f t="shared" si="6"/>
        <v>26.8</v>
      </c>
      <c r="I7" s="15">
        <f t="shared" si="6"/>
        <v>146.30000000000001</v>
      </c>
      <c r="J7" s="15">
        <f t="shared" si="6"/>
        <v>0</v>
      </c>
      <c r="K7" s="15">
        <f t="shared" si="6"/>
        <v>4.41</v>
      </c>
      <c r="L7" s="15">
        <f t="shared" si="6"/>
        <v>14</v>
      </c>
      <c r="M7" s="15">
        <f t="shared" si="6"/>
        <v>0.90459999999999996</v>
      </c>
      <c r="N7" s="15">
        <f t="shared" si="6"/>
        <v>12.2433</v>
      </c>
      <c r="O7" s="15">
        <f t="shared" si="6"/>
        <v>9.5999999999999992E-3</v>
      </c>
      <c r="P7" s="15">
        <f t="shared" si="6"/>
        <v>2410.4322999999999</v>
      </c>
      <c r="Q7" s="15">
        <f t="shared" si="6"/>
        <v>23.7746</v>
      </c>
      <c r="R7" s="15">
        <f t="shared" si="6"/>
        <v>2423.6</v>
      </c>
      <c r="S7" s="15">
        <f t="shared" si="6"/>
        <v>1923.9739</v>
      </c>
      <c r="T7" s="15">
        <f t="shared" si="6"/>
        <v>18.976600000000001</v>
      </c>
      <c r="U7" s="15">
        <f t="shared" si="6"/>
        <v>1934.5</v>
      </c>
      <c r="V7" s="15">
        <f t="shared" si="6"/>
        <v>146.30000000000001</v>
      </c>
      <c r="W7" s="15">
        <f t="shared" si="6"/>
        <v>0</v>
      </c>
      <c r="X7" s="15">
        <f t="shared" si="6"/>
        <v>0</v>
      </c>
      <c r="Y7" s="15">
        <f t="shared" si="6"/>
        <v>11.993</v>
      </c>
      <c r="Z7" s="15">
        <f t="shared" si="6"/>
        <v>0</v>
      </c>
      <c r="AA7" s="15">
        <f t="shared" si="6"/>
        <v>3.8849</v>
      </c>
      <c r="AB7" s="15">
        <f t="shared" si="6"/>
        <v>0</v>
      </c>
      <c r="AC7" s="15">
        <f t="shared" si="6"/>
        <v>0</v>
      </c>
      <c r="AD7" s="15">
        <f t="shared" si="6"/>
        <v>12.1</v>
      </c>
      <c r="AE7" s="15">
        <f t="shared" si="6"/>
        <v>850</v>
      </c>
      <c r="AF7" s="15">
        <f t="shared" si="6"/>
        <v>869</v>
      </c>
      <c r="AG7" s="15">
        <f t="shared" si="6"/>
        <v>871</v>
      </c>
      <c r="AH7" s="15">
        <f t="shared" si="6"/>
        <v>78</v>
      </c>
      <c r="AI7" s="15">
        <f t="shared" si="6"/>
        <v>21.2</v>
      </c>
      <c r="AJ7" s="15">
        <f t="shared" si="6"/>
        <v>0.49</v>
      </c>
      <c r="AK7" s="15">
        <f t="shared" si="6"/>
        <v>983</v>
      </c>
      <c r="AL7" s="15">
        <f t="shared" si="6"/>
        <v>0</v>
      </c>
      <c r="AM7" s="15">
        <f t="shared" si="6"/>
        <v>0</v>
      </c>
      <c r="AN7" s="15">
        <f t="shared" si="6"/>
        <v>20</v>
      </c>
      <c r="AO7" s="15">
        <f t="shared" si="6"/>
        <v>192</v>
      </c>
      <c r="AP7" s="15">
        <f t="shared" si="6"/>
        <v>191</v>
      </c>
      <c r="AQ7" s="15">
        <f t="shared" si="6"/>
        <v>3.5</v>
      </c>
      <c r="AR7" s="15">
        <f t="shared" si="6"/>
        <v>195</v>
      </c>
      <c r="AS7" s="15">
        <f t="shared" si="6"/>
        <v>0</v>
      </c>
      <c r="AT7" s="15">
        <f t="shared" si="6"/>
        <v>2</v>
      </c>
      <c r="AU7" s="15">
        <f t="shared" si="6"/>
        <v>0.73746527777777782</v>
      </c>
      <c r="AV7" s="15">
        <f t="shared" si="6"/>
        <v>47.164470000000001</v>
      </c>
      <c r="AW7" s="15">
        <f t="shared" si="6"/>
        <v>-88.483949999999993</v>
      </c>
      <c r="AX7" s="15">
        <f t="shared" si="6"/>
        <v>318.8</v>
      </c>
      <c r="AY7" s="15">
        <f t="shared" si="6"/>
        <v>46.2</v>
      </c>
      <c r="AZ7" s="15">
        <f t="shared" si="6"/>
        <v>12</v>
      </c>
      <c r="BA7" s="15">
        <f t="shared" si="6"/>
        <v>11</v>
      </c>
      <c r="BB7" s="15">
        <f t="shared" si="6"/>
        <v>0</v>
      </c>
      <c r="BC7" s="15">
        <f t="shared" si="6"/>
        <v>3.098198</v>
      </c>
      <c r="BD7" s="15">
        <f t="shared" si="6"/>
        <v>2.3860000000000001</v>
      </c>
      <c r="BE7" s="15">
        <f t="shared" si="6"/>
        <v>4</v>
      </c>
      <c r="BF7" s="15">
        <f t="shared" si="6"/>
        <v>14.063000000000001</v>
      </c>
      <c r="BG7" s="15">
        <f t="shared" si="6"/>
        <v>19.350000000000001</v>
      </c>
      <c r="BH7" s="15">
        <f t="shared" si="6"/>
        <v>1.38</v>
      </c>
      <c r="BI7" s="15">
        <f t="shared" si="6"/>
        <v>13.66</v>
      </c>
      <c r="BJ7" s="15">
        <f t="shared" si="6"/>
        <v>3034.01</v>
      </c>
      <c r="BK7" s="15">
        <f t="shared" si="6"/>
        <v>1.8220000000000001</v>
      </c>
      <c r="BL7" s="15">
        <f t="shared" si="6"/>
        <v>63.848999999999997</v>
      </c>
      <c r="BM7" s="15">
        <f t="shared" si="6"/>
        <v>0.65300000000000002</v>
      </c>
      <c r="BN7" s="15">
        <f t="shared" si="6"/>
        <v>64.137</v>
      </c>
      <c r="BO7" s="15">
        <f t="shared" si="6"/>
        <v>50.963000000000001</v>
      </c>
      <c r="BP7" s="15">
        <f t="shared" ref="BP7:CC7" si="7">MAX(BP10:BP496)</f>
        <v>0.52100000000000002</v>
      </c>
      <c r="BQ7" s="15">
        <f t="shared" si="7"/>
        <v>51.194000000000003</v>
      </c>
      <c r="BR7" s="15">
        <f t="shared" si="7"/>
        <v>1.298</v>
      </c>
      <c r="BS7" s="15">
        <f t="shared" si="7"/>
        <v>0</v>
      </c>
      <c r="BT7" s="15">
        <f t="shared" si="7"/>
        <v>0</v>
      </c>
      <c r="BU7" s="34">
        <f t="shared" si="7"/>
        <v>0.63200000000000001</v>
      </c>
      <c r="BV7" s="34">
        <f t="shared" si="7"/>
        <v>0</v>
      </c>
      <c r="BW7" s="34">
        <f t="shared" si="7"/>
        <v>755.19200000000001</v>
      </c>
      <c r="BX7" s="15">
        <f t="shared" si="7"/>
        <v>0.46477800000000002</v>
      </c>
      <c r="BY7" s="15">
        <f t="shared" si="7"/>
        <v>-5</v>
      </c>
      <c r="BZ7" s="15">
        <f t="shared" si="7"/>
        <v>0.82622200000000001</v>
      </c>
      <c r="CA7" s="31">
        <f t="shared" si="7"/>
        <v>11.358012</v>
      </c>
      <c r="CB7" s="31">
        <f t="shared" si="7"/>
        <v>16.689684</v>
      </c>
      <c r="CC7" s="31">
        <f t="shared" si="7"/>
        <v>3.0007867704</v>
      </c>
      <c r="CD7" s="23"/>
      <c r="CE7" s="15">
        <f t="shared" ref="CE7:CH7" si="8">MAX(CE10:CE496)</f>
        <v>25714.710333240844</v>
      </c>
      <c r="CF7" s="15">
        <f t="shared" si="8"/>
        <v>7.477743602196</v>
      </c>
      <c r="CG7" s="15">
        <f t="shared" si="8"/>
        <v>426.07983945711607</v>
      </c>
      <c r="CH7" s="15">
        <f t="shared" si="8"/>
        <v>4.5392845220784004</v>
      </c>
      <c r="CI7" s="23"/>
    </row>
    <row r="8" spans="1:93" s="15" customFormat="1">
      <c r="A8" s="33" t="s">
        <v>172</v>
      </c>
      <c r="B8" s="3">
        <f>B151-B10</f>
        <v>1.6319444444444775E-3</v>
      </c>
      <c r="AT8" s="17"/>
      <c r="AY8" s="16">
        <f>SUM(AY10:AY496)/3600</f>
        <v>1.3087777777777776</v>
      </c>
      <c r="BU8" s="25"/>
      <c r="BV8" s="23"/>
      <c r="BW8" s="25"/>
      <c r="BX8" s="23"/>
      <c r="BY8" s="25"/>
      <c r="BZ8" s="25"/>
      <c r="CA8" s="24">
        <f>SUM(CA10:CA496)/3600</f>
        <v>0.23443860777777778</v>
      </c>
      <c r="CB8" s="25"/>
      <c r="CC8" s="24">
        <f>SUM(CC10:CC496)/3600</f>
        <v>6.1938680174888926E-2</v>
      </c>
      <c r="CD8" s="23"/>
      <c r="CE8" s="24">
        <f>SUM(CE10:CE496)/3600</f>
        <v>530.87215553568444</v>
      </c>
      <c r="CF8" s="24">
        <f>SUM(CF10:CF496)/3600</f>
        <v>0.11453840569927251</v>
      </c>
      <c r="CG8" s="24">
        <f>SUM(CG10:CG496)/3600</f>
        <v>4.6778227769761314</v>
      </c>
      <c r="CH8" s="24">
        <f>SUM(CH10:CH496)/3600</f>
        <v>9.4777093159610012E-2</v>
      </c>
      <c r="CI8" s="37">
        <f>SUM(CF8:CH8)</f>
        <v>4.8871382758350146</v>
      </c>
      <c r="CJ8" s="15" t="s">
        <v>410</v>
      </c>
    </row>
    <row r="9" spans="1:93">
      <c r="A9" s="4"/>
      <c r="B9" s="4"/>
      <c r="BW9" s="14"/>
      <c r="BX9" s="26"/>
      <c r="CC9" s="35">
        <f>AY8/CC8</f>
        <v>21.130217403443801</v>
      </c>
      <c r="CD9" s="4" t="s">
        <v>190</v>
      </c>
      <c r="CK9" s="27" t="s">
        <v>191</v>
      </c>
    </row>
    <row r="10" spans="1:93">
      <c r="A10" s="2">
        <v>42439</v>
      </c>
      <c r="B10" s="32">
        <v>0.52791187500000003</v>
      </c>
      <c r="C10" s="4">
        <v>13.196999999999999</v>
      </c>
      <c r="D10" s="4">
        <v>3.0000000000000001E-3</v>
      </c>
      <c r="E10" s="4" t="s">
        <v>155</v>
      </c>
      <c r="F10" s="4">
        <v>30</v>
      </c>
      <c r="G10" s="4">
        <v>1158.0999999999999</v>
      </c>
      <c r="H10" s="4">
        <v>-8.1</v>
      </c>
      <c r="I10" s="4">
        <v>50</v>
      </c>
      <c r="K10" s="4">
        <v>2</v>
      </c>
      <c r="L10" s="4">
        <v>11</v>
      </c>
      <c r="M10" s="4">
        <v>0.88539999999999996</v>
      </c>
      <c r="N10" s="4">
        <v>11.683999999999999</v>
      </c>
      <c r="O10" s="4">
        <v>2.7000000000000001E-3</v>
      </c>
      <c r="P10" s="4">
        <v>1025.3395</v>
      </c>
      <c r="Q10" s="4">
        <v>0</v>
      </c>
      <c r="R10" s="4">
        <v>1025.3</v>
      </c>
      <c r="S10" s="4">
        <v>818.34529999999995</v>
      </c>
      <c r="T10" s="4">
        <v>0</v>
      </c>
      <c r="U10" s="4">
        <v>818.3</v>
      </c>
      <c r="V10" s="4">
        <v>49.989100000000001</v>
      </c>
      <c r="Y10" s="4">
        <v>9.6440000000000001</v>
      </c>
      <c r="Z10" s="4">
        <v>0</v>
      </c>
      <c r="AA10" s="4">
        <v>1.7706999999999999</v>
      </c>
      <c r="AB10" s="4" t="s">
        <v>384</v>
      </c>
      <c r="AC10" s="4">
        <v>0</v>
      </c>
      <c r="AD10" s="4">
        <v>11.7</v>
      </c>
      <c r="AE10" s="4">
        <v>841</v>
      </c>
      <c r="AF10" s="4">
        <v>852</v>
      </c>
      <c r="AG10" s="4">
        <v>868</v>
      </c>
      <c r="AH10" s="4">
        <v>78</v>
      </c>
      <c r="AI10" s="4">
        <v>21.18</v>
      </c>
      <c r="AJ10" s="4">
        <v>0.49</v>
      </c>
      <c r="AK10" s="4">
        <v>983</v>
      </c>
      <c r="AL10" s="4">
        <v>0</v>
      </c>
      <c r="AM10" s="4">
        <v>0</v>
      </c>
      <c r="AN10" s="4">
        <v>19</v>
      </c>
      <c r="AO10" s="4">
        <v>190</v>
      </c>
      <c r="AP10" s="4">
        <v>189.6</v>
      </c>
      <c r="AQ10" s="4">
        <v>2.2000000000000002</v>
      </c>
      <c r="AR10" s="4">
        <v>195</v>
      </c>
      <c r="AS10" s="4" t="s">
        <v>155</v>
      </c>
      <c r="AT10" s="4">
        <v>2</v>
      </c>
      <c r="AU10" s="5">
        <v>0.73582175925925919</v>
      </c>
      <c r="AV10" s="4">
        <v>47.159416999999998</v>
      </c>
      <c r="AW10" s="4">
        <v>-88.490007000000006</v>
      </c>
      <c r="AX10" s="4">
        <v>312.60000000000002</v>
      </c>
      <c r="AY10" s="4">
        <v>36.700000000000003</v>
      </c>
      <c r="AZ10" s="4">
        <v>12</v>
      </c>
      <c r="BA10" s="4">
        <v>10</v>
      </c>
      <c r="BB10" s="4" t="s">
        <v>423</v>
      </c>
      <c r="BC10" s="4">
        <v>1</v>
      </c>
      <c r="BD10" s="4">
        <v>1.200901</v>
      </c>
      <c r="BE10" s="4">
        <v>1.7</v>
      </c>
      <c r="BF10" s="4">
        <v>14.063000000000001</v>
      </c>
      <c r="BG10" s="4">
        <v>16.03</v>
      </c>
      <c r="BH10" s="4">
        <v>1.1399999999999999</v>
      </c>
      <c r="BI10" s="4">
        <v>12.946999999999999</v>
      </c>
      <c r="BJ10" s="4">
        <v>3031.9520000000002</v>
      </c>
      <c r="BK10" s="4">
        <v>0.439</v>
      </c>
      <c r="BL10" s="4">
        <v>27.864000000000001</v>
      </c>
      <c r="BM10" s="4">
        <v>0</v>
      </c>
      <c r="BN10" s="4">
        <v>27.864000000000001</v>
      </c>
      <c r="BO10" s="4">
        <v>22.239000000000001</v>
      </c>
      <c r="BP10" s="4">
        <v>0</v>
      </c>
      <c r="BQ10" s="4">
        <v>22.239000000000001</v>
      </c>
      <c r="BR10" s="4">
        <v>0.4289</v>
      </c>
      <c r="BU10" s="4">
        <v>0.497</v>
      </c>
      <c r="BW10" s="4">
        <v>334.10700000000003</v>
      </c>
      <c r="BX10" s="4">
        <v>0.23471900000000001</v>
      </c>
      <c r="BY10" s="4">
        <v>-5</v>
      </c>
      <c r="BZ10" s="4">
        <v>0.81977800000000001</v>
      </c>
      <c r="CA10" s="4">
        <v>5.7359450000000001</v>
      </c>
      <c r="CB10" s="4">
        <v>16.559515999999999</v>
      </c>
      <c r="CC10" s="4">
        <f>CA10*0.2642</f>
        <v>1.5154366690000001</v>
      </c>
      <c r="CE10" s="4">
        <f>BJ10*$CA10*0.747</f>
        <v>12991.15910623608</v>
      </c>
      <c r="CF10" s="4">
        <f>BK10*$CA10*0.747</f>
        <v>1.881005651685</v>
      </c>
      <c r="CG10" s="4">
        <f>BQ10*$CA10*0.747</f>
        <v>95.288575598685</v>
      </c>
      <c r="CH10" s="4">
        <f>BR10*$CA10*0.747</f>
        <v>1.8377296674435</v>
      </c>
    </row>
    <row r="11" spans="1:93">
      <c r="A11" s="2">
        <v>42439</v>
      </c>
      <c r="B11" s="32">
        <v>0.52792344907407407</v>
      </c>
      <c r="C11" s="4">
        <v>13.082000000000001</v>
      </c>
      <c r="D11" s="4">
        <v>4.1999999999999997E-3</v>
      </c>
      <c r="E11" s="4" t="s">
        <v>155</v>
      </c>
      <c r="F11" s="4">
        <v>41.748136000000002</v>
      </c>
      <c r="G11" s="4">
        <v>1119.3</v>
      </c>
      <c r="H11" s="4">
        <v>-0.2</v>
      </c>
      <c r="I11" s="4">
        <v>53.9</v>
      </c>
      <c r="K11" s="4">
        <v>2</v>
      </c>
      <c r="L11" s="4">
        <v>11</v>
      </c>
      <c r="M11" s="4">
        <v>0.88629999999999998</v>
      </c>
      <c r="N11" s="4">
        <v>11.5944</v>
      </c>
      <c r="O11" s="4">
        <v>3.7000000000000002E-3</v>
      </c>
      <c r="P11" s="4">
        <v>991.98199999999997</v>
      </c>
      <c r="Q11" s="4">
        <v>0</v>
      </c>
      <c r="R11" s="4">
        <v>992</v>
      </c>
      <c r="S11" s="4">
        <v>791.72199999999998</v>
      </c>
      <c r="T11" s="4">
        <v>0</v>
      </c>
      <c r="U11" s="4">
        <v>791.7</v>
      </c>
      <c r="V11" s="4">
        <v>53.917099999999998</v>
      </c>
      <c r="Y11" s="4">
        <v>9.577</v>
      </c>
      <c r="Z11" s="4">
        <v>0</v>
      </c>
      <c r="AA11" s="4">
        <v>1.7725</v>
      </c>
      <c r="AB11" s="4" t="s">
        <v>384</v>
      </c>
      <c r="AC11" s="4">
        <v>0</v>
      </c>
      <c r="AD11" s="4">
        <v>11.7</v>
      </c>
      <c r="AE11" s="4">
        <v>841</v>
      </c>
      <c r="AF11" s="4">
        <v>853</v>
      </c>
      <c r="AG11" s="4">
        <v>867</v>
      </c>
      <c r="AH11" s="4">
        <v>78</v>
      </c>
      <c r="AI11" s="4">
        <v>21.18</v>
      </c>
      <c r="AJ11" s="4">
        <v>0.49</v>
      </c>
      <c r="AK11" s="4">
        <v>983</v>
      </c>
      <c r="AL11" s="4">
        <v>0</v>
      </c>
      <c r="AM11" s="4">
        <v>0</v>
      </c>
      <c r="AN11" s="4">
        <v>19</v>
      </c>
      <c r="AO11" s="4">
        <v>190</v>
      </c>
      <c r="AP11" s="4">
        <v>189.4</v>
      </c>
      <c r="AQ11" s="4">
        <v>2.2000000000000002</v>
      </c>
      <c r="AR11" s="4">
        <v>195</v>
      </c>
      <c r="AS11" s="4" t="s">
        <v>155</v>
      </c>
      <c r="AT11" s="4">
        <v>2</v>
      </c>
      <c r="AU11" s="5">
        <v>0.73583333333333334</v>
      </c>
      <c r="AV11" s="4">
        <v>47.159315999999997</v>
      </c>
      <c r="AW11" s="4">
        <v>-88.489840000000001</v>
      </c>
      <c r="AX11" s="4">
        <v>312.7</v>
      </c>
      <c r="AY11" s="4">
        <v>36.4</v>
      </c>
      <c r="AZ11" s="4">
        <v>12</v>
      </c>
      <c r="BA11" s="4">
        <v>10</v>
      </c>
      <c r="BB11" s="4" t="s">
        <v>423</v>
      </c>
      <c r="BC11" s="4">
        <v>1</v>
      </c>
      <c r="BD11" s="4">
        <v>1.3</v>
      </c>
      <c r="BE11" s="4">
        <v>1.7010000000000001</v>
      </c>
      <c r="BF11" s="4">
        <v>14.063000000000001</v>
      </c>
      <c r="BG11" s="4">
        <v>16.16</v>
      </c>
      <c r="BH11" s="4">
        <v>1.1499999999999999</v>
      </c>
      <c r="BI11" s="4">
        <v>12.835000000000001</v>
      </c>
      <c r="BJ11" s="4">
        <v>3031.64</v>
      </c>
      <c r="BK11" s="4">
        <v>0.61599999999999999</v>
      </c>
      <c r="BL11" s="4">
        <v>27.163</v>
      </c>
      <c r="BM11" s="4">
        <v>0</v>
      </c>
      <c r="BN11" s="4">
        <v>27.163</v>
      </c>
      <c r="BO11" s="4">
        <v>21.678999999999998</v>
      </c>
      <c r="BP11" s="4">
        <v>0</v>
      </c>
      <c r="BQ11" s="4">
        <v>21.678999999999998</v>
      </c>
      <c r="BR11" s="4">
        <v>0.4662</v>
      </c>
      <c r="BU11" s="4">
        <v>0.497</v>
      </c>
      <c r="BW11" s="4">
        <v>336.99</v>
      </c>
      <c r="BX11" s="4">
        <v>0.25211</v>
      </c>
      <c r="BY11" s="4">
        <v>-5</v>
      </c>
      <c r="BZ11" s="4">
        <v>0.81961099999999998</v>
      </c>
      <c r="CA11" s="4">
        <v>6.1609379999999998</v>
      </c>
      <c r="CB11" s="4">
        <v>16.556142000000001</v>
      </c>
      <c r="CC11" s="4">
        <f t="shared" ref="CC11:CC74" si="9">CA11*0.2642</f>
        <v>1.6277198195999998</v>
      </c>
      <c r="CE11" s="4">
        <f t="shared" ref="CE11:CE74" si="10">BJ11*$CA11*0.747</f>
        <v>13952.27632050504</v>
      </c>
      <c r="CF11" s="4">
        <f t="shared" ref="CF11:CF74" si="11">BK11*$CA11*0.747</f>
        <v>2.8349679425759997</v>
      </c>
      <c r="CG11" s="4">
        <f t="shared" ref="CG11:CG74" si="12">BQ11*$CA11*0.747</f>
        <v>99.771542251793988</v>
      </c>
      <c r="CH11" s="4">
        <f t="shared" ref="CH11:CH74" si="13">BR11*$CA11*0.747</f>
        <v>2.1455552838131999</v>
      </c>
    </row>
    <row r="12" spans="1:93">
      <c r="A12" s="2">
        <v>42439</v>
      </c>
      <c r="B12" s="32">
        <v>0.52793502314814822</v>
      </c>
      <c r="C12" s="4">
        <v>12.91</v>
      </c>
      <c r="D12" s="4">
        <v>5.4000000000000003E-3</v>
      </c>
      <c r="E12" s="4" t="s">
        <v>155</v>
      </c>
      <c r="F12" s="4">
        <v>54.114753999999998</v>
      </c>
      <c r="G12" s="4">
        <v>1107.7</v>
      </c>
      <c r="H12" s="4">
        <v>1.4</v>
      </c>
      <c r="I12" s="4">
        <v>56</v>
      </c>
      <c r="K12" s="4">
        <v>2</v>
      </c>
      <c r="L12" s="4">
        <v>11</v>
      </c>
      <c r="M12" s="4">
        <v>0.88770000000000004</v>
      </c>
      <c r="N12" s="4">
        <v>11.4597</v>
      </c>
      <c r="O12" s="4">
        <v>4.7999999999999996E-3</v>
      </c>
      <c r="P12" s="4">
        <v>983.26520000000005</v>
      </c>
      <c r="Q12" s="4">
        <v>1.2296</v>
      </c>
      <c r="R12" s="4">
        <v>984.5</v>
      </c>
      <c r="S12" s="4">
        <v>784.76490000000001</v>
      </c>
      <c r="T12" s="4">
        <v>0.98140000000000005</v>
      </c>
      <c r="U12" s="4">
        <v>785.7</v>
      </c>
      <c r="V12" s="4">
        <v>56.0486</v>
      </c>
      <c r="Y12" s="4">
        <v>9.52</v>
      </c>
      <c r="Z12" s="4">
        <v>0</v>
      </c>
      <c r="AA12" s="4">
        <v>1.7753000000000001</v>
      </c>
      <c r="AB12" s="4" t="s">
        <v>384</v>
      </c>
      <c r="AC12" s="4">
        <v>0</v>
      </c>
      <c r="AD12" s="4">
        <v>11.7</v>
      </c>
      <c r="AE12" s="4">
        <v>840</v>
      </c>
      <c r="AF12" s="4">
        <v>853</v>
      </c>
      <c r="AG12" s="4">
        <v>866</v>
      </c>
      <c r="AH12" s="4">
        <v>78</v>
      </c>
      <c r="AI12" s="4">
        <v>21.18</v>
      </c>
      <c r="AJ12" s="4">
        <v>0.49</v>
      </c>
      <c r="AK12" s="4">
        <v>983</v>
      </c>
      <c r="AL12" s="4">
        <v>0</v>
      </c>
      <c r="AM12" s="4">
        <v>0</v>
      </c>
      <c r="AN12" s="4">
        <v>19</v>
      </c>
      <c r="AO12" s="4">
        <v>190</v>
      </c>
      <c r="AP12" s="4">
        <v>189</v>
      </c>
      <c r="AQ12" s="4">
        <v>2.4</v>
      </c>
      <c r="AR12" s="4">
        <v>195</v>
      </c>
      <c r="AS12" s="4" t="s">
        <v>155</v>
      </c>
      <c r="AT12" s="4">
        <v>2</v>
      </c>
      <c r="AU12" s="5">
        <v>0.73585648148148142</v>
      </c>
      <c r="AV12" s="4">
        <v>47.159122000000004</v>
      </c>
      <c r="AW12" s="4">
        <v>-88.489517000000006</v>
      </c>
      <c r="AX12" s="4">
        <v>312.8</v>
      </c>
      <c r="AY12" s="4">
        <v>36.5</v>
      </c>
      <c r="AZ12" s="4">
        <v>12</v>
      </c>
      <c r="BA12" s="4">
        <v>10</v>
      </c>
      <c r="BB12" s="4" t="s">
        <v>423</v>
      </c>
      <c r="BC12" s="4">
        <v>0.999</v>
      </c>
      <c r="BD12" s="4">
        <v>1.3</v>
      </c>
      <c r="BE12" s="4">
        <v>1.7989999999999999</v>
      </c>
      <c r="BF12" s="4">
        <v>14.063000000000001</v>
      </c>
      <c r="BG12" s="4">
        <v>16.36</v>
      </c>
      <c r="BH12" s="4">
        <v>1.1599999999999999</v>
      </c>
      <c r="BI12" s="4">
        <v>12.654999999999999</v>
      </c>
      <c r="BJ12" s="4">
        <v>3031.386</v>
      </c>
      <c r="BK12" s="4">
        <v>0.80900000000000005</v>
      </c>
      <c r="BL12" s="4">
        <v>27.238</v>
      </c>
      <c r="BM12" s="4">
        <v>3.4000000000000002E-2</v>
      </c>
      <c r="BN12" s="4">
        <v>27.271999999999998</v>
      </c>
      <c r="BO12" s="4">
        <v>21.739000000000001</v>
      </c>
      <c r="BP12" s="4">
        <v>2.7E-2</v>
      </c>
      <c r="BQ12" s="4">
        <v>21.765999999999998</v>
      </c>
      <c r="BR12" s="4">
        <v>0.49030000000000001</v>
      </c>
      <c r="BU12" s="4">
        <v>0.5</v>
      </c>
      <c r="BW12" s="4">
        <v>341.46300000000002</v>
      </c>
      <c r="BX12" s="4">
        <v>0.285939</v>
      </c>
      <c r="BY12" s="4">
        <v>-5</v>
      </c>
      <c r="BZ12" s="4">
        <v>0.82</v>
      </c>
      <c r="CA12" s="4">
        <v>6.9876339999999999</v>
      </c>
      <c r="CB12" s="4">
        <v>16.564</v>
      </c>
      <c r="CC12" s="4">
        <f t="shared" si="9"/>
        <v>1.8461329028</v>
      </c>
      <c r="CE12" s="4">
        <f t="shared" si="10"/>
        <v>15823.115262900828</v>
      </c>
      <c r="CF12" s="4">
        <f t="shared" si="11"/>
        <v>4.2227879417820002</v>
      </c>
      <c r="CG12" s="4">
        <f t="shared" si="12"/>
        <v>113.61335270806798</v>
      </c>
      <c r="CH12" s="4">
        <f t="shared" si="13"/>
        <v>2.5592496017994</v>
      </c>
    </row>
    <row r="13" spans="1:93">
      <c r="A13" s="2">
        <v>42439</v>
      </c>
      <c r="B13" s="32">
        <v>0.52794659722222226</v>
      </c>
      <c r="C13" s="4">
        <v>13.176</v>
      </c>
      <c r="D13" s="4">
        <v>5.4999999999999997E-3</v>
      </c>
      <c r="E13" s="4" t="s">
        <v>155</v>
      </c>
      <c r="F13" s="4">
        <v>55.303913000000001</v>
      </c>
      <c r="G13" s="4">
        <v>1113.9000000000001</v>
      </c>
      <c r="H13" s="4">
        <v>1.4</v>
      </c>
      <c r="I13" s="4">
        <v>50.4</v>
      </c>
      <c r="K13" s="4">
        <v>2.08</v>
      </c>
      <c r="L13" s="4">
        <v>11</v>
      </c>
      <c r="M13" s="4">
        <v>0.88560000000000005</v>
      </c>
      <c r="N13" s="4">
        <v>11.6678</v>
      </c>
      <c r="O13" s="4">
        <v>4.8999999999999998E-3</v>
      </c>
      <c r="P13" s="4">
        <v>986.4325</v>
      </c>
      <c r="Q13" s="4">
        <v>1.2398</v>
      </c>
      <c r="R13" s="4">
        <v>987.7</v>
      </c>
      <c r="S13" s="4">
        <v>787.29280000000006</v>
      </c>
      <c r="T13" s="4">
        <v>0.98950000000000005</v>
      </c>
      <c r="U13" s="4">
        <v>788.3</v>
      </c>
      <c r="V13" s="4">
        <v>50.442500000000003</v>
      </c>
      <c r="Y13" s="4">
        <v>9.5269999999999992</v>
      </c>
      <c r="Z13" s="4">
        <v>0</v>
      </c>
      <c r="AA13" s="4">
        <v>1.8379000000000001</v>
      </c>
      <c r="AB13" s="4" t="s">
        <v>384</v>
      </c>
      <c r="AC13" s="4">
        <v>0</v>
      </c>
      <c r="AD13" s="4">
        <v>11.6</v>
      </c>
      <c r="AE13" s="4">
        <v>840</v>
      </c>
      <c r="AF13" s="4">
        <v>852</v>
      </c>
      <c r="AG13" s="4">
        <v>865</v>
      </c>
      <c r="AH13" s="4">
        <v>78</v>
      </c>
      <c r="AI13" s="4">
        <v>21.18</v>
      </c>
      <c r="AJ13" s="4">
        <v>0.49</v>
      </c>
      <c r="AK13" s="4">
        <v>983</v>
      </c>
      <c r="AL13" s="4">
        <v>0</v>
      </c>
      <c r="AM13" s="4">
        <v>0</v>
      </c>
      <c r="AN13" s="4">
        <v>19</v>
      </c>
      <c r="AO13" s="4">
        <v>190</v>
      </c>
      <c r="AP13" s="4">
        <v>189</v>
      </c>
      <c r="AQ13" s="4">
        <v>2.4</v>
      </c>
      <c r="AR13" s="4">
        <v>195</v>
      </c>
      <c r="AS13" s="4" t="s">
        <v>155</v>
      </c>
      <c r="AT13" s="4">
        <v>2</v>
      </c>
      <c r="AU13" s="5">
        <v>0.73585648148148142</v>
      </c>
      <c r="AV13" s="4">
        <v>47.159120999999999</v>
      </c>
      <c r="AW13" s="4">
        <v>-88.489514999999997</v>
      </c>
      <c r="AX13" s="4">
        <v>312.8</v>
      </c>
      <c r="AY13" s="4">
        <v>36.4</v>
      </c>
      <c r="AZ13" s="4">
        <v>12</v>
      </c>
      <c r="BA13" s="4">
        <v>10</v>
      </c>
      <c r="BB13" s="4" t="s">
        <v>423</v>
      </c>
      <c r="BC13" s="4">
        <v>0.9</v>
      </c>
      <c r="BD13" s="4">
        <v>1.3009999999999999</v>
      </c>
      <c r="BE13" s="4">
        <v>1.7</v>
      </c>
      <c r="BF13" s="4">
        <v>14.063000000000001</v>
      </c>
      <c r="BG13" s="4">
        <v>16.05</v>
      </c>
      <c r="BH13" s="4">
        <v>1.1399999999999999</v>
      </c>
      <c r="BI13" s="4">
        <v>12.922000000000001</v>
      </c>
      <c r="BJ13" s="4">
        <v>3031.3679999999999</v>
      </c>
      <c r="BK13" s="4">
        <v>0.81</v>
      </c>
      <c r="BL13" s="4">
        <v>26.838000000000001</v>
      </c>
      <c r="BM13" s="4">
        <v>3.4000000000000002E-2</v>
      </c>
      <c r="BN13" s="4">
        <v>26.872</v>
      </c>
      <c r="BO13" s="4">
        <v>21.42</v>
      </c>
      <c r="BP13" s="4">
        <v>2.7E-2</v>
      </c>
      <c r="BQ13" s="4">
        <v>21.446999999999999</v>
      </c>
      <c r="BR13" s="4">
        <v>0.43340000000000001</v>
      </c>
      <c r="BU13" s="4">
        <v>0.49099999999999999</v>
      </c>
      <c r="BW13" s="4">
        <v>347.19200000000001</v>
      </c>
      <c r="BX13" s="4">
        <v>0.271395</v>
      </c>
      <c r="BY13" s="4">
        <v>-5</v>
      </c>
      <c r="BZ13" s="4">
        <v>0.81816699999999998</v>
      </c>
      <c r="CA13" s="4">
        <v>6.6322150000000004</v>
      </c>
      <c r="CB13" s="4">
        <v>16.526973000000002</v>
      </c>
      <c r="CC13" s="4">
        <f t="shared" si="9"/>
        <v>1.752231203</v>
      </c>
      <c r="CE13" s="4">
        <f t="shared" si="10"/>
        <v>15018.199187129641</v>
      </c>
      <c r="CF13" s="4">
        <f t="shared" si="11"/>
        <v>4.0129543300500004</v>
      </c>
      <c r="CG13" s="4">
        <f t="shared" si="12"/>
        <v>106.25411298343501</v>
      </c>
      <c r="CH13" s="4">
        <f t="shared" si="13"/>
        <v>2.147178279807</v>
      </c>
    </row>
    <row r="14" spans="1:93">
      <c r="A14" s="2">
        <v>42439</v>
      </c>
      <c r="B14" s="32">
        <v>0.5279581712962963</v>
      </c>
      <c r="C14" s="4">
        <v>12.86</v>
      </c>
      <c r="D14" s="4">
        <v>4.1000000000000003E-3</v>
      </c>
      <c r="E14" s="4" t="s">
        <v>155</v>
      </c>
      <c r="F14" s="4">
        <v>41.35</v>
      </c>
      <c r="G14" s="4">
        <v>1159.9000000000001</v>
      </c>
      <c r="H14" s="4">
        <v>-5.4</v>
      </c>
      <c r="I14" s="4">
        <v>58.6</v>
      </c>
      <c r="K14" s="4">
        <v>2.1</v>
      </c>
      <c r="L14" s="4">
        <v>11</v>
      </c>
      <c r="M14" s="4">
        <v>0.88800000000000001</v>
      </c>
      <c r="N14" s="4">
        <v>11.4194</v>
      </c>
      <c r="O14" s="4">
        <v>3.7000000000000002E-3</v>
      </c>
      <c r="P14" s="4">
        <v>1029.9884</v>
      </c>
      <c r="Q14" s="4">
        <v>0</v>
      </c>
      <c r="R14" s="4">
        <v>1030</v>
      </c>
      <c r="S14" s="4">
        <v>822.0557</v>
      </c>
      <c r="T14" s="4">
        <v>0</v>
      </c>
      <c r="U14" s="4">
        <v>822.1</v>
      </c>
      <c r="V14" s="4">
        <v>58.593800000000002</v>
      </c>
      <c r="Y14" s="4">
        <v>9.5519999999999996</v>
      </c>
      <c r="Z14" s="4">
        <v>0</v>
      </c>
      <c r="AA14" s="4">
        <v>1.8648</v>
      </c>
      <c r="AB14" s="4" t="s">
        <v>384</v>
      </c>
      <c r="AC14" s="4">
        <v>0</v>
      </c>
      <c r="AD14" s="4">
        <v>11.7</v>
      </c>
      <c r="AE14" s="4">
        <v>840</v>
      </c>
      <c r="AF14" s="4">
        <v>852</v>
      </c>
      <c r="AG14" s="4">
        <v>866</v>
      </c>
      <c r="AH14" s="4">
        <v>78</v>
      </c>
      <c r="AI14" s="4">
        <v>21.18</v>
      </c>
      <c r="AJ14" s="4">
        <v>0.49</v>
      </c>
      <c r="AK14" s="4">
        <v>983</v>
      </c>
      <c r="AL14" s="4">
        <v>0</v>
      </c>
      <c r="AM14" s="4">
        <v>0</v>
      </c>
      <c r="AN14" s="4">
        <v>19</v>
      </c>
      <c r="AO14" s="4">
        <v>189.4</v>
      </c>
      <c r="AP14" s="4">
        <v>189</v>
      </c>
      <c r="AQ14" s="4">
        <v>2.2000000000000002</v>
      </c>
      <c r="AR14" s="4">
        <v>195</v>
      </c>
      <c r="AS14" s="4" t="s">
        <v>155</v>
      </c>
      <c r="AT14" s="4">
        <v>2</v>
      </c>
      <c r="AU14" s="5">
        <v>0.73586805555555557</v>
      </c>
      <c r="AV14" s="4">
        <v>47.159025</v>
      </c>
      <c r="AW14" s="4">
        <v>-88.489345999999998</v>
      </c>
      <c r="AX14" s="4">
        <v>312.5</v>
      </c>
      <c r="AY14" s="4">
        <v>36.4</v>
      </c>
      <c r="AZ14" s="4">
        <v>12</v>
      </c>
      <c r="BA14" s="4">
        <v>10</v>
      </c>
      <c r="BB14" s="4" t="s">
        <v>423</v>
      </c>
      <c r="BC14" s="4">
        <v>0.90200000000000002</v>
      </c>
      <c r="BD14" s="4">
        <v>1.4019999999999999</v>
      </c>
      <c r="BE14" s="4">
        <v>1.7030000000000001</v>
      </c>
      <c r="BF14" s="4">
        <v>14.063000000000001</v>
      </c>
      <c r="BG14" s="4">
        <v>16.43</v>
      </c>
      <c r="BH14" s="4">
        <v>1.17</v>
      </c>
      <c r="BI14" s="4">
        <v>12.612</v>
      </c>
      <c r="BJ14" s="4">
        <v>3031.6469999999999</v>
      </c>
      <c r="BK14" s="4">
        <v>0.62</v>
      </c>
      <c r="BL14" s="4">
        <v>28.635000000000002</v>
      </c>
      <c r="BM14" s="4">
        <v>0</v>
      </c>
      <c r="BN14" s="4">
        <v>28.635000000000002</v>
      </c>
      <c r="BO14" s="4">
        <v>22.855</v>
      </c>
      <c r="BP14" s="4">
        <v>0</v>
      </c>
      <c r="BQ14" s="4">
        <v>22.855</v>
      </c>
      <c r="BR14" s="4">
        <v>0.51439999999999997</v>
      </c>
      <c r="BU14" s="4">
        <v>0.503</v>
      </c>
      <c r="BW14" s="4">
        <v>359.97199999999998</v>
      </c>
      <c r="BX14" s="4">
        <v>0.26405299999999998</v>
      </c>
      <c r="BY14" s="4">
        <v>-5</v>
      </c>
      <c r="BZ14" s="4">
        <v>0.81944399999999995</v>
      </c>
      <c r="CA14" s="4">
        <v>6.4527950000000001</v>
      </c>
      <c r="CB14" s="4">
        <v>16.552769000000001</v>
      </c>
      <c r="CC14" s="4">
        <f t="shared" si="9"/>
        <v>1.7048284389999999</v>
      </c>
      <c r="CE14" s="4">
        <f t="shared" si="10"/>
        <v>14613.259662713655</v>
      </c>
      <c r="CF14" s="4">
        <f t="shared" si="11"/>
        <v>2.9885474762999999</v>
      </c>
      <c r="CG14" s="4">
        <f t="shared" si="12"/>
        <v>110.166536404575</v>
      </c>
      <c r="CH14" s="4">
        <f t="shared" si="13"/>
        <v>2.4795303577559999</v>
      </c>
    </row>
    <row r="15" spans="1:93">
      <c r="A15" s="2">
        <v>42439</v>
      </c>
      <c r="B15" s="32">
        <v>0.52796974537037034</v>
      </c>
      <c r="C15" s="4">
        <v>12.884</v>
      </c>
      <c r="D15" s="4">
        <v>5.7999999999999996E-3</v>
      </c>
      <c r="E15" s="4" t="s">
        <v>155</v>
      </c>
      <c r="F15" s="4">
        <v>58.016666999999998</v>
      </c>
      <c r="G15" s="4">
        <v>1181.7</v>
      </c>
      <c r="H15" s="4">
        <v>-14.4</v>
      </c>
      <c r="I15" s="4">
        <v>57</v>
      </c>
      <c r="K15" s="4">
        <v>2.1</v>
      </c>
      <c r="L15" s="4">
        <v>11</v>
      </c>
      <c r="M15" s="4">
        <v>0.88780000000000003</v>
      </c>
      <c r="N15" s="4">
        <v>11.439399999999999</v>
      </c>
      <c r="O15" s="4">
        <v>5.1999999999999998E-3</v>
      </c>
      <c r="P15" s="4">
        <v>1049.2056</v>
      </c>
      <c r="Q15" s="4">
        <v>0</v>
      </c>
      <c r="R15" s="4">
        <v>1049.2</v>
      </c>
      <c r="S15" s="4">
        <v>837.39329999999995</v>
      </c>
      <c r="T15" s="4">
        <v>0</v>
      </c>
      <c r="U15" s="4">
        <v>837.4</v>
      </c>
      <c r="V15" s="4">
        <v>57.027200000000001</v>
      </c>
      <c r="Y15" s="4">
        <v>9.548</v>
      </c>
      <c r="Z15" s="4">
        <v>0</v>
      </c>
      <c r="AA15" s="4">
        <v>1.8645</v>
      </c>
      <c r="AB15" s="4" t="s">
        <v>384</v>
      </c>
      <c r="AC15" s="4">
        <v>0</v>
      </c>
      <c r="AD15" s="4">
        <v>11.7</v>
      </c>
      <c r="AE15" s="4">
        <v>839</v>
      </c>
      <c r="AF15" s="4">
        <v>852</v>
      </c>
      <c r="AG15" s="4">
        <v>865</v>
      </c>
      <c r="AH15" s="4">
        <v>78</v>
      </c>
      <c r="AI15" s="4">
        <v>21.18</v>
      </c>
      <c r="AJ15" s="4">
        <v>0.49</v>
      </c>
      <c r="AK15" s="4">
        <v>983</v>
      </c>
      <c r="AL15" s="4">
        <v>0</v>
      </c>
      <c r="AM15" s="4">
        <v>0</v>
      </c>
      <c r="AN15" s="4">
        <v>19</v>
      </c>
      <c r="AO15" s="4">
        <v>189</v>
      </c>
      <c r="AP15" s="4">
        <v>189</v>
      </c>
      <c r="AQ15" s="4">
        <v>2.4</v>
      </c>
      <c r="AR15" s="4">
        <v>195</v>
      </c>
      <c r="AS15" s="4" t="s">
        <v>155</v>
      </c>
      <c r="AT15" s="4">
        <v>2</v>
      </c>
      <c r="AU15" s="5">
        <v>0.73589120370370376</v>
      </c>
      <c r="AV15" s="4">
        <v>47.158867000000001</v>
      </c>
      <c r="AW15" s="4">
        <v>-88.488992999999994</v>
      </c>
      <c r="AX15" s="4">
        <v>311.60000000000002</v>
      </c>
      <c r="AY15" s="4">
        <v>36</v>
      </c>
      <c r="AZ15" s="4">
        <v>12</v>
      </c>
      <c r="BA15" s="4">
        <v>10</v>
      </c>
      <c r="BB15" s="4" t="s">
        <v>423</v>
      </c>
      <c r="BC15" s="4">
        <v>1.105</v>
      </c>
      <c r="BD15" s="4">
        <v>1.605</v>
      </c>
      <c r="BE15" s="4">
        <v>2.0070000000000001</v>
      </c>
      <c r="BF15" s="4">
        <v>14.063000000000001</v>
      </c>
      <c r="BG15" s="4">
        <v>16.39</v>
      </c>
      <c r="BH15" s="4">
        <v>1.17</v>
      </c>
      <c r="BI15" s="4">
        <v>12.632</v>
      </c>
      <c r="BJ15" s="4">
        <v>3031.2809999999999</v>
      </c>
      <c r="BK15" s="4">
        <v>0.86899999999999999</v>
      </c>
      <c r="BL15" s="4">
        <v>29.114999999999998</v>
      </c>
      <c r="BM15" s="4">
        <v>0</v>
      </c>
      <c r="BN15" s="4">
        <v>29.114999999999998</v>
      </c>
      <c r="BO15" s="4">
        <v>23.236999999999998</v>
      </c>
      <c r="BP15" s="4">
        <v>0</v>
      </c>
      <c r="BQ15" s="4">
        <v>23.236999999999998</v>
      </c>
      <c r="BR15" s="4">
        <v>0.49969999999999998</v>
      </c>
      <c r="BU15" s="4">
        <v>0.502</v>
      </c>
      <c r="BW15" s="4">
        <v>359.23599999999999</v>
      </c>
      <c r="BX15" s="4">
        <v>0.29132999999999998</v>
      </c>
      <c r="BY15" s="4">
        <v>-5</v>
      </c>
      <c r="BZ15" s="4">
        <v>0.81977800000000001</v>
      </c>
      <c r="CA15" s="4">
        <v>7.1193770000000001</v>
      </c>
      <c r="CB15" s="4">
        <v>16.559515999999999</v>
      </c>
      <c r="CC15" s="4">
        <f t="shared" si="9"/>
        <v>1.8809394034</v>
      </c>
      <c r="CE15" s="4">
        <f t="shared" si="10"/>
        <v>16120.881677256937</v>
      </c>
      <c r="CF15" s="4">
        <f t="shared" si="11"/>
        <v>4.6214937439110004</v>
      </c>
      <c r="CG15" s="4">
        <f t="shared" si="12"/>
        <v>123.57842362170298</v>
      </c>
      <c r="CH15" s="4">
        <f t="shared" si="13"/>
        <v>2.6574918571142998</v>
      </c>
    </row>
    <row r="16" spans="1:93">
      <c r="A16" s="2">
        <v>42439</v>
      </c>
      <c r="B16" s="32">
        <v>0.52798131944444437</v>
      </c>
      <c r="C16" s="4">
        <v>12.99</v>
      </c>
      <c r="D16" s="4">
        <v>5.3E-3</v>
      </c>
      <c r="E16" s="4" t="s">
        <v>155</v>
      </c>
      <c r="F16" s="4">
        <v>52.670549000000001</v>
      </c>
      <c r="G16" s="4">
        <v>1624.5</v>
      </c>
      <c r="H16" s="4">
        <v>-14.5</v>
      </c>
      <c r="I16" s="4">
        <v>53.3</v>
      </c>
      <c r="K16" s="4">
        <v>2.23</v>
      </c>
      <c r="L16" s="4">
        <v>11</v>
      </c>
      <c r="M16" s="4">
        <v>0.88700000000000001</v>
      </c>
      <c r="N16" s="4">
        <v>11.522399999999999</v>
      </c>
      <c r="O16" s="4">
        <v>4.7000000000000002E-3</v>
      </c>
      <c r="P16" s="4">
        <v>1440.9476999999999</v>
      </c>
      <c r="Q16" s="4">
        <v>0</v>
      </c>
      <c r="R16" s="4">
        <v>1440.9</v>
      </c>
      <c r="S16" s="4">
        <v>1150.0510999999999</v>
      </c>
      <c r="T16" s="4">
        <v>0</v>
      </c>
      <c r="U16" s="4">
        <v>1150.0999999999999</v>
      </c>
      <c r="V16" s="4">
        <v>53.2515</v>
      </c>
      <c r="Y16" s="4">
        <v>9.6690000000000005</v>
      </c>
      <c r="Z16" s="4">
        <v>0</v>
      </c>
      <c r="AA16" s="4">
        <v>1.9754</v>
      </c>
      <c r="AB16" s="4" t="s">
        <v>384</v>
      </c>
      <c r="AC16" s="4">
        <v>0</v>
      </c>
      <c r="AD16" s="4">
        <v>11.7</v>
      </c>
      <c r="AE16" s="4">
        <v>839</v>
      </c>
      <c r="AF16" s="4">
        <v>851</v>
      </c>
      <c r="AG16" s="4">
        <v>865</v>
      </c>
      <c r="AH16" s="4">
        <v>78</v>
      </c>
      <c r="AI16" s="4">
        <v>21.18</v>
      </c>
      <c r="AJ16" s="4">
        <v>0.49</v>
      </c>
      <c r="AK16" s="4">
        <v>983</v>
      </c>
      <c r="AL16" s="4">
        <v>0</v>
      </c>
      <c r="AM16" s="4">
        <v>0</v>
      </c>
      <c r="AN16" s="4">
        <v>19</v>
      </c>
      <c r="AO16" s="4">
        <v>189</v>
      </c>
      <c r="AP16" s="4">
        <v>189.6</v>
      </c>
      <c r="AQ16" s="4">
        <v>2.4</v>
      </c>
      <c r="AR16" s="4">
        <v>195</v>
      </c>
      <c r="AS16" s="4" t="s">
        <v>155</v>
      </c>
      <c r="AT16" s="4">
        <v>2</v>
      </c>
      <c r="AU16" s="5">
        <v>0.73590277777777768</v>
      </c>
      <c r="AV16" s="4">
        <v>47.158828</v>
      </c>
      <c r="AW16" s="4">
        <v>-88.488772999999995</v>
      </c>
      <c r="AX16" s="4">
        <v>311.8</v>
      </c>
      <c r="AY16" s="4">
        <v>37.299999999999997</v>
      </c>
      <c r="AZ16" s="4">
        <v>12</v>
      </c>
      <c r="BA16" s="4">
        <v>10</v>
      </c>
      <c r="BB16" s="4" t="s">
        <v>423</v>
      </c>
      <c r="BC16" s="4">
        <v>1.6020000000000001</v>
      </c>
      <c r="BD16" s="4">
        <v>2.1019999999999999</v>
      </c>
      <c r="BE16" s="4">
        <v>2.702</v>
      </c>
      <c r="BF16" s="4">
        <v>14.063000000000001</v>
      </c>
      <c r="BG16" s="4">
        <v>16.27</v>
      </c>
      <c r="BH16" s="4">
        <v>1.1599999999999999</v>
      </c>
      <c r="BI16" s="4">
        <v>12.737</v>
      </c>
      <c r="BJ16" s="4">
        <v>3031.4520000000002</v>
      </c>
      <c r="BK16" s="4">
        <v>0.78200000000000003</v>
      </c>
      <c r="BL16" s="4">
        <v>39.700000000000003</v>
      </c>
      <c r="BM16" s="4">
        <v>0</v>
      </c>
      <c r="BN16" s="4">
        <v>39.700000000000003</v>
      </c>
      <c r="BO16" s="4">
        <v>31.684999999999999</v>
      </c>
      <c r="BP16" s="4">
        <v>0</v>
      </c>
      <c r="BQ16" s="4">
        <v>31.684999999999999</v>
      </c>
      <c r="BR16" s="4">
        <v>0.46329999999999999</v>
      </c>
      <c r="BU16" s="4">
        <v>0.505</v>
      </c>
      <c r="BW16" s="4">
        <v>377.89299999999997</v>
      </c>
      <c r="BX16" s="4">
        <v>0.32805099999999998</v>
      </c>
      <c r="BY16" s="4">
        <v>-5</v>
      </c>
      <c r="BZ16" s="4">
        <v>0.81961099999999998</v>
      </c>
      <c r="CA16" s="4">
        <v>8.0167459999999995</v>
      </c>
      <c r="CB16" s="4">
        <v>16.556142000000001</v>
      </c>
      <c r="CC16" s="4">
        <f t="shared" si="9"/>
        <v>2.1180242932</v>
      </c>
      <c r="CE16" s="4">
        <f t="shared" si="10"/>
        <v>18153.878379308426</v>
      </c>
      <c r="CF16" s="4">
        <f t="shared" si="11"/>
        <v>4.683014242884</v>
      </c>
      <c r="CG16" s="4">
        <f t="shared" si="12"/>
        <v>189.74591596646997</v>
      </c>
      <c r="CH16" s="4">
        <f t="shared" si="13"/>
        <v>2.7744763410845996</v>
      </c>
    </row>
    <row r="17" spans="1:86">
      <c r="A17" s="2">
        <v>42439</v>
      </c>
      <c r="B17" s="32">
        <v>0.52799289351851852</v>
      </c>
      <c r="C17" s="4">
        <v>13.037000000000001</v>
      </c>
      <c r="D17" s="4">
        <v>5.0000000000000001E-3</v>
      </c>
      <c r="E17" s="4" t="s">
        <v>155</v>
      </c>
      <c r="F17" s="4">
        <v>50</v>
      </c>
      <c r="G17" s="4">
        <v>1997.5</v>
      </c>
      <c r="H17" s="4">
        <v>-10.199999999999999</v>
      </c>
      <c r="I17" s="4">
        <v>50.9</v>
      </c>
      <c r="K17" s="4">
        <v>2.2999999999999998</v>
      </c>
      <c r="L17" s="4">
        <v>11</v>
      </c>
      <c r="M17" s="4">
        <v>0.88660000000000005</v>
      </c>
      <c r="N17" s="4">
        <v>11.5589</v>
      </c>
      <c r="O17" s="4">
        <v>4.4000000000000003E-3</v>
      </c>
      <c r="P17" s="4">
        <v>1771.0065999999999</v>
      </c>
      <c r="Q17" s="4">
        <v>0</v>
      </c>
      <c r="R17" s="4">
        <v>1771</v>
      </c>
      <c r="S17" s="4">
        <v>1413.4782</v>
      </c>
      <c r="T17" s="4">
        <v>0</v>
      </c>
      <c r="U17" s="4">
        <v>1413.5</v>
      </c>
      <c r="V17" s="4">
        <v>50.872700000000002</v>
      </c>
      <c r="Y17" s="4">
        <v>9.6639999999999997</v>
      </c>
      <c r="Z17" s="4">
        <v>0</v>
      </c>
      <c r="AA17" s="4">
        <v>2.0392000000000001</v>
      </c>
      <c r="AB17" s="4" t="s">
        <v>384</v>
      </c>
      <c r="AC17" s="4">
        <v>0</v>
      </c>
      <c r="AD17" s="4">
        <v>11.7</v>
      </c>
      <c r="AE17" s="4">
        <v>838</v>
      </c>
      <c r="AF17" s="4">
        <v>850</v>
      </c>
      <c r="AG17" s="4">
        <v>865</v>
      </c>
      <c r="AH17" s="4">
        <v>78</v>
      </c>
      <c r="AI17" s="4">
        <v>21.18</v>
      </c>
      <c r="AJ17" s="4">
        <v>0.49</v>
      </c>
      <c r="AK17" s="4">
        <v>983</v>
      </c>
      <c r="AL17" s="4">
        <v>0</v>
      </c>
      <c r="AM17" s="4">
        <v>0</v>
      </c>
      <c r="AN17" s="4">
        <v>19</v>
      </c>
      <c r="AO17" s="4">
        <v>189.6</v>
      </c>
      <c r="AP17" s="4">
        <v>190</v>
      </c>
      <c r="AQ17" s="4">
        <v>2.2000000000000002</v>
      </c>
      <c r="AR17" s="4">
        <v>195</v>
      </c>
      <c r="AS17" s="4" t="s">
        <v>155</v>
      </c>
      <c r="AT17" s="4">
        <v>2</v>
      </c>
      <c r="AU17" s="5">
        <v>0.73590277777777768</v>
      </c>
      <c r="AV17" s="4">
        <v>47.158828</v>
      </c>
      <c r="AW17" s="4">
        <v>-88.488767999999993</v>
      </c>
      <c r="AX17" s="4">
        <v>311.8</v>
      </c>
      <c r="AY17" s="4">
        <v>37.4</v>
      </c>
      <c r="AZ17" s="4">
        <v>12</v>
      </c>
      <c r="BA17" s="4">
        <v>10</v>
      </c>
      <c r="BB17" s="4" t="s">
        <v>423</v>
      </c>
      <c r="BC17" s="4">
        <v>1.8009999999999999</v>
      </c>
      <c r="BD17" s="4">
        <v>2.3010000000000002</v>
      </c>
      <c r="BE17" s="4">
        <v>2.9020000000000001</v>
      </c>
      <c r="BF17" s="4">
        <v>14.063000000000001</v>
      </c>
      <c r="BG17" s="4">
        <v>16.22</v>
      </c>
      <c r="BH17" s="4">
        <v>1.1499999999999999</v>
      </c>
      <c r="BI17" s="4">
        <v>12.789</v>
      </c>
      <c r="BJ17" s="4">
        <v>3031.5520000000001</v>
      </c>
      <c r="BK17" s="4">
        <v>0.74</v>
      </c>
      <c r="BL17" s="4">
        <v>48.640999999999998</v>
      </c>
      <c r="BM17" s="4">
        <v>0</v>
      </c>
      <c r="BN17" s="4">
        <v>48.640999999999998</v>
      </c>
      <c r="BO17" s="4">
        <v>38.822000000000003</v>
      </c>
      <c r="BP17" s="4">
        <v>0</v>
      </c>
      <c r="BQ17" s="4">
        <v>38.822000000000003</v>
      </c>
      <c r="BR17" s="4">
        <v>0.44119999999999998</v>
      </c>
      <c r="BU17" s="4">
        <v>0.503</v>
      </c>
      <c r="BW17" s="4">
        <v>388.87400000000002</v>
      </c>
      <c r="BX17" s="4">
        <v>0.343389</v>
      </c>
      <c r="BY17" s="4">
        <v>-5</v>
      </c>
      <c r="BZ17" s="4">
        <v>0.82061099999999998</v>
      </c>
      <c r="CA17" s="4">
        <v>8.3915690000000005</v>
      </c>
      <c r="CB17" s="4">
        <v>16.576342</v>
      </c>
      <c r="CC17" s="4">
        <f t="shared" si="9"/>
        <v>2.2170525298000001</v>
      </c>
      <c r="CE17" s="4">
        <f t="shared" si="10"/>
        <v>19003.289905460737</v>
      </c>
      <c r="CF17" s="4">
        <f t="shared" si="11"/>
        <v>4.6386915118200003</v>
      </c>
      <c r="CG17" s="4">
        <f t="shared" si="12"/>
        <v>243.35578631334602</v>
      </c>
      <c r="CH17" s="4">
        <f t="shared" si="13"/>
        <v>2.7656631013716</v>
      </c>
    </row>
    <row r="18" spans="1:86">
      <c r="A18" s="2">
        <v>42439</v>
      </c>
      <c r="B18" s="32">
        <v>0.52800446759259256</v>
      </c>
      <c r="C18" s="4">
        <v>13.175000000000001</v>
      </c>
      <c r="D18" s="4">
        <v>4.5999999999999999E-3</v>
      </c>
      <c r="E18" s="4" t="s">
        <v>155</v>
      </c>
      <c r="F18" s="4">
        <v>45.888615999999999</v>
      </c>
      <c r="G18" s="4">
        <v>2128.6</v>
      </c>
      <c r="H18" s="4">
        <v>-0.5</v>
      </c>
      <c r="I18" s="4">
        <v>52.1</v>
      </c>
      <c r="K18" s="4">
        <v>2.2999999999999998</v>
      </c>
      <c r="L18" s="4">
        <v>11</v>
      </c>
      <c r="M18" s="4">
        <v>0.88560000000000005</v>
      </c>
      <c r="N18" s="4">
        <v>11.6669</v>
      </c>
      <c r="O18" s="4">
        <v>4.1000000000000003E-3</v>
      </c>
      <c r="P18" s="4">
        <v>1884.9902999999999</v>
      </c>
      <c r="Q18" s="4">
        <v>0</v>
      </c>
      <c r="R18" s="4">
        <v>1885</v>
      </c>
      <c r="S18" s="4">
        <v>1504.4509</v>
      </c>
      <c r="T18" s="4">
        <v>0</v>
      </c>
      <c r="U18" s="4">
        <v>1504.5</v>
      </c>
      <c r="V18" s="4">
        <v>52.1158</v>
      </c>
      <c r="Y18" s="4">
        <v>9.6530000000000005</v>
      </c>
      <c r="Z18" s="4">
        <v>0</v>
      </c>
      <c r="AA18" s="4">
        <v>2.0367999999999999</v>
      </c>
      <c r="AB18" s="4" t="s">
        <v>384</v>
      </c>
      <c r="AC18" s="4">
        <v>0</v>
      </c>
      <c r="AD18" s="4">
        <v>11.7</v>
      </c>
      <c r="AE18" s="4">
        <v>838</v>
      </c>
      <c r="AF18" s="4">
        <v>850</v>
      </c>
      <c r="AG18" s="4">
        <v>865</v>
      </c>
      <c r="AH18" s="4">
        <v>78</v>
      </c>
      <c r="AI18" s="4">
        <v>21.18</v>
      </c>
      <c r="AJ18" s="4">
        <v>0.49</v>
      </c>
      <c r="AK18" s="4">
        <v>983</v>
      </c>
      <c r="AL18" s="4">
        <v>0</v>
      </c>
      <c r="AM18" s="4">
        <v>0</v>
      </c>
      <c r="AN18" s="4">
        <v>19</v>
      </c>
      <c r="AO18" s="4">
        <v>190</v>
      </c>
      <c r="AP18" s="4">
        <v>190</v>
      </c>
      <c r="AQ18" s="4">
        <v>2.2999999999999998</v>
      </c>
      <c r="AR18" s="4">
        <v>195</v>
      </c>
      <c r="AS18" s="4" t="s">
        <v>155</v>
      </c>
      <c r="AT18" s="4">
        <v>2</v>
      </c>
      <c r="AU18" s="5">
        <v>0.73592592592592598</v>
      </c>
      <c r="AV18" s="4">
        <v>47.158817999999997</v>
      </c>
      <c r="AW18" s="4">
        <v>-88.488281999999998</v>
      </c>
      <c r="AX18" s="4">
        <v>312.3</v>
      </c>
      <c r="AY18" s="4">
        <v>39.5</v>
      </c>
      <c r="AZ18" s="4">
        <v>12</v>
      </c>
      <c r="BA18" s="4">
        <v>10</v>
      </c>
      <c r="BB18" s="4" t="s">
        <v>423</v>
      </c>
      <c r="BC18" s="4">
        <v>1.901</v>
      </c>
      <c r="BD18" s="4">
        <v>2.3860000000000001</v>
      </c>
      <c r="BE18" s="4">
        <v>3.1</v>
      </c>
      <c r="BF18" s="4">
        <v>14.063000000000001</v>
      </c>
      <c r="BG18" s="4">
        <v>16.059999999999999</v>
      </c>
      <c r="BH18" s="4">
        <v>1.1399999999999999</v>
      </c>
      <c r="BI18" s="4">
        <v>12.923</v>
      </c>
      <c r="BJ18" s="4">
        <v>3031.5419999999999</v>
      </c>
      <c r="BK18" s="4">
        <v>0.67200000000000004</v>
      </c>
      <c r="BL18" s="4">
        <v>51.292999999999999</v>
      </c>
      <c r="BM18" s="4">
        <v>0</v>
      </c>
      <c r="BN18" s="4">
        <v>51.292999999999999</v>
      </c>
      <c r="BO18" s="4">
        <v>40.938000000000002</v>
      </c>
      <c r="BP18" s="4">
        <v>0</v>
      </c>
      <c r="BQ18" s="4">
        <v>40.938000000000002</v>
      </c>
      <c r="BR18" s="4">
        <v>0.44779999999999998</v>
      </c>
      <c r="BU18" s="4">
        <v>0.498</v>
      </c>
      <c r="BW18" s="4">
        <v>384.81700000000001</v>
      </c>
      <c r="BX18" s="4">
        <v>0.37110599999999999</v>
      </c>
      <c r="BY18" s="4">
        <v>-5</v>
      </c>
      <c r="BZ18" s="4">
        <v>0.82038900000000003</v>
      </c>
      <c r="CA18" s="4">
        <v>9.0689030000000006</v>
      </c>
      <c r="CB18" s="4">
        <v>16.571857999999999</v>
      </c>
      <c r="CC18" s="4">
        <f t="shared" si="9"/>
        <v>2.3960041726000001</v>
      </c>
      <c r="CE18" s="4">
        <f t="shared" si="10"/>
        <v>20537.091972804221</v>
      </c>
      <c r="CF18" s="4">
        <f t="shared" si="11"/>
        <v>4.5524442035520005</v>
      </c>
      <c r="CG18" s="4">
        <f t="shared" si="12"/>
        <v>277.33327500745804</v>
      </c>
      <c r="CH18" s="4">
        <f t="shared" si="13"/>
        <v>3.0336079082598002</v>
      </c>
    </row>
    <row r="19" spans="1:86">
      <c r="A19" s="2">
        <v>42439</v>
      </c>
      <c r="B19" s="32">
        <v>0.52801604166666671</v>
      </c>
      <c r="C19" s="4">
        <v>13.007</v>
      </c>
      <c r="D19" s="4">
        <v>4.1999999999999997E-3</v>
      </c>
      <c r="E19" s="4" t="s">
        <v>155</v>
      </c>
      <c r="F19" s="4">
        <v>42.337769999999999</v>
      </c>
      <c r="G19" s="4">
        <v>2170</v>
      </c>
      <c r="H19" s="4">
        <v>-0.5</v>
      </c>
      <c r="I19" s="4">
        <v>51.7</v>
      </c>
      <c r="K19" s="4">
        <v>2.2999999999999998</v>
      </c>
      <c r="L19" s="4">
        <v>11</v>
      </c>
      <c r="M19" s="4">
        <v>0.88680000000000003</v>
      </c>
      <c r="N19" s="4">
        <v>11.534800000000001</v>
      </c>
      <c r="O19" s="4">
        <v>3.8E-3</v>
      </c>
      <c r="P19" s="4">
        <v>1924.4139</v>
      </c>
      <c r="Q19" s="4">
        <v>0</v>
      </c>
      <c r="R19" s="4">
        <v>1924.4</v>
      </c>
      <c r="S19" s="4">
        <v>1535.9158</v>
      </c>
      <c r="T19" s="4">
        <v>0</v>
      </c>
      <c r="U19" s="4">
        <v>1535.9</v>
      </c>
      <c r="V19" s="4">
        <v>51.701700000000002</v>
      </c>
      <c r="Y19" s="4">
        <v>9.6660000000000004</v>
      </c>
      <c r="Z19" s="4">
        <v>0</v>
      </c>
      <c r="AA19" s="4">
        <v>2.0396999999999998</v>
      </c>
      <c r="AB19" s="4" t="s">
        <v>384</v>
      </c>
      <c r="AC19" s="4">
        <v>0</v>
      </c>
      <c r="AD19" s="4">
        <v>11.7</v>
      </c>
      <c r="AE19" s="4">
        <v>837</v>
      </c>
      <c r="AF19" s="4">
        <v>850</v>
      </c>
      <c r="AG19" s="4">
        <v>864</v>
      </c>
      <c r="AH19" s="4">
        <v>78</v>
      </c>
      <c r="AI19" s="4">
        <v>21.18</v>
      </c>
      <c r="AJ19" s="4">
        <v>0.49</v>
      </c>
      <c r="AK19" s="4">
        <v>983</v>
      </c>
      <c r="AL19" s="4">
        <v>0</v>
      </c>
      <c r="AM19" s="4">
        <v>0</v>
      </c>
      <c r="AN19" s="4">
        <v>19</v>
      </c>
      <c r="AO19" s="4">
        <v>190</v>
      </c>
      <c r="AP19" s="4">
        <v>190</v>
      </c>
      <c r="AQ19" s="4">
        <v>2.2000000000000002</v>
      </c>
      <c r="AR19" s="4">
        <v>195</v>
      </c>
      <c r="AS19" s="4" t="s">
        <v>155</v>
      </c>
      <c r="AT19" s="4">
        <v>2</v>
      </c>
      <c r="AU19" s="5">
        <v>0.73593750000000002</v>
      </c>
      <c r="AV19" s="4">
        <v>47.158828</v>
      </c>
      <c r="AW19" s="4">
        <v>-88.488023999999996</v>
      </c>
      <c r="AX19" s="4">
        <v>312.60000000000002</v>
      </c>
      <c r="AY19" s="4">
        <v>40.700000000000003</v>
      </c>
      <c r="AZ19" s="4">
        <v>12</v>
      </c>
      <c r="BA19" s="4">
        <v>10</v>
      </c>
      <c r="BB19" s="4" t="s">
        <v>423</v>
      </c>
      <c r="BC19" s="4">
        <v>2</v>
      </c>
      <c r="BD19" s="4">
        <v>1</v>
      </c>
      <c r="BE19" s="4">
        <v>3.1</v>
      </c>
      <c r="BF19" s="4">
        <v>14.063000000000001</v>
      </c>
      <c r="BG19" s="4">
        <v>16.25</v>
      </c>
      <c r="BH19" s="4">
        <v>1.1599999999999999</v>
      </c>
      <c r="BI19" s="4">
        <v>12.762</v>
      </c>
      <c r="BJ19" s="4">
        <v>3031.7260000000001</v>
      </c>
      <c r="BK19" s="4">
        <v>0.628</v>
      </c>
      <c r="BL19" s="4">
        <v>52.968000000000004</v>
      </c>
      <c r="BM19" s="4">
        <v>0</v>
      </c>
      <c r="BN19" s="4">
        <v>52.968000000000004</v>
      </c>
      <c r="BO19" s="4">
        <v>42.274999999999999</v>
      </c>
      <c r="BP19" s="4">
        <v>0</v>
      </c>
      <c r="BQ19" s="4">
        <v>42.274999999999999</v>
      </c>
      <c r="BR19" s="4">
        <v>0.44929999999999998</v>
      </c>
      <c r="BU19" s="4">
        <v>0.504</v>
      </c>
      <c r="BW19" s="4">
        <v>389.80399999999997</v>
      </c>
      <c r="BX19" s="4">
        <v>0.38533400000000001</v>
      </c>
      <c r="BY19" s="4">
        <v>-5</v>
      </c>
      <c r="BZ19" s="4">
        <v>0.82183300000000004</v>
      </c>
      <c r="CA19" s="4">
        <v>9.4166000000000007</v>
      </c>
      <c r="CB19" s="4">
        <v>16.601026999999998</v>
      </c>
      <c r="CC19" s="4">
        <f t="shared" si="9"/>
        <v>2.4878657200000003</v>
      </c>
      <c r="CE19" s="4">
        <f t="shared" si="10"/>
        <v>21325.767635545202</v>
      </c>
      <c r="CF19" s="4">
        <f t="shared" si="11"/>
        <v>4.4174777256000004</v>
      </c>
      <c r="CG19" s="4">
        <f t="shared" si="12"/>
        <v>297.37081345500002</v>
      </c>
      <c r="CH19" s="4">
        <f t="shared" si="13"/>
        <v>3.16046614986</v>
      </c>
    </row>
    <row r="20" spans="1:86">
      <c r="A20" s="2">
        <v>42439</v>
      </c>
      <c r="B20" s="32">
        <v>0.52802761574074075</v>
      </c>
      <c r="C20" s="4">
        <v>13.013</v>
      </c>
      <c r="D20" s="4">
        <v>5.0000000000000001E-3</v>
      </c>
      <c r="E20" s="4" t="s">
        <v>155</v>
      </c>
      <c r="F20" s="4">
        <v>50</v>
      </c>
      <c r="G20" s="4">
        <v>2208.3000000000002</v>
      </c>
      <c r="H20" s="4">
        <v>-5.3</v>
      </c>
      <c r="I20" s="4">
        <v>48.1</v>
      </c>
      <c r="K20" s="4">
        <v>2.2000000000000002</v>
      </c>
      <c r="L20" s="4">
        <v>11</v>
      </c>
      <c r="M20" s="4">
        <v>0.88670000000000004</v>
      </c>
      <c r="N20" s="4">
        <v>11.538500000000001</v>
      </c>
      <c r="O20" s="4">
        <v>4.4000000000000003E-3</v>
      </c>
      <c r="P20" s="4">
        <v>1958.0844999999999</v>
      </c>
      <c r="Q20" s="4">
        <v>0</v>
      </c>
      <c r="R20" s="4">
        <v>1958.1</v>
      </c>
      <c r="S20" s="4">
        <v>1562.789</v>
      </c>
      <c r="T20" s="4">
        <v>0</v>
      </c>
      <c r="U20" s="4">
        <v>1562.8</v>
      </c>
      <c r="V20" s="4">
        <v>48.1</v>
      </c>
      <c r="Y20" s="4">
        <v>9.6649999999999991</v>
      </c>
      <c r="Z20" s="4">
        <v>0</v>
      </c>
      <c r="AA20" s="4">
        <v>1.9507000000000001</v>
      </c>
      <c r="AB20" s="4" t="s">
        <v>384</v>
      </c>
      <c r="AC20" s="4">
        <v>0</v>
      </c>
      <c r="AD20" s="4">
        <v>11.6</v>
      </c>
      <c r="AE20" s="4">
        <v>838</v>
      </c>
      <c r="AF20" s="4">
        <v>850</v>
      </c>
      <c r="AG20" s="4">
        <v>864</v>
      </c>
      <c r="AH20" s="4">
        <v>78</v>
      </c>
      <c r="AI20" s="4">
        <v>21.18</v>
      </c>
      <c r="AJ20" s="4">
        <v>0.49</v>
      </c>
      <c r="AK20" s="4">
        <v>983</v>
      </c>
      <c r="AL20" s="4">
        <v>0</v>
      </c>
      <c r="AM20" s="4">
        <v>0</v>
      </c>
      <c r="AN20" s="4">
        <v>19</v>
      </c>
      <c r="AO20" s="4">
        <v>190</v>
      </c>
      <c r="AP20" s="4">
        <v>190</v>
      </c>
      <c r="AQ20" s="4">
        <v>1.9</v>
      </c>
      <c r="AR20" s="4">
        <v>195</v>
      </c>
      <c r="AS20" s="4" t="s">
        <v>155</v>
      </c>
      <c r="AT20" s="4">
        <v>2</v>
      </c>
      <c r="AU20" s="5">
        <v>0.73594907407407406</v>
      </c>
      <c r="AV20" s="4">
        <v>47.158825</v>
      </c>
      <c r="AW20" s="4">
        <v>-88.487763999999999</v>
      </c>
      <c r="AX20" s="4">
        <v>312.60000000000002</v>
      </c>
      <c r="AY20" s="4">
        <v>42.3</v>
      </c>
      <c r="AZ20" s="4">
        <v>12</v>
      </c>
      <c r="BA20" s="4">
        <v>10</v>
      </c>
      <c r="BB20" s="4" t="s">
        <v>423</v>
      </c>
      <c r="BC20" s="4">
        <v>2.0030000000000001</v>
      </c>
      <c r="BD20" s="4">
        <v>1.0049999999999999</v>
      </c>
      <c r="BE20" s="4">
        <v>3.105</v>
      </c>
      <c r="BF20" s="4">
        <v>14.063000000000001</v>
      </c>
      <c r="BG20" s="4">
        <v>16.239999999999998</v>
      </c>
      <c r="BH20" s="4">
        <v>1.1599999999999999</v>
      </c>
      <c r="BI20" s="4">
        <v>12.776999999999999</v>
      </c>
      <c r="BJ20" s="4">
        <v>3031.6390000000001</v>
      </c>
      <c r="BK20" s="4">
        <v>0.74099999999999999</v>
      </c>
      <c r="BL20" s="4">
        <v>53.875999999999998</v>
      </c>
      <c r="BM20" s="4">
        <v>0</v>
      </c>
      <c r="BN20" s="4">
        <v>53.875999999999998</v>
      </c>
      <c r="BO20" s="4">
        <v>43</v>
      </c>
      <c r="BP20" s="4">
        <v>0</v>
      </c>
      <c r="BQ20" s="4">
        <v>43</v>
      </c>
      <c r="BR20" s="4">
        <v>0.41789999999999999</v>
      </c>
      <c r="BU20" s="4">
        <v>0.504</v>
      </c>
      <c r="BW20" s="4">
        <v>372.67500000000001</v>
      </c>
      <c r="BX20" s="4">
        <v>0.35550500000000002</v>
      </c>
      <c r="BY20" s="4">
        <v>-5</v>
      </c>
      <c r="BZ20" s="4">
        <v>0.82177800000000001</v>
      </c>
      <c r="CA20" s="4">
        <v>8.6876540000000002</v>
      </c>
      <c r="CB20" s="4">
        <v>16.599916</v>
      </c>
      <c r="CC20" s="4">
        <f t="shared" si="9"/>
        <v>2.2952781868000001</v>
      </c>
      <c r="CE20" s="4">
        <f t="shared" si="10"/>
        <v>19674.359521624785</v>
      </c>
      <c r="CF20" s="4">
        <f t="shared" si="11"/>
        <v>4.8088510556579998</v>
      </c>
      <c r="CG20" s="4">
        <f t="shared" si="12"/>
        <v>279.05613413399999</v>
      </c>
      <c r="CH20" s="4">
        <f t="shared" si="13"/>
        <v>2.7120362431301999</v>
      </c>
    </row>
    <row r="21" spans="1:86">
      <c r="A21" s="2">
        <v>42439</v>
      </c>
      <c r="B21" s="32">
        <v>0.52803918981481479</v>
      </c>
      <c r="C21" s="4">
        <v>13.038</v>
      </c>
      <c r="D21" s="4">
        <v>5.0000000000000001E-3</v>
      </c>
      <c r="E21" s="4" t="s">
        <v>155</v>
      </c>
      <c r="F21" s="4">
        <v>50</v>
      </c>
      <c r="G21" s="4">
        <v>2208.5</v>
      </c>
      <c r="H21" s="4">
        <v>12.7</v>
      </c>
      <c r="I21" s="4">
        <v>58.4</v>
      </c>
      <c r="K21" s="4">
        <v>2.2000000000000002</v>
      </c>
      <c r="L21" s="4">
        <v>11</v>
      </c>
      <c r="M21" s="4">
        <v>0.88649999999999995</v>
      </c>
      <c r="N21" s="4">
        <v>11.557399999999999</v>
      </c>
      <c r="O21" s="4">
        <v>4.4000000000000003E-3</v>
      </c>
      <c r="P21" s="4">
        <v>1957.7348</v>
      </c>
      <c r="Q21" s="4">
        <v>11.2828</v>
      </c>
      <c r="R21" s="4">
        <v>1969</v>
      </c>
      <c r="S21" s="4">
        <v>1562.5099</v>
      </c>
      <c r="T21" s="4">
        <v>9.0051000000000005</v>
      </c>
      <c r="U21" s="4">
        <v>1571.5</v>
      </c>
      <c r="V21" s="4">
        <v>58.422400000000003</v>
      </c>
      <c r="Y21" s="4">
        <v>9.6620000000000008</v>
      </c>
      <c r="Z21" s="4">
        <v>0</v>
      </c>
      <c r="AA21" s="4">
        <v>1.9501999999999999</v>
      </c>
      <c r="AB21" s="4" t="s">
        <v>384</v>
      </c>
      <c r="AC21" s="4">
        <v>0</v>
      </c>
      <c r="AD21" s="4">
        <v>11.7</v>
      </c>
      <c r="AE21" s="4">
        <v>838</v>
      </c>
      <c r="AF21" s="4">
        <v>850</v>
      </c>
      <c r="AG21" s="4">
        <v>865</v>
      </c>
      <c r="AH21" s="4">
        <v>78</v>
      </c>
      <c r="AI21" s="4">
        <v>21.18</v>
      </c>
      <c r="AJ21" s="4">
        <v>0.49</v>
      </c>
      <c r="AK21" s="4">
        <v>983</v>
      </c>
      <c r="AL21" s="4">
        <v>0</v>
      </c>
      <c r="AM21" s="4">
        <v>0</v>
      </c>
      <c r="AN21" s="4">
        <v>19</v>
      </c>
      <c r="AO21" s="4">
        <v>190</v>
      </c>
      <c r="AP21" s="4">
        <v>190</v>
      </c>
      <c r="AQ21" s="4">
        <v>1.8</v>
      </c>
      <c r="AR21" s="4">
        <v>195</v>
      </c>
      <c r="AS21" s="4" t="s">
        <v>155</v>
      </c>
      <c r="AT21" s="4">
        <v>2</v>
      </c>
      <c r="AU21" s="5">
        <v>0.7359606481481481</v>
      </c>
      <c r="AV21" s="4">
        <v>47.158830000000002</v>
      </c>
      <c r="AW21" s="4">
        <v>-88.487506999999994</v>
      </c>
      <c r="AX21" s="4">
        <v>312.5</v>
      </c>
      <c r="AY21" s="4">
        <v>42.6</v>
      </c>
      <c r="AZ21" s="4">
        <v>12</v>
      </c>
      <c r="BA21" s="4">
        <v>10</v>
      </c>
      <c r="BB21" s="4" t="s">
        <v>423</v>
      </c>
      <c r="BC21" s="4">
        <v>2.2869999999999999</v>
      </c>
      <c r="BD21" s="4">
        <v>1.4950000000000001</v>
      </c>
      <c r="BE21" s="4">
        <v>3.58</v>
      </c>
      <c r="BF21" s="4">
        <v>14.063000000000001</v>
      </c>
      <c r="BG21" s="4">
        <v>16.21</v>
      </c>
      <c r="BH21" s="4">
        <v>1.1499999999999999</v>
      </c>
      <c r="BI21" s="4">
        <v>12.808</v>
      </c>
      <c r="BJ21" s="4">
        <v>3031.355</v>
      </c>
      <c r="BK21" s="4">
        <v>0.74</v>
      </c>
      <c r="BL21" s="4">
        <v>53.773000000000003</v>
      </c>
      <c r="BM21" s="4">
        <v>0.31</v>
      </c>
      <c r="BN21" s="4">
        <v>54.082999999999998</v>
      </c>
      <c r="BO21" s="4">
        <v>42.917999999999999</v>
      </c>
      <c r="BP21" s="4">
        <v>0.247</v>
      </c>
      <c r="BQ21" s="4">
        <v>43.164999999999999</v>
      </c>
      <c r="BR21" s="4">
        <v>0.50670000000000004</v>
      </c>
      <c r="BU21" s="4">
        <v>0.503</v>
      </c>
      <c r="BW21" s="4">
        <v>371.928</v>
      </c>
      <c r="BX21" s="4">
        <v>0.33005699999999999</v>
      </c>
      <c r="BY21" s="4">
        <v>-5</v>
      </c>
      <c r="BZ21" s="4">
        <v>0.82038900000000003</v>
      </c>
      <c r="CA21" s="4">
        <v>8.0657680000000003</v>
      </c>
      <c r="CB21" s="4">
        <v>16.571857999999999</v>
      </c>
      <c r="CC21" s="4">
        <f t="shared" si="9"/>
        <v>2.1309759056000002</v>
      </c>
      <c r="CE21" s="4">
        <f t="shared" si="10"/>
        <v>18264.30399826308</v>
      </c>
      <c r="CF21" s="4">
        <f t="shared" si="11"/>
        <v>4.4585952350399998</v>
      </c>
      <c r="CG21" s="4">
        <f t="shared" si="12"/>
        <v>260.07468016284002</v>
      </c>
      <c r="CH21" s="4">
        <f t="shared" si="13"/>
        <v>3.0529327102632005</v>
      </c>
    </row>
    <row r="22" spans="1:86">
      <c r="A22" s="2">
        <v>42439</v>
      </c>
      <c r="B22" s="32">
        <v>0.52805076388888883</v>
      </c>
      <c r="C22" s="4">
        <v>13.288</v>
      </c>
      <c r="D22" s="4">
        <v>5.0000000000000001E-3</v>
      </c>
      <c r="E22" s="4" t="s">
        <v>155</v>
      </c>
      <c r="F22" s="4">
        <v>50</v>
      </c>
      <c r="G22" s="4">
        <v>2023.3</v>
      </c>
      <c r="H22" s="4">
        <v>2.2000000000000002</v>
      </c>
      <c r="I22" s="4">
        <v>47.3</v>
      </c>
      <c r="K22" s="4">
        <v>2.2000000000000002</v>
      </c>
      <c r="L22" s="4">
        <v>11</v>
      </c>
      <c r="M22" s="4">
        <v>0.88449999999999995</v>
      </c>
      <c r="N22" s="4">
        <v>11.7537</v>
      </c>
      <c r="O22" s="4">
        <v>4.4000000000000003E-3</v>
      </c>
      <c r="P22" s="4">
        <v>1789.7289000000001</v>
      </c>
      <c r="Q22" s="4">
        <v>1.946</v>
      </c>
      <c r="R22" s="4">
        <v>1791.7</v>
      </c>
      <c r="S22" s="4">
        <v>1428.4208000000001</v>
      </c>
      <c r="T22" s="4">
        <v>1.5530999999999999</v>
      </c>
      <c r="U22" s="4">
        <v>1430</v>
      </c>
      <c r="V22" s="4">
        <v>47.323900000000002</v>
      </c>
      <c r="Y22" s="4">
        <v>9.6489999999999991</v>
      </c>
      <c r="Z22" s="4">
        <v>0</v>
      </c>
      <c r="AA22" s="4">
        <v>1.946</v>
      </c>
      <c r="AB22" s="4" t="s">
        <v>384</v>
      </c>
      <c r="AC22" s="4">
        <v>0</v>
      </c>
      <c r="AD22" s="4">
        <v>11.7</v>
      </c>
      <c r="AE22" s="4">
        <v>839</v>
      </c>
      <c r="AF22" s="4">
        <v>850</v>
      </c>
      <c r="AG22" s="4">
        <v>866</v>
      </c>
      <c r="AH22" s="4">
        <v>78</v>
      </c>
      <c r="AI22" s="4">
        <v>21.18</v>
      </c>
      <c r="AJ22" s="4">
        <v>0.49</v>
      </c>
      <c r="AK22" s="4">
        <v>983</v>
      </c>
      <c r="AL22" s="4">
        <v>0</v>
      </c>
      <c r="AM22" s="4">
        <v>0</v>
      </c>
      <c r="AN22" s="4">
        <v>19</v>
      </c>
      <c r="AO22" s="4">
        <v>190</v>
      </c>
      <c r="AP22" s="4">
        <v>189.4</v>
      </c>
      <c r="AQ22" s="4">
        <v>1.9</v>
      </c>
      <c r="AR22" s="4">
        <v>195</v>
      </c>
      <c r="AS22" s="4" t="s">
        <v>155</v>
      </c>
      <c r="AT22" s="4">
        <v>2</v>
      </c>
      <c r="AU22" s="5">
        <v>0.73597222222222225</v>
      </c>
      <c r="AV22" s="4">
        <v>47.158838000000003</v>
      </c>
      <c r="AW22" s="4">
        <v>-88.487243000000007</v>
      </c>
      <c r="AX22" s="4">
        <v>312.2</v>
      </c>
      <c r="AY22" s="4">
        <v>43.4</v>
      </c>
      <c r="AZ22" s="4">
        <v>12</v>
      </c>
      <c r="BA22" s="4">
        <v>9</v>
      </c>
      <c r="BB22" s="4" t="s">
        <v>428</v>
      </c>
      <c r="BC22" s="4">
        <v>1.0009999999999999</v>
      </c>
      <c r="BD22" s="4">
        <v>1.0029999999999999</v>
      </c>
      <c r="BE22" s="4">
        <v>1.603</v>
      </c>
      <c r="BF22" s="4">
        <v>14.063000000000001</v>
      </c>
      <c r="BG22" s="4">
        <v>15.93</v>
      </c>
      <c r="BH22" s="4">
        <v>1.1299999999999999</v>
      </c>
      <c r="BI22" s="4">
        <v>13.053000000000001</v>
      </c>
      <c r="BJ22" s="4">
        <v>3031.5149999999999</v>
      </c>
      <c r="BK22" s="4">
        <v>0.72599999999999998</v>
      </c>
      <c r="BL22" s="4">
        <v>48.34</v>
      </c>
      <c r="BM22" s="4">
        <v>5.2999999999999999E-2</v>
      </c>
      <c r="BN22" s="4">
        <v>48.393000000000001</v>
      </c>
      <c r="BO22" s="4">
        <v>38.582000000000001</v>
      </c>
      <c r="BP22" s="4">
        <v>4.2000000000000003E-2</v>
      </c>
      <c r="BQ22" s="4">
        <v>38.622999999999998</v>
      </c>
      <c r="BR22" s="4">
        <v>0.40360000000000001</v>
      </c>
      <c r="BU22" s="4">
        <v>0.49399999999999999</v>
      </c>
      <c r="BW22" s="4">
        <v>364.94400000000002</v>
      </c>
      <c r="BX22" s="4">
        <v>0.264511</v>
      </c>
      <c r="BY22" s="4">
        <v>-5</v>
      </c>
      <c r="BZ22" s="4">
        <v>0.81938900000000003</v>
      </c>
      <c r="CA22" s="4">
        <v>6.4639879999999996</v>
      </c>
      <c r="CB22" s="4">
        <v>16.551658</v>
      </c>
      <c r="CC22" s="4">
        <f t="shared" si="9"/>
        <v>1.7077856295999998</v>
      </c>
      <c r="CE22" s="4">
        <f t="shared" si="10"/>
        <v>14637.970406619537</v>
      </c>
      <c r="CF22" s="4">
        <f t="shared" si="11"/>
        <v>3.5055629001359998</v>
      </c>
      <c r="CG22" s="4">
        <f t="shared" si="12"/>
        <v>186.49498056742797</v>
      </c>
      <c r="CH22" s="4">
        <f t="shared" si="13"/>
        <v>1.9488225709296001</v>
      </c>
    </row>
    <row r="23" spans="1:86">
      <c r="A23" s="2">
        <v>42439</v>
      </c>
      <c r="B23" s="32">
        <v>0.52806233796296298</v>
      </c>
      <c r="C23" s="4">
        <v>13.613</v>
      </c>
      <c r="D23" s="4">
        <v>3.3E-3</v>
      </c>
      <c r="E23" s="4" t="s">
        <v>155</v>
      </c>
      <c r="F23" s="4">
        <v>32.693288000000003</v>
      </c>
      <c r="G23" s="4">
        <v>1174.3</v>
      </c>
      <c r="H23" s="4">
        <v>-24.3</v>
      </c>
      <c r="I23" s="4">
        <v>48.6</v>
      </c>
      <c r="K23" s="4">
        <v>2.2000000000000002</v>
      </c>
      <c r="L23" s="4">
        <v>11</v>
      </c>
      <c r="M23" s="4">
        <v>0.8821</v>
      </c>
      <c r="N23" s="4">
        <v>12.0078</v>
      </c>
      <c r="O23" s="4">
        <v>2.8999999999999998E-3</v>
      </c>
      <c r="P23" s="4">
        <v>1035.8748000000001</v>
      </c>
      <c r="Q23" s="4">
        <v>0</v>
      </c>
      <c r="R23" s="4">
        <v>1035.9000000000001</v>
      </c>
      <c r="S23" s="4">
        <v>826.75379999999996</v>
      </c>
      <c r="T23" s="4">
        <v>0</v>
      </c>
      <c r="U23" s="4">
        <v>826.8</v>
      </c>
      <c r="V23" s="4">
        <v>48.587899999999998</v>
      </c>
      <c r="Y23" s="4">
        <v>9.6980000000000004</v>
      </c>
      <c r="Z23" s="4">
        <v>0</v>
      </c>
      <c r="AA23" s="4">
        <v>1.9406000000000001</v>
      </c>
      <c r="AB23" s="4" t="s">
        <v>384</v>
      </c>
      <c r="AC23" s="4">
        <v>0</v>
      </c>
      <c r="AD23" s="4">
        <v>11.6</v>
      </c>
      <c r="AE23" s="4">
        <v>840</v>
      </c>
      <c r="AF23" s="4">
        <v>851</v>
      </c>
      <c r="AG23" s="4">
        <v>868</v>
      </c>
      <c r="AH23" s="4">
        <v>78</v>
      </c>
      <c r="AI23" s="4">
        <v>21.18</v>
      </c>
      <c r="AJ23" s="4">
        <v>0.49</v>
      </c>
      <c r="AK23" s="4">
        <v>983</v>
      </c>
      <c r="AL23" s="4">
        <v>0</v>
      </c>
      <c r="AM23" s="4">
        <v>0</v>
      </c>
      <c r="AN23" s="4">
        <v>19</v>
      </c>
      <c r="AO23" s="4">
        <v>190</v>
      </c>
      <c r="AP23" s="4">
        <v>189.6</v>
      </c>
      <c r="AQ23" s="4">
        <v>2.2000000000000002</v>
      </c>
      <c r="AR23" s="4">
        <v>195</v>
      </c>
      <c r="AS23" s="4" t="s">
        <v>155</v>
      </c>
      <c r="AT23" s="4">
        <v>2</v>
      </c>
      <c r="AU23" s="5">
        <v>0.73597222222222225</v>
      </c>
      <c r="AV23" s="4">
        <v>47.158838000000003</v>
      </c>
      <c r="AW23" s="4">
        <v>-88.48724</v>
      </c>
      <c r="AX23" s="4">
        <v>312.2</v>
      </c>
      <c r="AY23" s="4">
        <v>43.4</v>
      </c>
      <c r="AZ23" s="4">
        <v>12</v>
      </c>
      <c r="BA23" s="4">
        <v>9</v>
      </c>
      <c r="BB23" s="4" t="s">
        <v>436</v>
      </c>
      <c r="BC23" s="4">
        <v>1.099</v>
      </c>
      <c r="BD23" s="4">
        <v>1.2969999999999999</v>
      </c>
      <c r="BE23" s="4">
        <v>1.897</v>
      </c>
      <c r="BF23" s="4">
        <v>14.063000000000001</v>
      </c>
      <c r="BG23" s="4">
        <v>15.57</v>
      </c>
      <c r="BH23" s="4">
        <v>1.1100000000000001</v>
      </c>
      <c r="BI23" s="4">
        <v>13.365</v>
      </c>
      <c r="BJ23" s="4">
        <v>3031.7049999999999</v>
      </c>
      <c r="BK23" s="4">
        <v>0.46300000000000002</v>
      </c>
      <c r="BL23" s="4">
        <v>27.388000000000002</v>
      </c>
      <c r="BM23" s="4">
        <v>0</v>
      </c>
      <c r="BN23" s="4">
        <v>27.388000000000002</v>
      </c>
      <c r="BO23" s="4">
        <v>21.859000000000002</v>
      </c>
      <c r="BP23" s="4">
        <v>0</v>
      </c>
      <c r="BQ23" s="4">
        <v>21.859000000000002</v>
      </c>
      <c r="BR23" s="4">
        <v>0.40560000000000002</v>
      </c>
      <c r="BU23" s="4">
        <v>0.48599999999999999</v>
      </c>
      <c r="BW23" s="4">
        <v>356.25900000000001</v>
      </c>
      <c r="BX23" s="4">
        <v>0.19972699999999999</v>
      </c>
      <c r="BY23" s="4">
        <v>-5</v>
      </c>
      <c r="BZ23" s="4">
        <v>0.81716699999999998</v>
      </c>
      <c r="CA23" s="4">
        <v>4.8808280000000002</v>
      </c>
      <c r="CB23" s="4">
        <v>16.506772999999999</v>
      </c>
      <c r="CC23" s="4">
        <f t="shared" si="9"/>
        <v>1.2895147575999999</v>
      </c>
      <c r="CE23" s="4">
        <f t="shared" si="10"/>
        <v>11053.53129684978</v>
      </c>
      <c r="CF23" s="4">
        <f t="shared" si="11"/>
        <v>1.6880880529080002</v>
      </c>
      <c r="CG23" s="4">
        <f t="shared" si="12"/>
        <v>79.697444381244011</v>
      </c>
      <c r="CH23" s="4">
        <f t="shared" si="13"/>
        <v>1.4788088860896</v>
      </c>
    </row>
    <row r="24" spans="1:86">
      <c r="A24" s="2">
        <v>42439</v>
      </c>
      <c r="B24" s="32">
        <v>0.52807391203703702</v>
      </c>
      <c r="C24" s="4">
        <v>13.566000000000001</v>
      </c>
      <c r="D24" s="4">
        <v>2E-3</v>
      </c>
      <c r="E24" s="4" t="s">
        <v>155</v>
      </c>
      <c r="F24" s="4">
        <v>20</v>
      </c>
      <c r="G24" s="4">
        <v>637.70000000000005</v>
      </c>
      <c r="H24" s="4">
        <v>-26.1</v>
      </c>
      <c r="I24" s="4">
        <v>60</v>
      </c>
      <c r="K24" s="4">
        <v>1.85</v>
      </c>
      <c r="L24" s="4">
        <v>11</v>
      </c>
      <c r="M24" s="4">
        <v>0.88249999999999995</v>
      </c>
      <c r="N24" s="4">
        <v>11.972</v>
      </c>
      <c r="O24" s="4">
        <v>1.8E-3</v>
      </c>
      <c r="P24" s="4">
        <v>562.75570000000005</v>
      </c>
      <c r="Q24" s="4">
        <v>0</v>
      </c>
      <c r="R24" s="4">
        <v>562.79999999999995</v>
      </c>
      <c r="S24" s="4">
        <v>449.14729999999997</v>
      </c>
      <c r="T24" s="4">
        <v>0</v>
      </c>
      <c r="U24" s="4">
        <v>449.1</v>
      </c>
      <c r="V24" s="4">
        <v>60.024900000000002</v>
      </c>
      <c r="Y24" s="4">
        <v>9.7080000000000002</v>
      </c>
      <c r="Z24" s="4">
        <v>0</v>
      </c>
      <c r="AA24" s="4">
        <v>1.6343000000000001</v>
      </c>
      <c r="AB24" s="4" t="s">
        <v>384</v>
      </c>
      <c r="AC24" s="4">
        <v>0</v>
      </c>
      <c r="AD24" s="4">
        <v>11.7</v>
      </c>
      <c r="AE24" s="4">
        <v>841</v>
      </c>
      <c r="AF24" s="4">
        <v>852</v>
      </c>
      <c r="AG24" s="4">
        <v>867</v>
      </c>
      <c r="AH24" s="4">
        <v>78</v>
      </c>
      <c r="AI24" s="4">
        <v>21.18</v>
      </c>
      <c r="AJ24" s="4">
        <v>0.49</v>
      </c>
      <c r="AK24" s="4">
        <v>983</v>
      </c>
      <c r="AL24" s="4">
        <v>0</v>
      </c>
      <c r="AM24" s="4">
        <v>0</v>
      </c>
      <c r="AN24" s="4">
        <v>19</v>
      </c>
      <c r="AO24" s="4">
        <v>190</v>
      </c>
      <c r="AP24" s="4">
        <v>190</v>
      </c>
      <c r="AQ24" s="4">
        <v>2.2999999999999998</v>
      </c>
      <c r="AR24" s="4">
        <v>195</v>
      </c>
      <c r="AS24" s="4" t="s">
        <v>155</v>
      </c>
      <c r="AT24" s="4">
        <v>2</v>
      </c>
      <c r="AU24" s="5">
        <v>0.7359837962962964</v>
      </c>
      <c r="AV24" s="4">
        <v>47.158842999999997</v>
      </c>
      <c r="AW24" s="4">
        <v>-88.486975000000001</v>
      </c>
      <c r="AX24" s="4">
        <v>311.8</v>
      </c>
      <c r="AY24" s="4">
        <v>43.8</v>
      </c>
      <c r="AZ24" s="4">
        <v>12</v>
      </c>
      <c r="BA24" s="4">
        <v>9</v>
      </c>
      <c r="BB24" s="4" t="s">
        <v>436</v>
      </c>
      <c r="BC24" s="4">
        <v>1.008</v>
      </c>
      <c r="BD24" s="4">
        <v>1</v>
      </c>
      <c r="BE24" s="4">
        <v>1.605</v>
      </c>
      <c r="BF24" s="4">
        <v>14.063000000000001</v>
      </c>
      <c r="BG24" s="4">
        <v>15.62</v>
      </c>
      <c r="BH24" s="4">
        <v>1.1100000000000001</v>
      </c>
      <c r="BI24" s="4">
        <v>13.313000000000001</v>
      </c>
      <c r="BJ24" s="4">
        <v>3031.723</v>
      </c>
      <c r="BK24" s="4">
        <v>0.28399999999999997</v>
      </c>
      <c r="BL24" s="4">
        <v>14.923999999999999</v>
      </c>
      <c r="BM24" s="4">
        <v>0</v>
      </c>
      <c r="BN24" s="4">
        <v>14.923999999999999</v>
      </c>
      <c r="BO24" s="4">
        <v>11.911</v>
      </c>
      <c r="BP24" s="4">
        <v>0</v>
      </c>
      <c r="BQ24" s="4">
        <v>11.911</v>
      </c>
      <c r="BR24" s="4">
        <v>0.50260000000000005</v>
      </c>
      <c r="BU24" s="4">
        <v>0.48799999999999999</v>
      </c>
      <c r="BW24" s="4">
        <v>300.93</v>
      </c>
      <c r="BX24" s="4">
        <v>0.17811199999999999</v>
      </c>
      <c r="BY24" s="4">
        <v>-5</v>
      </c>
      <c r="BZ24" s="4">
        <v>0.817222</v>
      </c>
      <c r="CA24" s="4">
        <v>4.3526119999999997</v>
      </c>
      <c r="CB24" s="4">
        <v>16.507884000000001</v>
      </c>
      <c r="CC24" s="4">
        <f t="shared" si="9"/>
        <v>1.1499600903999998</v>
      </c>
      <c r="CE24" s="4">
        <f t="shared" si="10"/>
        <v>9857.3476911255711</v>
      </c>
      <c r="CF24" s="4">
        <f t="shared" si="11"/>
        <v>0.92339793057599984</v>
      </c>
      <c r="CG24" s="4">
        <f t="shared" si="12"/>
        <v>38.727439264403998</v>
      </c>
      <c r="CH24" s="4">
        <f t="shared" si="13"/>
        <v>1.6341542250263998</v>
      </c>
    </row>
    <row r="25" spans="1:86">
      <c r="A25" s="2">
        <v>42439</v>
      </c>
      <c r="B25" s="32">
        <v>0.52808548611111117</v>
      </c>
      <c r="C25" s="4">
        <v>13.023999999999999</v>
      </c>
      <c r="D25" s="4">
        <v>2.7000000000000001E-3</v>
      </c>
      <c r="E25" s="4" t="s">
        <v>155</v>
      </c>
      <c r="F25" s="4">
        <v>27.178388000000002</v>
      </c>
      <c r="G25" s="4">
        <v>529.29999999999995</v>
      </c>
      <c r="H25" s="4">
        <v>-26</v>
      </c>
      <c r="I25" s="4">
        <v>105.1</v>
      </c>
      <c r="K25" s="4">
        <v>1.53</v>
      </c>
      <c r="L25" s="4">
        <v>11</v>
      </c>
      <c r="M25" s="4">
        <v>0.88670000000000004</v>
      </c>
      <c r="N25" s="4">
        <v>11.5479</v>
      </c>
      <c r="O25" s="4">
        <v>2.3999999999999998E-3</v>
      </c>
      <c r="P25" s="4">
        <v>469.32249999999999</v>
      </c>
      <c r="Q25" s="4">
        <v>0</v>
      </c>
      <c r="R25" s="4">
        <v>469.3</v>
      </c>
      <c r="S25" s="4">
        <v>374.5763</v>
      </c>
      <c r="T25" s="4">
        <v>0</v>
      </c>
      <c r="U25" s="4">
        <v>374.6</v>
      </c>
      <c r="V25" s="4">
        <v>105.0866</v>
      </c>
      <c r="Y25" s="4">
        <v>9.9589999999999996</v>
      </c>
      <c r="Z25" s="4">
        <v>0</v>
      </c>
      <c r="AA25" s="4">
        <v>1.3532999999999999</v>
      </c>
      <c r="AB25" s="4" t="s">
        <v>384</v>
      </c>
      <c r="AC25" s="4">
        <v>0</v>
      </c>
      <c r="AD25" s="4">
        <v>11.6</v>
      </c>
      <c r="AE25" s="4">
        <v>841</v>
      </c>
      <c r="AF25" s="4">
        <v>853</v>
      </c>
      <c r="AG25" s="4">
        <v>868</v>
      </c>
      <c r="AH25" s="4">
        <v>78</v>
      </c>
      <c r="AI25" s="4">
        <v>21.18</v>
      </c>
      <c r="AJ25" s="4">
        <v>0.49</v>
      </c>
      <c r="AK25" s="4">
        <v>983</v>
      </c>
      <c r="AL25" s="4">
        <v>0</v>
      </c>
      <c r="AM25" s="4">
        <v>0</v>
      </c>
      <c r="AN25" s="4">
        <v>19</v>
      </c>
      <c r="AO25" s="4">
        <v>190</v>
      </c>
      <c r="AP25" s="4">
        <v>190</v>
      </c>
      <c r="AQ25" s="4">
        <v>2.2000000000000002</v>
      </c>
      <c r="AR25" s="4">
        <v>195</v>
      </c>
      <c r="AS25" s="4" t="s">
        <v>155</v>
      </c>
      <c r="AT25" s="4">
        <v>2</v>
      </c>
      <c r="AU25" s="5">
        <v>0.73599537037037033</v>
      </c>
      <c r="AV25" s="4">
        <v>47.158844999999999</v>
      </c>
      <c r="AW25" s="4">
        <v>-88.486711999999997</v>
      </c>
      <c r="AX25" s="4">
        <v>311.60000000000002</v>
      </c>
      <c r="AY25" s="4">
        <v>41.5</v>
      </c>
      <c r="AZ25" s="4">
        <v>12</v>
      </c>
      <c r="BA25" s="4">
        <v>9</v>
      </c>
      <c r="BB25" s="4" t="s">
        <v>436</v>
      </c>
      <c r="BC25" s="4">
        <v>1.8129869999999999</v>
      </c>
      <c r="BD25" s="4">
        <v>1</v>
      </c>
      <c r="BE25" s="4">
        <v>2.1119880000000002</v>
      </c>
      <c r="BF25" s="4">
        <v>14.063000000000001</v>
      </c>
      <c r="BG25" s="4">
        <v>16.23</v>
      </c>
      <c r="BH25" s="4">
        <v>1.1499999999999999</v>
      </c>
      <c r="BI25" s="4">
        <v>12.78</v>
      </c>
      <c r="BJ25" s="4">
        <v>3030.6660000000002</v>
      </c>
      <c r="BK25" s="4">
        <v>0.40300000000000002</v>
      </c>
      <c r="BL25" s="4">
        <v>12.898999999999999</v>
      </c>
      <c r="BM25" s="4">
        <v>0</v>
      </c>
      <c r="BN25" s="4">
        <v>12.898999999999999</v>
      </c>
      <c r="BO25" s="4">
        <v>10.295</v>
      </c>
      <c r="BP25" s="4">
        <v>0</v>
      </c>
      <c r="BQ25" s="4">
        <v>10.295</v>
      </c>
      <c r="BR25" s="4">
        <v>0.91200000000000003</v>
      </c>
      <c r="BU25" s="4">
        <v>0.51900000000000002</v>
      </c>
      <c r="BW25" s="4">
        <v>258.233</v>
      </c>
      <c r="BX25" s="4">
        <v>0.16216900000000001</v>
      </c>
      <c r="BY25" s="4">
        <v>-5</v>
      </c>
      <c r="BZ25" s="4">
        <v>0.81616699999999998</v>
      </c>
      <c r="CA25" s="4">
        <v>3.9630049999999999</v>
      </c>
      <c r="CB25" s="4">
        <v>16.486573</v>
      </c>
      <c r="CC25" s="4">
        <f t="shared" si="9"/>
        <v>1.0470259209999999</v>
      </c>
      <c r="CE25" s="4">
        <f t="shared" si="10"/>
        <v>8971.8767499635105</v>
      </c>
      <c r="CF25" s="4">
        <f t="shared" si="11"/>
        <v>1.193026988205</v>
      </c>
      <c r="CG25" s="4">
        <f t="shared" si="12"/>
        <v>30.476954946824996</v>
      </c>
      <c r="CH25" s="4">
        <f t="shared" si="13"/>
        <v>2.6998526383199999</v>
      </c>
    </row>
    <row r="26" spans="1:86">
      <c r="A26" s="2">
        <v>42439</v>
      </c>
      <c r="B26" s="32">
        <v>0.52809706018518521</v>
      </c>
      <c r="C26" s="4">
        <v>13.316000000000001</v>
      </c>
      <c r="D26" s="4">
        <v>4.7999999999999996E-3</v>
      </c>
      <c r="E26" s="4" t="s">
        <v>155</v>
      </c>
      <c r="F26" s="4">
        <v>48.138385999999997</v>
      </c>
      <c r="G26" s="4">
        <v>335.6</v>
      </c>
      <c r="H26" s="4">
        <v>-26</v>
      </c>
      <c r="I26" s="4">
        <v>106.9</v>
      </c>
      <c r="K26" s="4">
        <v>1.55</v>
      </c>
      <c r="L26" s="4">
        <v>12</v>
      </c>
      <c r="M26" s="4">
        <v>0.88449999999999995</v>
      </c>
      <c r="N26" s="4">
        <v>11.7773</v>
      </c>
      <c r="O26" s="4">
        <v>4.3E-3</v>
      </c>
      <c r="P26" s="4">
        <v>296.81889999999999</v>
      </c>
      <c r="Q26" s="4">
        <v>0</v>
      </c>
      <c r="R26" s="4">
        <v>296.8</v>
      </c>
      <c r="S26" s="4">
        <v>236.89750000000001</v>
      </c>
      <c r="T26" s="4">
        <v>0</v>
      </c>
      <c r="U26" s="4">
        <v>236.9</v>
      </c>
      <c r="V26" s="4">
        <v>106.9066</v>
      </c>
      <c r="Y26" s="4">
        <v>10.195</v>
      </c>
      <c r="Z26" s="4">
        <v>0</v>
      </c>
      <c r="AA26" s="4">
        <v>1.3724000000000001</v>
      </c>
      <c r="AB26" s="4" t="s">
        <v>384</v>
      </c>
      <c r="AC26" s="4">
        <v>0</v>
      </c>
      <c r="AD26" s="4">
        <v>11.7</v>
      </c>
      <c r="AE26" s="4">
        <v>842</v>
      </c>
      <c r="AF26" s="4">
        <v>853</v>
      </c>
      <c r="AG26" s="4">
        <v>869</v>
      </c>
      <c r="AH26" s="4">
        <v>78</v>
      </c>
      <c r="AI26" s="4">
        <v>21.18</v>
      </c>
      <c r="AJ26" s="4">
        <v>0.49</v>
      </c>
      <c r="AK26" s="4">
        <v>983</v>
      </c>
      <c r="AL26" s="4">
        <v>0</v>
      </c>
      <c r="AM26" s="4">
        <v>0</v>
      </c>
      <c r="AN26" s="4">
        <v>19</v>
      </c>
      <c r="AO26" s="4">
        <v>190</v>
      </c>
      <c r="AP26" s="4">
        <v>190</v>
      </c>
      <c r="AQ26" s="4">
        <v>2.5</v>
      </c>
      <c r="AR26" s="4">
        <v>195</v>
      </c>
      <c r="AS26" s="4" t="s">
        <v>155</v>
      </c>
      <c r="AT26" s="4">
        <v>2</v>
      </c>
      <c r="AU26" s="5">
        <v>0.73601851851851852</v>
      </c>
      <c r="AV26" s="4">
        <v>47.158831999999997</v>
      </c>
      <c r="AW26" s="4">
        <v>-88.486230000000006</v>
      </c>
      <c r="AX26" s="4">
        <v>311.3</v>
      </c>
      <c r="AY26" s="4">
        <v>39.799999999999997</v>
      </c>
      <c r="AZ26" s="4">
        <v>12</v>
      </c>
      <c r="BA26" s="4">
        <v>9</v>
      </c>
      <c r="BB26" s="4" t="s">
        <v>436</v>
      </c>
      <c r="BC26" s="4">
        <v>3.098198</v>
      </c>
      <c r="BD26" s="4">
        <v>1.0018020000000001</v>
      </c>
      <c r="BE26" s="4">
        <v>3.3009010000000001</v>
      </c>
      <c r="BF26" s="4">
        <v>14.063000000000001</v>
      </c>
      <c r="BG26" s="4">
        <v>15.89</v>
      </c>
      <c r="BH26" s="4">
        <v>1.1299999999999999</v>
      </c>
      <c r="BI26" s="4">
        <v>13.063000000000001</v>
      </c>
      <c r="BJ26" s="4">
        <v>3030.0050000000001</v>
      </c>
      <c r="BK26" s="4">
        <v>0.69699999999999995</v>
      </c>
      <c r="BL26" s="4">
        <v>7.9969999999999999</v>
      </c>
      <c r="BM26" s="4">
        <v>0</v>
      </c>
      <c r="BN26" s="4">
        <v>7.9969999999999999</v>
      </c>
      <c r="BO26" s="4">
        <v>6.383</v>
      </c>
      <c r="BP26" s="4">
        <v>0</v>
      </c>
      <c r="BQ26" s="4">
        <v>6.383</v>
      </c>
      <c r="BR26" s="4">
        <v>0.90949999999999998</v>
      </c>
      <c r="BU26" s="4">
        <v>0.52</v>
      </c>
      <c r="BW26" s="4">
        <v>256.738</v>
      </c>
      <c r="BX26" s="4">
        <v>0.14727899999999999</v>
      </c>
      <c r="BY26" s="4">
        <v>-5</v>
      </c>
      <c r="BZ26" s="4">
        <v>0.81561099999999997</v>
      </c>
      <c r="CA26" s="4">
        <v>3.5991300000000002</v>
      </c>
      <c r="CB26" s="4">
        <v>16.475342000000001</v>
      </c>
      <c r="CC26" s="4">
        <f t="shared" si="9"/>
        <v>0.95089014599999999</v>
      </c>
      <c r="CE26" s="4">
        <f t="shared" si="10"/>
        <v>8146.320276050551</v>
      </c>
      <c r="CF26" s="4">
        <f t="shared" si="11"/>
        <v>1.8739194266700001</v>
      </c>
      <c r="CG26" s="4">
        <f t="shared" si="12"/>
        <v>17.161015352130001</v>
      </c>
      <c r="CH26" s="4">
        <f t="shared" si="13"/>
        <v>2.4452363250449998</v>
      </c>
    </row>
    <row r="27" spans="1:86">
      <c r="A27" s="2">
        <v>42439</v>
      </c>
      <c r="B27" s="32">
        <v>0.52810863425925925</v>
      </c>
      <c r="C27" s="4">
        <v>12.991</v>
      </c>
      <c r="D27" s="4">
        <v>3.2000000000000002E-3</v>
      </c>
      <c r="E27" s="4" t="s">
        <v>155</v>
      </c>
      <c r="F27" s="4">
        <v>31.663920999999998</v>
      </c>
      <c r="G27" s="4">
        <v>221</v>
      </c>
      <c r="H27" s="4">
        <v>-31.5</v>
      </c>
      <c r="I27" s="4">
        <v>117.8</v>
      </c>
      <c r="K27" s="4">
        <v>1.9</v>
      </c>
      <c r="L27" s="4">
        <v>12</v>
      </c>
      <c r="M27" s="4">
        <v>0.8871</v>
      </c>
      <c r="N27" s="4">
        <v>11.5243</v>
      </c>
      <c r="O27" s="4">
        <v>2.8E-3</v>
      </c>
      <c r="P27" s="4">
        <v>196.0138</v>
      </c>
      <c r="Q27" s="4">
        <v>0</v>
      </c>
      <c r="R27" s="4">
        <v>196</v>
      </c>
      <c r="S27" s="4">
        <v>156.44280000000001</v>
      </c>
      <c r="T27" s="4">
        <v>0</v>
      </c>
      <c r="U27" s="4">
        <v>156.4</v>
      </c>
      <c r="V27" s="4">
        <v>117.75960000000001</v>
      </c>
      <c r="Y27" s="4">
        <v>10.705</v>
      </c>
      <c r="Z27" s="4">
        <v>0</v>
      </c>
      <c r="AA27" s="4">
        <v>1.6855</v>
      </c>
      <c r="AB27" s="4" t="s">
        <v>384</v>
      </c>
      <c r="AC27" s="4">
        <v>0</v>
      </c>
      <c r="AD27" s="4">
        <v>11.7</v>
      </c>
      <c r="AE27" s="4">
        <v>842</v>
      </c>
      <c r="AF27" s="4">
        <v>854</v>
      </c>
      <c r="AG27" s="4">
        <v>870</v>
      </c>
      <c r="AH27" s="4">
        <v>78</v>
      </c>
      <c r="AI27" s="4">
        <v>21.18</v>
      </c>
      <c r="AJ27" s="4">
        <v>0.49</v>
      </c>
      <c r="AK27" s="4">
        <v>983</v>
      </c>
      <c r="AL27" s="4">
        <v>0</v>
      </c>
      <c r="AM27" s="4">
        <v>0</v>
      </c>
      <c r="AN27" s="4">
        <v>19</v>
      </c>
      <c r="AO27" s="4">
        <v>190.6</v>
      </c>
      <c r="AP27" s="4">
        <v>189.4</v>
      </c>
      <c r="AQ27" s="4">
        <v>2.8</v>
      </c>
      <c r="AR27" s="4">
        <v>195</v>
      </c>
      <c r="AS27" s="4" t="s">
        <v>155</v>
      </c>
      <c r="AT27" s="4">
        <v>2</v>
      </c>
      <c r="AU27" s="5">
        <v>0.73603009259259267</v>
      </c>
      <c r="AV27" s="4">
        <v>47.158786999999997</v>
      </c>
      <c r="AW27" s="4">
        <v>-88.48603</v>
      </c>
      <c r="AX27" s="4">
        <v>310.89999999999998</v>
      </c>
      <c r="AY27" s="4">
        <v>35.200000000000003</v>
      </c>
      <c r="AZ27" s="4">
        <v>12</v>
      </c>
      <c r="BA27" s="4">
        <v>10</v>
      </c>
      <c r="BB27" s="4" t="s">
        <v>436</v>
      </c>
      <c r="BC27" s="4">
        <v>2.8809999999999998</v>
      </c>
      <c r="BD27" s="4">
        <v>1.2010000000000001</v>
      </c>
      <c r="BE27" s="4">
        <v>3.383</v>
      </c>
      <c r="BF27" s="4">
        <v>14.063000000000001</v>
      </c>
      <c r="BG27" s="4">
        <v>16.260000000000002</v>
      </c>
      <c r="BH27" s="4">
        <v>1.1599999999999999</v>
      </c>
      <c r="BI27" s="4">
        <v>12.726000000000001</v>
      </c>
      <c r="BJ27" s="4">
        <v>3030.241</v>
      </c>
      <c r="BK27" s="4">
        <v>0.47</v>
      </c>
      <c r="BL27" s="4">
        <v>5.3970000000000002</v>
      </c>
      <c r="BM27" s="4">
        <v>0</v>
      </c>
      <c r="BN27" s="4">
        <v>5.3970000000000002</v>
      </c>
      <c r="BO27" s="4">
        <v>4.3079999999999998</v>
      </c>
      <c r="BP27" s="4">
        <v>0</v>
      </c>
      <c r="BQ27" s="4">
        <v>4.3079999999999998</v>
      </c>
      <c r="BR27" s="4">
        <v>1.0239</v>
      </c>
      <c r="BU27" s="4">
        <v>0.55800000000000005</v>
      </c>
      <c r="BW27" s="4">
        <v>322.24900000000002</v>
      </c>
      <c r="BX27" s="4">
        <v>0.15033199999999999</v>
      </c>
      <c r="BY27" s="4">
        <v>-5</v>
      </c>
      <c r="BZ27" s="4">
        <v>0.81599999999999995</v>
      </c>
      <c r="CA27" s="4">
        <v>3.6737380000000002</v>
      </c>
      <c r="CB27" s="4">
        <v>16.4832</v>
      </c>
      <c r="CC27" s="4">
        <f t="shared" si="9"/>
        <v>0.97060157960000004</v>
      </c>
      <c r="CE27" s="4">
        <f t="shared" si="10"/>
        <v>8315.8366986109268</v>
      </c>
      <c r="CF27" s="4">
        <f t="shared" si="11"/>
        <v>1.28981267442</v>
      </c>
      <c r="CG27" s="4">
        <f t="shared" si="12"/>
        <v>11.822368088088</v>
      </c>
      <c r="CH27" s="4">
        <f t="shared" si="13"/>
        <v>2.8098706326354002</v>
      </c>
    </row>
    <row r="28" spans="1:86">
      <c r="A28" s="2">
        <v>42439</v>
      </c>
      <c r="B28" s="32">
        <v>0.52812020833333329</v>
      </c>
      <c r="C28" s="4">
        <v>12.694000000000001</v>
      </c>
      <c r="D28" s="4">
        <v>6.0000000000000001E-3</v>
      </c>
      <c r="E28" s="4" t="s">
        <v>155</v>
      </c>
      <c r="F28" s="4">
        <v>59.916804999999997</v>
      </c>
      <c r="G28" s="4">
        <v>177.1</v>
      </c>
      <c r="H28" s="4">
        <v>-32</v>
      </c>
      <c r="I28" s="4">
        <v>146.30000000000001</v>
      </c>
      <c r="K28" s="4">
        <v>1.9</v>
      </c>
      <c r="L28" s="4">
        <v>13</v>
      </c>
      <c r="M28" s="4">
        <v>0.88929999999999998</v>
      </c>
      <c r="N28" s="4">
        <v>11.289199999999999</v>
      </c>
      <c r="O28" s="4">
        <v>5.3E-3</v>
      </c>
      <c r="P28" s="4">
        <v>157.52600000000001</v>
      </c>
      <c r="Q28" s="4">
        <v>0</v>
      </c>
      <c r="R28" s="4">
        <v>157.5</v>
      </c>
      <c r="S28" s="4">
        <v>125.72490000000001</v>
      </c>
      <c r="T28" s="4">
        <v>0</v>
      </c>
      <c r="U28" s="4">
        <v>125.7</v>
      </c>
      <c r="V28" s="4">
        <v>146.30000000000001</v>
      </c>
      <c r="Y28" s="4">
        <v>11.65</v>
      </c>
      <c r="Z28" s="4">
        <v>0</v>
      </c>
      <c r="AA28" s="4">
        <v>1.6898</v>
      </c>
      <c r="AB28" s="4" t="s">
        <v>384</v>
      </c>
      <c r="AC28" s="4">
        <v>0</v>
      </c>
      <c r="AD28" s="4">
        <v>11.6</v>
      </c>
      <c r="AE28" s="4">
        <v>843</v>
      </c>
      <c r="AF28" s="4">
        <v>854</v>
      </c>
      <c r="AG28" s="4">
        <v>870</v>
      </c>
      <c r="AH28" s="4">
        <v>78</v>
      </c>
      <c r="AI28" s="4">
        <v>21.18</v>
      </c>
      <c r="AJ28" s="4">
        <v>0.49</v>
      </c>
      <c r="AK28" s="4">
        <v>983</v>
      </c>
      <c r="AL28" s="4">
        <v>0</v>
      </c>
      <c r="AM28" s="4">
        <v>0</v>
      </c>
      <c r="AN28" s="4">
        <v>19</v>
      </c>
      <c r="AO28" s="4">
        <v>190.4</v>
      </c>
      <c r="AP28" s="4">
        <v>189.6</v>
      </c>
      <c r="AQ28" s="4">
        <v>2.6</v>
      </c>
      <c r="AR28" s="4">
        <v>195</v>
      </c>
      <c r="AS28" s="4" t="s">
        <v>155</v>
      </c>
      <c r="AT28" s="4">
        <v>2</v>
      </c>
      <c r="AU28" s="5">
        <v>0.73604166666666659</v>
      </c>
      <c r="AV28" s="4">
        <v>47.158735999999998</v>
      </c>
      <c r="AW28" s="4">
        <v>-88.485849000000002</v>
      </c>
      <c r="AX28" s="4">
        <v>310.7</v>
      </c>
      <c r="AY28" s="4">
        <v>32.700000000000003</v>
      </c>
      <c r="AZ28" s="4">
        <v>12</v>
      </c>
      <c r="BA28" s="4">
        <v>10</v>
      </c>
      <c r="BB28" s="4" t="s">
        <v>428</v>
      </c>
      <c r="BC28" s="4">
        <v>0.998</v>
      </c>
      <c r="BD28" s="4">
        <v>1.298</v>
      </c>
      <c r="BE28" s="4">
        <v>1.6970000000000001</v>
      </c>
      <c r="BF28" s="4">
        <v>14.063000000000001</v>
      </c>
      <c r="BG28" s="4">
        <v>16.61</v>
      </c>
      <c r="BH28" s="4">
        <v>1.18</v>
      </c>
      <c r="BI28" s="4">
        <v>12.442</v>
      </c>
      <c r="BJ28" s="4">
        <v>3028.9340000000002</v>
      </c>
      <c r="BK28" s="4">
        <v>0.91</v>
      </c>
      <c r="BL28" s="4">
        <v>4.4260000000000002</v>
      </c>
      <c r="BM28" s="4">
        <v>0</v>
      </c>
      <c r="BN28" s="4">
        <v>4.4260000000000002</v>
      </c>
      <c r="BO28" s="4">
        <v>3.5329999999999999</v>
      </c>
      <c r="BP28" s="4">
        <v>0</v>
      </c>
      <c r="BQ28" s="4">
        <v>3.5329999999999999</v>
      </c>
      <c r="BR28" s="4">
        <v>1.298</v>
      </c>
      <c r="BU28" s="4">
        <v>0.62</v>
      </c>
      <c r="BW28" s="4">
        <v>329.64800000000002</v>
      </c>
      <c r="BX28" s="4">
        <v>0.13850299999999999</v>
      </c>
      <c r="BY28" s="4">
        <v>-5</v>
      </c>
      <c r="BZ28" s="4">
        <v>0.81599999999999995</v>
      </c>
      <c r="CA28" s="4">
        <v>3.3846669999999999</v>
      </c>
      <c r="CB28" s="4">
        <v>16.4832</v>
      </c>
      <c r="CC28" s="4">
        <f t="shared" si="9"/>
        <v>0.89422902139999993</v>
      </c>
      <c r="CE28" s="4">
        <f t="shared" si="10"/>
        <v>7658.193917368566</v>
      </c>
      <c r="CF28" s="4">
        <f t="shared" si="11"/>
        <v>2.30079508659</v>
      </c>
      <c r="CG28" s="4">
        <f t="shared" si="12"/>
        <v>8.9326472977169988</v>
      </c>
      <c r="CH28" s="4">
        <f t="shared" si="13"/>
        <v>3.2817934312019998</v>
      </c>
    </row>
    <row r="29" spans="1:86">
      <c r="A29" s="2">
        <v>42439</v>
      </c>
      <c r="B29" s="32">
        <v>0.52813178240740744</v>
      </c>
      <c r="C29" s="4">
        <v>12.792</v>
      </c>
      <c r="D29" s="4">
        <v>6.4000000000000003E-3</v>
      </c>
      <c r="E29" s="4" t="s">
        <v>155</v>
      </c>
      <c r="F29" s="4">
        <v>64.167364000000006</v>
      </c>
      <c r="G29" s="4">
        <v>204.4</v>
      </c>
      <c r="H29" s="4">
        <v>-32</v>
      </c>
      <c r="I29" s="4">
        <v>113.8</v>
      </c>
      <c r="K29" s="4">
        <v>2.15</v>
      </c>
      <c r="L29" s="4">
        <v>13</v>
      </c>
      <c r="M29" s="4">
        <v>0.88849999999999996</v>
      </c>
      <c r="N29" s="4">
        <v>11.366099999999999</v>
      </c>
      <c r="O29" s="4">
        <v>5.7000000000000002E-3</v>
      </c>
      <c r="P29" s="4">
        <v>181.62530000000001</v>
      </c>
      <c r="Q29" s="4">
        <v>0</v>
      </c>
      <c r="R29" s="4">
        <v>181.6</v>
      </c>
      <c r="S29" s="4">
        <v>144.959</v>
      </c>
      <c r="T29" s="4">
        <v>0</v>
      </c>
      <c r="U29" s="4">
        <v>145</v>
      </c>
      <c r="V29" s="4">
        <v>113.7563</v>
      </c>
      <c r="Y29" s="4">
        <v>11.64</v>
      </c>
      <c r="Z29" s="4">
        <v>0</v>
      </c>
      <c r="AA29" s="4">
        <v>1.9140999999999999</v>
      </c>
      <c r="AB29" s="4" t="s">
        <v>384</v>
      </c>
      <c r="AC29" s="4">
        <v>0</v>
      </c>
      <c r="AD29" s="4">
        <v>11.7</v>
      </c>
      <c r="AE29" s="4">
        <v>842</v>
      </c>
      <c r="AF29" s="4">
        <v>854</v>
      </c>
      <c r="AG29" s="4">
        <v>869</v>
      </c>
      <c r="AH29" s="4">
        <v>78</v>
      </c>
      <c r="AI29" s="4">
        <v>21.18</v>
      </c>
      <c r="AJ29" s="4">
        <v>0.49</v>
      </c>
      <c r="AK29" s="4">
        <v>983</v>
      </c>
      <c r="AL29" s="4">
        <v>0</v>
      </c>
      <c r="AM29" s="4">
        <v>0</v>
      </c>
      <c r="AN29" s="4">
        <v>19</v>
      </c>
      <c r="AO29" s="4">
        <v>190</v>
      </c>
      <c r="AP29" s="4">
        <v>190</v>
      </c>
      <c r="AQ29" s="4">
        <v>2.4</v>
      </c>
      <c r="AR29" s="4">
        <v>195</v>
      </c>
      <c r="AS29" s="4" t="s">
        <v>155</v>
      </c>
      <c r="AT29" s="4">
        <v>2</v>
      </c>
      <c r="AU29" s="5">
        <v>0.73605324074074074</v>
      </c>
      <c r="AV29" s="4">
        <v>47.158678999999999</v>
      </c>
      <c r="AW29" s="4">
        <v>-88.485702000000003</v>
      </c>
      <c r="AX29" s="4">
        <v>310.8</v>
      </c>
      <c r="AY29" s="4">
        <v>30.3</v>
      </c>
      <c r="AZ29" s="4">
        <v>12</v>
      </c>
      <c r="BA29" s="4">
        <v>10</v>
      </c>
      <c r="BB29" s="4" t="s">
        <v>428</v>
      </c>
      <c r="BC29" s="4">
        <v>0.80100000000000005</v>
      </c>
      <c r="BD29" s="4">
        <v>1.101</v>
      </c>
      <c r="BE29" s="4">
        <v>1.401</v>
      </c>
      <c r="BF29" s="4">
        <v>14.063000000000001</v>
      </c>
      <c r="BG29" s="4">
        <v>16.5</v>
      </c>
      <c r="BH29" s="4">
        <v>1.17</v>
      </c>
      <c r="BI29" s="4">
        <v>12.547000000000001</v>
      </c>
      <c r="BJ29" s="4">
        <v>3029.6680000000001</v>
      </c>
      <c r="BK29" s="4">
        <v>0.96699999999999997</v>
      </c>
      <c r="BL29" s="4">
        <v>5.07</v>
      </c>
      <c r="BM29" s="4">
        <v>0</v>
      </c>
      <c r="BN29" s="4">
        <v>5.07</v>
      </c>
      <c r="BO29" s="4">
        <v>4.0460000000000003</v>
      </c>
      <c r="BP29" s="4">
        <v>0</v>
      </c>
      <c r="BQ29" s="4">
        <v>4.0460000000000003</v>
      </c>
      <c r="BR29" s="4">
        <v>1.0026999999999999</v>
      </c>
      <c r="BU29" s="4">
        <v>0.61599999999999999</v>
      </c>
      <c r="BW29" s="4">
        <v>370.98200000000003</v>
      </c>
      <c r="BX29" s="4">
        <v>0.14083100000000001</v>
      </c>
      <c r="BY29" s="4">
        <v>-5</v>
      </c>
      <c r="BZ29" s="4">
        <v>0.817222</v>
      </c>
      <c r="CA29" s="4">
        <v>3.4415580000000001</v>
      </c>
      <c r="CB29" s="4">
        <v>16.507884000000001</v>
      </c>
      <c r="CC29" s="4">
        <f t="shared" si="9"/>
        <v>0.90925962360000001</v>
      </c>
      <c r="CE29" s="4">
        <f t="shared" si="10"/>
        <v>7788.8032726297679</v>
      </c>
      <c r="CF29" s="4">
        <f t="shared" si="11"/>
        <v>2.486005979742</v>
      </c>
      <c r="CG29" s="4">
        <f t="shared" si="12"/>
        <v>10.401634119996002</v>
      </c>
      <c r="CH29" s="4">
        <f t="shared" si="13"/>
        <v>2.5777851043301996</v>
      </c>
    </row>
    <row r="30" spans="1:86">
      <c r="A30" s="2">
        <v>42439</v>
      </c>
      <c r="B30" s="32">
        <v>0.52814335648148147</v>
      </c>
      <c r="C30" s="4">
        <v>12.927</v>
      </c>
      <c r="D30" s="4">
        <v>5.5999999999999999E-3</v>
      </c>
      <c r="E30" s="4" t="s">
        <v>155</v>
      </c>
      <c r="F30" s="4">
        <v>55.905383</v>
      </c>
      <c r="G30" s="4">
        <v>243</v>
      </c>
      <c r="H30" s="4">
        <v>-32</v>
      </c>
      <c r="I30" s="4">
        <v>92.4</v>
      </c>
      <c r="K30" s="4">
        <v>2.5</v>
      </c>
      <c r="L30" s="4">
        <v>13</v>
      </c>
      <c r="M30" s="4">
        <v>0.88749999999999996</v>
      </c>
      <c r="N30" s="4">
        <v>11.472099999999999</v>
      </c>
      <c r="O30" s="4">
        <v>5.0000000000000001E-3</v>
      </c>
      <c r="P30" s="4">
        <v>215.64850000000001</v>
      </c>
      <c r="Q30" s="4">
        <v>0</v>
      </c>
      <c r="R30" s="4">
        <v>215.6</v>
      </c>
      <c r="S30" s="4">
        <v>172.11369999999999</v>
      </c>
      <c r="T30" s="4">
        <v>0</v>
      </c>
      <c r="U30" s="4">
        <v>172.1</v>
      </c>
      <c r="V30" s="4">
        <v>92.423599999999993</v>
      </c>
      <c r="Y30" s="4">
        <v>11.691000000000001</v>
      </c>
      <c r="Z30" s="4">
        <v>0</v>
      </c>
      <c r="AA30" s="4">
        <v>2.2185999999999999</v>
      </c>
      <c r="AB30" s="4" t="s">
        <v>384</v>
      </c>
      <c r="AC30" s="4">
        <v>0</v>
      </c>
      <c r="AD30" s="4">
        <v>11.7</v>
      </c>
      <c r="AE30" s="4">
        <v>843</v>
      </c>
      <c r="AF30" s="4">
        <v>854</v>
      </c>
      <c r="AG30" s="4">
        <v>868</v>
      </c>
      <c r="AH30" s="4">
        <v>78</v>
      </c>
      <c r="AI30" s="4">
        <v>21.18</v>
      </c>
      <c r="AJ30" s="4">
        <v>0.49</v>
      </c>
      <c r="AK30" s="4">
        <v>983</v>
      </c>
      <c r="AL30" s="4">
        <v>0</v>
      </c>
      <c r="AM30" s="4">
        <v>0</v>
      </c>
      <c r="AN30" s="4">
        <v>19</v>
      </c>
      <c r="AO30" s="4">
        <v>190</v>
      </c>
      <c r="AP30" s="4">
        <v>189.4</v>
      </c>
      <c r="AQ30" s="4">
        <v>2.2999999999999998</v>
      </c>
      <c r="AR30" s="4">
        <v>195</v>
      </c>
      <c r="AS30" s="4" t="s">
        <v>155</v>
      </c>
      <c r="AT30" s="4">
        <v>2</v>
      </c>
      <c r="AU30" s="5">
        <v>0.73606481481481489</v>
      </c>
      <c r="AV30" s="4">
        <v>47.158628</v>
      </c>
      <c r="AW30" s="4">
        <v>-88.485566000000006</v>
      </c>
      <c r="AX30" s="4">
        <v>310.7</v>
      </c>
      <c r="AY30" s="4">
        <v>28.3</v>
      </c>
      <c r="AZ30" s="4">
        <v>12</v>
      </c>
      <c r="BA30" s="4">
        <v>10</v>
      </c>
      <c r="BB30" s="4" t="s">
        <v>428</v>
      </c>
      <c r="BC30" s="4">
        <v>0.90300000000000002</v>
      </c>
      <c r="BD30" s="4">
        <v>1.2030000000000001</v>
      </c>
      <c r="BE30" s="4">
        <v>1.504</v>
      </c>
      <c r="BF30" s="4">
        <v>14.063000000000001</v>
      </c>
      <c r="BG30" s="4">
        <v>16.34</v>
      </c>
      <c r="BH30" s="4">
        <v>1.1599999999999999</v>
      </c>
      <c r="BI30" s="4">
        <v>12.682</v>
      </c>
      <c r="BJ30" s="4">
        <v>3030.3719999999998</v>
      </c>
      <c r="BK30" s="4">
        <v>0.83399999999999996</v>
      </c>
      <c r="BL30" s="4">
        <v>5.9649999999999999</v>
      </c>
      <c r="BM30" s="4">
        <v>0</v>
      </c>
      <c r="BN30" s="4">
        <v>5.9649999999999999</v>
      </c>
      <c r="BO30" s="4">
        <v>4.7610000000000001</v>
      </c>
      <c r="BP30" s="4">
        <v>0</v>
      </c>
      <c r="BQ30" s="4">
        <v>4.7610000000000001</v>
      </c>
      <c r="BR30" s="4">
        <v>0.80730000000000002</v>
      </c>
      <c r="BU30" s="4">
        <v>0.61299999999999999</v>
      </c>
      <c r="BW30" s="4">
        <v>426.125</v>
      </c>
      <c r="BX30" s="4">
        <v>0.138623</v>
      </c>
      <c r="BY30" s="4">
        <v>-5</v>
      </c>
      <c r="BZ30" s="4">
        <v>0.81677900000000003</v>
      </c>
      <c r="CA30" s="4">
        <v>3.3876089999999999</v>
      </c>
      <c r="CB30" s="4">
        <v>16.498940000000001</v>
      </c>
      <c r="CC30" s="4">
        <f t="shared" si="9"/>
        <v>0.89500629779999996</v>
      </c>
      <c r="CE30" s="4">
        <f t="shared" si="10"/>
        <v>7668.4894490293555</v>
      </c>
      <c r="CF30" s="4">
        <f t="shared" si="11"/>
        <v>2.1104736317819999</v>
      </c>
      <c r="CG30" s="4">
        <f t="shared" si="12"/>
        <v>12.047919617403</v>
      </c>
      <c r="CH30" s="4">
        <f t="shared" si="13"/>
        <v>2.0429081090378998</v>
      </c>
    </row>
    <row r="31" spans="1:86">
      <c r="A31" s="2">
        <v>42439</v>
      </c>
      <c r="B31" s="32">
        <v>0.52815493055555562</v>
      </c>
      <c r="C31" s="4">
        <v>12.811</v>
      </c>
      <c r="D31" s="4">
        <v>4.7999999999999996E-3</v>
      </c>
      <c r="E31" s="4" t="s">
        <v>155</v>
      </c>
      <c r="F31" s="4">
        <v>47.678722</v>
      </c>
      <c r="G31" s="4">
        <v>243</v>
      </c>
      <c r="H31" s="4">
        <v>-32</v>
      </c>
      <c r="I31" s="4">
        <v>92.3</v>
      </c>
      <c r="K31" s="4">
        <v>2.5</v>
      </c>
      <c r="L31" s="4">
        <v>13</v>
      </c>
      <c r="M31" s="4">
        <v>0.88849999999999996</v>
      </c>
      <c r="N31" s="4">
        <v>11.382</v>
      </c>
      <c r="O31" s="4">
        <v>4.1999999999999997E-3</v>
      </c>
      <c r="P31" s="4">
        <v>215.89529999999999</v>
      </c>
      <c r="Q31" s="4">
        <v>0</v>
      </c>
      <c r="R31" s="4">
        <v>215.9</v>
      </c>
      <c r="S31" s="4">
        <v>172.3107</v>
      </c>
      <c r="T31" s="4">
        <v>0</v>
      </c>
      <c r="U31" s="4">
        <v>172.3</v>
      </c>
      <c r="V31" s="4">
        <v>92.2727</v>
      </c>
      <c r="Y31" s="4">
        <v>11.676</v>
      </c>
      <c r="Z31" s="4">
        <v>0</v>
      </c>
      <c r="AA31" s="4">
        <v>2.2210999999999999</v>
      </c>
      <c r="AB31" s="4" t="s">
        <v>384</v>
      </c>
      <c r="AC31" s="4">
        <v>0</v>
      </c>
      <c r="AD31" s="4">
        <v>11.7</v>
      </c>
      <c r="AE31" s="4">
        <v>844</v>
      </c>
      <c r="AF31" s="4">
        <v>853</v>
      </c>
      <c r="AG31" s="4">
        <v>869</v>
      </c>
      <c r="AH31" s="4">
        <v>78</v>
      </c>
      <c r="AI31" s="4">
        <v>21.18</v>
      </c>
      <c r="AJ31" s="4">
        <v>0.49</v>
      </c>
      <c r="AK31" s="4">
        <v>983</v>
      </c>
      <c r="AL31" s="4">
        <v>0</v>
      </c>
      <c r="AM31" s="4">
        <v>0</v>
      </c>
      <c r="AN31" s="4">
        <v>19</v>
      </c>
      <c r="AO31" s="4">
        <v>190</v>
      </c>
      <c r="AP31" s="4">
        <v>189.6</v>
      </c>
      <c r="AQ31" s="4">
        <v>2.5</v>
      </c>
      <c r="AR31" s="4">
        <v>195</v>
      </c>
      <c r="AS31" s="4" t="s">
        <v>155</v>
      </c>
      <c r="AT31" s="4">
        <v>2</v>
      </c>
      <c r="AU31" s="5">
        <v>0.73607638888888882</v>
      </c>
      <c r="AV31" s="4">
        <v>47.158586999999997</v>
      </c>
      <c r="AW31" s="4">
        <v>-88.485416999999998</v>
      </c>
      <c r="AX31" s="4">
        <v>310.39999999999998</v>
      </c>
      <c r="AY31" s="4">
        <v>27.4</v>
      </c>
      <c r="AZ31" s="4">
        <v>12</v>
      </c>
      <c r="BA31" s="4">
        <v>10</v>
      </c>
      <c r="BB31" s="4" t="s">
        <v>428</v>
      </c>
      <c r="BC31" s="4">
        <v>1.2050000000000001</v>
      </c>
      <c r="BD31" s="4">
        <v>1.506</v>
      </c>
      <c r="BE31" s="4">
        <v>1.9079999999999999</v>
      </c>
      <c r="BF31" s="4">
        <v>14.063000000000001</v>
      </c>
      <c r="BG31" s="4">
        <v>16.48</v>
      </c>
      <c r="BH31" s="4">
        <v>1.17</v>
      </c>
      <c r="BI31" s="4">
        <v>12.555</v>
      </c>
      <c r="BJ31" s="4">
        <v>3030.623</v>
      </c>
      <c r="BK31" s="4">
        <v>0.71799999999999997</v>
      </c>
      <c r="BL31" s="4">
        <v>6.02</v>
      </c>
      <c r="BM31" s="4">
        <v>0</v>
      </c>
      <c r="BN31" s="4">
        <v>6.02</v>
      </c>
      <c r="BO31" s="4">
        <v>4.8049999999999997</v>
      </c>
      <c r="BP31" s="4">
        <v>0</v>
      </c>
      <c r="BQ31" s="4">
        <v>4.8049999999999997</v>
      </c>
      <c r="BR31" s="4">
        <v>0.81240000000000001</v>
      </c>
      <c r="BU31" s="4">
        <v>0.61699999999999999</v>
      </c>
      <c r="BW31" s="4">
        <v>430.02199999999999</v>
      </c>
      <c r="BX31" s="4">
        <v>0.13322100000000001</v>
      </c>
      <c r="BY31" s="4">
        <v>-5</v>
      </c>
      <c r="BZ31" s="4">
        <v>0.81661099999999998</v>
      </c>
      <c r="CA31" s="4">
        <v>3.2555939999999999</v>
      </c>
      <c r="CB31" s="4">
        <v>16.495533999999999</v>
      </c>
      <c r="CC31" s="4">
        <f t="shared" si="9"/>
        <v>0.86012793479999994</v>
      </c>
      <c r="CE31" s="4">
        <f t="shared" si="10"/>
        <v>7370.2591071313136</v>
      </c>
      <c r="CF31" s="4">
        <f t="shared" si="11"/>
        <v>1.7461248195239998</v>
      </c>
      <c r="CG31" s="4">
        <f t="shared" si="12"/>
        <v>11.685417489989998</v>
      </c>
      <c r="CH31" s="4">
        <f t="shared" si="13"/>
        <v>1.9756988905032</v>
      </c>
    </row>
    <row r="32" spans="1:86">
      <c r="A32" s="2">
        <v>42439</v>
      </c>
      <c r="B32" s="32">
        <v>0.52816650462962966</v>
      </c>
      <c r="C32" s="4">
        <v>13.095000000000001</v>
      </c>
      <c r="D32" s="4">
        <v>3.8999999999999998E-3</v>
      </c>
      <c r="E32" s="4" t="s">
        <v>155</v>
      </c>
      <c r="F32" s="4">
        <v>38.560794000000001</v>
      </c>
      <c r="G32" s="4">
        <v>245.2</v>
      </c>
      <c r="H32" s="4">
        <v>-32</v>
      </c>
      <c r="I32" s="4">
        <v>81.3</v>
      </c>
      <c r="K32" s="4">
        <v>2.5</v>
      </c>
      <c r="L32" s="4">
        <v>13</v>
      </c>
      <c r="M32" s="4">
        <v>0.8861</v>
      </c>
      <c r="N32" s="4">
        <v>11.604200000000001</v>
      </c>
      <c r="O32" s="4">
        <v>3.3999999999999998E-3</v>
      </c>
      <c r="P32" s="4">
        <v>217.2647</v>
      </c>
      <c r="Q32" s="4">
        <v>0</v>
      </c>
      <c r="R32" s="4">
        <v>217.3</v>
      </c>
      <c r="S32" s="4">
        <v>173.40360000000001</v>
      </c>
      <c r="T32" s="4">
        <v>0</v>
      </c>
      <c r="U32" s="4">
        <v>173.4</v>
      </c>
      <c r="V32" s="4">
        <v>81.314400000000006</v>
      </c>
      <c r="Y32" s="4">
        <v>11.645</v>
      </c>
      <c r="Z32" s="4">
        <v>0</v>
      </c>
      <c r="AA32" s="4">
        <v>2.2153999999999998</v>
      </c>
      <c r="AB32" s="4" t="s">
        <v>384</v>
      </c>
      <c r="AC32" s="4">
        <v>0</v>
      </c>
      <c r="AD32" s="4">
        <v>11.7</v>
      </c>
      <c r="AE32" s="4">
        <v>843</v>
      </c>
      <c r="AF32" s="4">
        <v>853</v>
      </c>
      <c r="AG32" s="4">
        <v>870</v>
      </c>
      <c r="AH32" s="4">
        <v>78</v>
      </c>
      <c r="AI32" s="4">
        <v>21.18</v>
      </c>
      <c r="AJ32" s="4">
        <v>0.49</v>
      </c>
      <c r="AK32" s="4">
        <v>983</v>
      </c>
      <c r="AL32" s="4">
        <v>0</v>
      </c>
      <c r="AM32" s="4">
        <v>0</v>
      </c>
      <c r="AN32" s="4">
        <v>19</v>
      </c>
      <c r="AO32" s="4">
        <v>190</v>
      </c>
      <c r="AP32" s="4">
        <v>190</v>
      </c>
      <c r="AQ32" s="4">
        <v>2.2999999999999998</v>
      </c>
      <c r="AR32" s="4">
        <v>195</v>
      </c>
      <c r="AS32" s="4" t="s">
        <v>155</v>
      </c>
      <c r="AT32" s="4">
        <v>2</v>
      </c>
      <c r="AU32" s="5">
        <v>0.73608796296296297</v>
      </c>
      <c r="AV32" s="4">
        <v>47.158557000000002</v>
      </c>
      <c r="AW32" s="4">
        <v>-88.485271999999995</v>
      </c>
      <c r="AX32" s="4">
        <v>310.39999999999998</v>
      </c>
      <c r="AY32" s="4">
        <v>26.2</v>
      </c>
      <c r="AZ32" s="4">
        <v>12</v>
      </c>
      <c r="BA32" s="4">
        <v>10</v>
      </c>
      <c r="BB32" s="4" t="s">
        <v>428</v>
      </c>
      <c r="BC32" s="4">
        <v>1.6930000000000001</v>
      </c>
      <c r="BD32" s="4">
        <v>2.093</v>
      </c>
      <c r="BE32" s="4">
        <v>2.69</v>
      </c>
      <c r="BF32" s="4">
        <v>14.063000000000001</v>
      </c>
      <c r="BG32" s="4">
        <v>16.149999999999999</v>
      </c>
      <c r="BH32" s="4">
        <v>1.1499999999999999</v>
      </c>
      <c r="BI32" s="4">
        <v>12.848000000000001</v>
      </c>
      <c r="BJ32" s="4">
        <v>3030.99</v>
      </c>
      <c r="BK32" s="4">
        <v>0.56799999999999995</v>
      </c>
      <c r="BL32" s="4">
        <v>5.9429999999999996</v>
      </c>
      <c r="BM32" s="4">
        <v>0</v>
      </c>
      <c r="BN32" s="4">
        <v>5.9429999999999996</v>
      </c>
      <c r="BO32" s="4">
        <v>4.7430000000000003</v>
      </c>
      <c r="BP32" s="4">
        <v>0</v>
      </c>
      <c r="BQ32" s="4">
        <v>4.7430000000000003</v>
      </c>
      <c r="BR32" s="4">
        <v>0.70230000000000004</v>
      </c>
      <c r="BU32" s="4">
        <v>0.60299999999999998</v>
      </c>
      <c r="BW32" s="4">
        <v>420.74</v>
      </c>
      <c r="BX32" s="4">
        <v>0.128501</v>
      </c>
      <c r="BY32" s="4">
        <v>-5</v>
      </c>
      <c r="BZ32" s="4">
        <v>0.81761099999999998</v>
      </c>
      <c r="CA32" s="4">
        <v>3.1402429999999999</v>
      </c>
      <c r="CB32" s="4">
        <v>16.515741999999999</v>
      </c>
      <c r="CC32" s="4">
        <f t="shared" si="9"/>
        <v>0.82965220059999989</v>
      </c>
      <c r="CE32" s="4">
        <f t="shared" si="10"/>
        <v>7109.9797125357891</v>
      </c>
      <c r="CF32" s="4">
        <f t="shared" si="11"/>
        <v>1.3323925439279998</v>
      </c>
      <c r="CG32" s="4">
        <f t="shared" si="12"/>
        <v>11.125946894103</v>
      </c>
      <c r="CH32" s="4">
        <f t="shared" si="13"/>
        <v>1.6474283161983001</v>
      </c>
    </row>
    <row r="33" spans="1:86">
      <c r="A33" s="2">
        <v>42439</v>
      </c>
      <c r="B33" s="32">
        <v>0.5281780787037037</v>
      </c>
      <c r="C33" s="4">
        <v>13.321</v>
      </c>
      <c r="D33" s="4">
        <v>2.2000000000000001E-3</v>
      </c>
      <c r="E33" s="4" t="s">
        <v>155</v>
      </c>
      <c r="F33" s="4">
        <v>22.018197000000001</v>
      </c>
      <c r="G33" s="4">
        <v>267</v>
      </c>
      <c r="H33" s="4">
        <v>-32</v>
      </c>
      <c r="I33" s="4">
        <v>83.9</v>
      </c>
      <c r="K33" s="4">
        <v>2.5</v>
      </c>
      <c r="L33" s="4">
        <v>13</v>
      </c>
      <c r="M33" s="4">
        <v>0.88429999999999997</v>
      </c>
      <c r="N33" s="4">
        <v>11.779500000000001</v>
      </c>
      <c r="O33" s="4">
        <v>1.9E-3</v>
      </c>
      <c r="P33" s="4">
        <v>236.13800000000001</v>
      </c>
      <c r="Q33" s="4">
        <v>0</v>
      </c>
      <c r="R33" s="4">
        <v>236.1</v>
      </c>
      <c r="S33" s="4">
        <v>188.46680000000001</v>
      </c>
      <c r="T33" s="4">
        <v>0</v>
      </c>
      <c r="U33" s="4">
        <v>188.5</v>
      </c>
      <c r="V33" s="4">
        <v>83.890299999999996</v>
      </c>
      <c r="Y33" s="4">
        <v>11.715</v>
      </c>
      <c r="Z33" s="4">
        <v>0</v>
      </c>
      <c r="AA33" s="4">
        <v>2.2107000000000001</v>
      </c>
      <c r="AB33" s="4" t="s">
        <v>384</v>
      </c>
      <c r="AC33" s="4">
        <v>0</v>
      </c>
      <c r="AD33" s="4">
        <v>11.7</v>
      </c>
      <c r="AE33" s="4">
        <v>844</v>
      </c>
      <c r="AF33" s="4">
        <v>852</v>
      </c>
      <c r="AG33" s="4">
        <v>870</v>
      </c>
      <c r="AH33" s="4">
        <v>78</v>
      </c>
      <c r="AI33" s="4">
        <v>21.18</v>
      </c>
      <c r="AJ33" s="4">
        <v>0.49</v>
      </c>
      <c r="AK33" s="4">
        <v>983</v>
      </c>
      <c r="AL33" s="4">
        <v>0</v>
      </c>
      <c r="AM33" s="4">
        <v>0</v>
      </c>
      <c r="AN33" s="4">
        <v>19</v>
      </c>
      <c r="AO33" s="4">
        <v>190</v>
      </c>
      <c r="AP33" s="4">
        <v>189.4</v>
      </c>
      <c r="AQ33" s="4">
        <v>1.9</v>
      </c>
      <c r="AR33" s="4">
        <v>195</v>
      </c>
      <c r="AS33" s="4" t="s">
        <v>155</v>
      </c>
      <c r="AT33" s="4">
        <v>2</v>
      </c>
      <c r="AU33" s="5">
        <v>0.73609953703703701</v>
      </c>
      <c r="AV33" s="4">
        <v>47.158540000000002</v>
      </c>
      <c r="AW33" s="4">
        <v>-88.485125999999994</v>
      </c>
      <c r="AX33" s="4">
        <v>310.2</v>
      </c>
      <c r="AY33" s="4">
        <v>25.3</v>
      </c>
      <c r="AZ33" s="4">
        <v>12</v>
      </c>
      <c r="BA33" s="4">
        <v>10</v>
      </c>
      <c r="BB33" s="4" t="s">
        <v>428</v>
      </c>
      <c r="BC33" s="4">
        <v>1</v>
      </c>
      <c r="BD33" s="4">
        <v>1.4</v>
      </c>
      <c r="BE33" s="4">
        <v>1.7</v>
      </c>
      <c r="BF33" s="4">
        <v>14.063000000000001</v>
      </c>
      <c r="BG33" s="4">
        <v>15.89</v>
      </c>
      <c r="BH33" s="4">
        <v>1.1299999999999999</v>
      </c>
      <c r="BI33" s="4">
        <v>13.087</v>
      </c>
      <c r="BJ33" s="4">
        <v>3031.1930000000002</v>
      </c>
      <c r="BK33" s="4">
        <v>0.31900000000000001</v>
      </c>
      <c r="BL33" s="4">
        <v>6.3630000000000004</v>
      </c>
      <c r="BM33" s="4">
        <v>0</v>
      </c>
      <c r="BN33" s="4">
        <v>6.3630000000000004</v>
      </c>
      <c r="BO33" s="4">
        <v>5.0789999999999997</v>
      </c>
      <c r="BP33" s="4">
        <v>0</v>
      </c>
      <c r="BQ33" s="4">
        <v>5.0789999999999997</v>
      </c>
      <c r="BR33" s="4">
        <v>0.71379999999999999</v>
      </c>
      <c r="BU33" s="4">
        <v>0.59799999999999998</v>
      </c>
      <c r="BW33" s="4">
        <v>413.63099999999997</v>
      </c>
      <c r="BX33" s="4">
        <v>0.13477600000000001</v>
      </c>
      <c r="BY33" s="4">
        <v>-5</v>
      </c>
      <c r="BZ33" s="4">
        <v>0.81738900000000003</v>
      </c>
      <c r="CA33" s="4">
        <v>3.2935880000000002</v>
      </c>
      <c r="CB33" s="4">
        <v>16.511258000000002</v>
      </c>
      <c r="CC33" s="4">
        <f t="shared" si="9"/>
        <v>0.87016594960000004</v>
      </c>
      <c r="CE33" s="4">
        <f t="shared" si="10"/>
        <v>7457.6751651915492</v>
      </c>
      <c r="CF33" s="4">
        <f t="shared" si="11"/>
        <v>0.78483896528399999</v>
      </c>
      <c r="CG33" s="4">
        <f t="shared" si="12"/>
        <v>12.495915688644001</v>
      </c>
      <c r="CH33" s="4">
        <f t="shared" si="13"/>
        <v>1.7561694464568003</v>
      </c>
    </row>
    <row r="34" spans="1:86">
      <c r="A34" s="2">
        <v>42439</v>
      </c>
      <c r="B34" s="32">
        <v>0.52818965277777774</v>
      </c>
      <c r="C34" s="4">
        <v>13.38</v>
      </c>
      <c r="D34" s="4">
        <v>1.2999999999999999E-3</v>
      </c>
      <c r="E34" s="4" t="s">
        <v>155</v>
      </c>
      <c r="F34" s="4">
        <v>12.701579000000001</v>
      </c>
      <c r="G34" s="4">
        <v>236.8</v>
      </c>
      <c r="H34" s="4">
        <v>-32</v>
      </c>
      <c r="I34" s="4">
        <v>112.7</v>
      </c>
      <c r="K34" s="4">
        <v>2.25</v>
      </c>
      <c r="L34" s="4">
        <v>13</v>
      </c>
      <c r="M34" s="4">
        <v>0.88380000000000003</v>
      </c>
      <c r="N34" s="4">
        <v>11.825699999999999</v>
      </c>
      <c r="O34" s="4">
        <v>1.1000000000000001E-3</v>
      </c>
      <c r="P34" s="4">
        <v>209.3236</v>
      </c>
      <c r="Q34" s="4">
        <v>0</v>
      </c>
      <c r="R34" s="4">
        <v>209.3</v>
      </c>
      <c r="S34" s="4">
        <v>167.06569999999999</v>
      </c>
      <c r="T34" s="4">
        <v>0</v>
      </c>
      <c r="U34" s="4">
        <v>167.1</v>
      </c>
      <c r="V34" s="4">
        <v>112.6709</v>
      </c>
      <c r="Y34" s="4">
        <v>11.843</v>
      </c>
      <c r="Z34" s="4">
        <v>0</v>
      </c>
      <c r="AA34" s="4">
        <v>1.9886999999999999</v>
      </c>
      <c r="AB34" s="4" t="s">
        <v>384</v>
      </c>
      <c r="AC34" s="4">
        <v>0</v>
      </c>
      <c r="AD34" s="4">
        <v>11.8</v>
      </c>
      <c r="AE34" s="4">
        <v>843</v>
      </c>
      <c r="AF34" s="4">
        <v>853</v>
      </c>
      <c r="AG34" s="4">
        <v>869</v>
      </c>
      <c r="AH34" s="4">
        <v>78</v>
      </c>
      <c r="AI34" s="4">
        <v>21.18</v>
      </c>
      <c r="AJ34" s="4">
        <v>0.49</v>
      </c>
      <c r="AK34" s="4">
        <v>983</v>
      </c>
      <c r="AL34" s="4">
        <v>0</v>
      </c>
      <c r="AM34" s="4">
        <v>0</v>
      </c>
      <c r="AN34" s="4">
        <v>19</v>
      </c>
      <c r="AO34" s="4">
        <v>190.6</v>
      </c>
      <c r="AP34" s="4">
        <v>189</v>
      </c>
      <c r="AQ34" s="4">
        <v>2</v>
      </c>
      <c r="AR34" s="4">
        <v>195</v>
      </c>
      <c r="AS34" s="4" t="s">
        <v>155</v>
      </c>
      <c r="AT34" s="4">
        <v>2</v>
      </c>
      <c r="AU34" s="5">
        <v>0.73611111111111116</v>
      </c>
      <c r="AV34" s="4">
        <v>47.158527999999997</v>
      </c>
      <c r="AW34" s="4">
        <v>-88.484981000000005</v>
      </c>
      <c r="AX34" s="4">
        <v>310.10000000000002</v>
      </c>
      <c r="AY34" s="4">
        <v>24.9</v>
      </c>
      <c r="AZ34" s="4">
        <v>12</v>
      </c>
      <c r="BA34" s="4">
        <v>10</v>
      </c>
      <c r="BB34" s="4" t="s">
        <v>428</v>
      </c>
      <c r="BC34" s="4">
        <v>1.0009999999999999</v>
      </c>
      <c r="BD34" s="4">
        <v>1.401</v>
      </c>
      <c r="BE34" s="4">
        <v>1.702</v>
      </c>
      <c r="BF34" s="4">
        <v>14.063000000000001</v>
      </c>
      <c r="BG34" s="4">
        <v>15.82</v>
      </c>
      <c r="BH34" s="4">
        <v>1.1299999999999999</v>
      </c>
      <c r="BI34" s="4">
        <v>13.147</v>
      </c>
      <c r="BJ34" s="4">
        <v>3030.636</v>
      </c>
      <c r="BK34" s="4">
        <v>0.183</v>
      </c>
      <c r="BL34" s="4">
        <v>5.6180000000000003</v>
      </c>
      <c r="BM34" s="4">
        <v>0</v>
      </c>
      <c r="BN34" s="4">
        <v>5.6180000000000003</v>
      </c>
      <c r="BO34" s="4">
        <v>4.484</v>
      </c>
      <c r="BP34" s="4">
        <v>0</v>
      </c>
      <c r="BQ34" s="4">
        <v>4.484</v>
      </c>
      <c r="BR34" s="4">
        <v>0.95479999999999998</v>
      </c>
      <c r="BU34" s="4">
        <v>0.60199999999999998</v>
      </c>
      <c r="BW34" s="4">
        <v>370.56599999999997</v>
      </c>
      <c r="BX34" s="4">
        <v>0.123892</v>
      </c>
      <c r="BY34" s="4">
        <v>-5</v>
      </c>
      <c r="BZ34" s="4">
        <v>0.81883300000000003</v>
      </c>
      <c r="CA34" s="4">
        <v>3.0276109999999998</v>
      </c>
      <c r="CB34" s="4">
        <v>16.540427000000001</v>
      </c>
      <c r="CC34" s="4">
        <f t="shared" si="9"/>
        <v>0.79989482619999996</v>
      </c>
      <c r="CE34" s="4">
        <f t="shared" si="10"/>
        <v>6854.1634072752113</v>
      </c>
      <c r="CF34" s="4">
        <f t="shared" si="11"/>
        <v>0.41387745131099996</v>
      </c>
      <c r="CG34" s="4">
        <f t="shared" si="12"/>
        <v>10.141128369827999</v>
      </c>
      <c r="CH34" s="4">
        <f t="shared" si="13"/>
        <v>2.1593999481515995</v>
      </c>
    </row>
    <row r="35" spans="1:86">
      <c r="A35" s="2">
        <v>42439</v>
      </c>
      <c r="B35" s="32">
        <v>0.52820122685185178</v>
      </c>
      <c r="C35" s="4">
        <v>13.212</v>
      </c>
      <c r="D35" s="4">
        <v>1.6000000000000001E-3</v>
      </c>
      <c r="E35" s="4" t="s">
        <v>155</v>
      </c>
      <c r="F35" s="4">
        <v>15.754476</v>
      </c>
      <c r="G35" s="4">
        <v>176.3</v>
      </c>
      <c r="H35" s="4">
        <v>-32</v>
      </c>
      <c r="I35" s="4">
        <v>132.69999999999999</v>
      </c>
      <c r="K35" s="4">
        <v>1.92</v>
      </c>
      <c r="L35" s="4">
        <v>13</v>
      </c>
      <c r="M35" s="4">
        <v>0.88519999999999999</v>
      </c>
      <c r="N35" s="4">
        <v>11.694599999999999</v>
      </c>
      <c r="O35" s="4">
        <v>1.4E-3</v>
      </c>
      <c r="P35" s="4">
        <v>156.06960000000001</v>
      </c>
      <c r="Q35" s="4">
        <v>0</v>
      </c>
      <c r="R35" s="4">
        <v>156.1</v>
      </c>
      <c r="S35" s="4">
        <v>124.5625</v>
      </c>
      <c r="T35" s="4">
        <v>0</v>
      </c>
      <c r="U35" s="4">
        <v>124.6</v>
      </c>
      <c r="V35" s="4">
        <v>132.72659999999999</v>
      </c>
      <c r="Y35" s="4">
        <v>11.861000000000001</v>
      </c>
      <c r="Z35" s="4">
        <v>0</v>
      </c>
      <c r="AA35" s="4">
        <v>1.7036</v>
      </c>
      <c r="AB35" s="4" t="s">
        <v>384</v>
      </c>
      <c r="AC35" s="4">
        <v>0</v>
      </c>
      <c r="AD35" s="4">
        <v>11.7</v>
      </c>
      <c r="AE35" s="4">
        <v>842</v>
      </c>
      <c r="AF35" s="4">
        <v>853</v>
      </c>
      <c r="AG35" s="4">
        <v>870</v>
      </c>
      <c r="AH35" s="4">
        <v>78</v>
      </c>
      <c r="AI35" s="4">
        <v>21.18</v>
      </c>
      <c r="AJ35" s="4">
        <v>0.49</v>
      </c>
      <c r="AK35" s="4">
        <v>983</v>
      </c>
      <c r="AL35" s="4">
        <v>0</v>
      </c>
      <c r="AM35" s="4">
        <v>0</v>
      </c>
      <c r="AN35" s="4">
        <v>19</v>
      </c>
      <c r="AO35" s="4">
        <v>191</v>
      </c>
      <c r="AP35" s="4">
        <v>189.6</v>
      </c>
      <c r="AQ35" s="4">
        <v>2.1</v>
      </c>
      <c r="AR35" s="4">
        <v>195</v>
      </c>
      <c r="AS35" s="4" t="s">
        <v>155</v>
      </c>
      <c r="AT35" s="4">
        <v>2</v>
      </c>
      <c r="AU35" s="5">
        <v>0.73612268518518509</v>
      </c>
      <c r="AV35" s="4">
        <v>47.158517000000003</v>
      </c>
      <c r="AW35" s="4">
        <v>-88.484841000000003</v>
      </c>
      <c r="AX35" s="4">
        <v>309.89999999999998</v>
      </c>
      <c r="AY35" s="4">
        <v>24.2</v>
      </c>
      <c r="AZ35" s="4">
        <v>12</v>
      </c>
      <c r="BA35" s="4">
        <v>10</v>
      </c>
      <c r="BB35" s="4" t="s">
        <v>428</v>
      </c>
      <c r="BC35" s="4">
        <v>1.1000000000000001</v>
      </c>
      <c r="BD35" s="4">
        <v>1.5</v>
      </c>
      <c r="BE35" s="4">
        <v>1.9</v>
      </c>
      <c r="BF35" s="4">
        <v>14.063000000000001</v>
      </c>
      <c r="BG35" s="4">
        <v>16.010000000000002</v>
      </c>
      <c r="BH35" s="4">
        <v>1.1399999999999999</v>
      </c>
      <c r="BI35" s="4">
        <v>12.975</v>
      </c>
      <c r="BJ35" s="4">
        <v>3030.123</v>
      </c>
      <c r="BK35" s="4">
        <v>0.23</v>
      </c>
      <c r="BL35" s="4">
        <v>4.2350000000000003</v>
      </c>
      <c r="BM35" s="4">
        <v>0</v>
      </c>
      <c r="BN35" s="4">
        <v>4.2350000000000003</v>
      </c>
      <c r="BO35" s="4">
        <v>3.38</v>
      </c>
      <c r="BP35" s="4">
        <v>0</v>
      </c>
      <c r="BQ35" s="4">
        <v>3.38</v>
      </c>
      <c r="BR35" s="4">
        <v>1.1372</v>
      </c>
      <c r="BU35" s="4">
        <v>0.61</v>
      </c>
      <c r="BW35" s="4">
        <v>320.95299999999997</v>
      </c>
      <c r="BX35" s="4">
        <v>0.109945</v>
      </c>
      <c r="BY35" s="4">
        <v>-5</v>
      </c>
      <c r="BZ35" s="4">
        <v>0.81938900000000003</v>
      </c>
      <c r="CA35" s="4">
        <v>2.6867809999999999</v>
      </c>
      <c r="CB35" s="4">
        <v>16.551658</v>
      </c>
      <c r="CC35" s="4">
        <f t="shared" si="9"/>
        <v>0.70984754019999996</v>
      </c>
      <c r="CE35" s="4">
        <f t="shared" si="10"/>
        <v>6081.5338473350612</v>
      </c>
      <c r="CF35" s="4">
        <f t="shared" si="11"/>
        <v>0.46161584360999997</v>
      </c>
      <c r="CG35" s="4">
        <f t="shared" si="12"/>
        <v>6.7837458756599993</v>
      </c>
      <c r="CH35" s="4">
        <f t="shared" si="13"/>
        <v>2.2823892928403997</v>
      </c>
    </row>
    <row r="36" spans="1:86">
      <c r="A36" s="2">
        <v>42439</v>
      </c>
      <c r="B36" s="32">
        <v>0.52821280092592593</v>
      </c>
      <c r="C36" s="4">
        <v>12.859</v>
      </c>
      <c r="D36" s="4">
        <v>2.8E-3</v>
      </c>
      <c r="E36" s="4" t="s">
        <v>155</v>
      </c>
      <c r="F36" s="4">
        <v>28.380634000000001</v>
      </c>
      <c r="G36" s="4">
        <v>167.6</v>
      </c>
      <c r="H36" s="4">
        <v>-32</v>
      </c>
      <c r="I36" s="4">
        <v>134.19999999999999</v>
      </c>
      <c r="K36" s="4">
        <v>1.8</v>
      </c>
      <c r="L36" s="4">
        <v>13</v>
      </c>
      <c r="M36" s="4">
        <v>0.88800000000000001</v>
      </c>
      <c r="N36" s="4">
        <v>11.4183</v>
      </c>
      <c r="O36" s="4">
        <v>2.5000000000000001E-3</v>
      </c>
      <c r="P36" s="4">
        <v>148.82210000000001</v>
      </c>
      <c r="Q36" s="4">
        <v>0</v>
      </c>
      <c r="R36" s="4">
        <v>148.80000000000001</v>
      </c>
      <c r="S36" s="4">
        <v>118.77809999999999</v>
      </c>
      <c r="T36" s="4">
        <v>0</v>
      </c>
      <c r="U36" s="4">
        <v>118.8</v>
      </c>
      <c r="V36" s="4">
        <v>134.17930000000001</v>
      </c>
      <c r="Y36" s="4">
        <v>11.831</v>
      </c>
      <c r="Z36" s="4">
        <v>0</v>
      </c>
      <c r="AA36" s="4">
        <v>1.5983000000000001</v>
      </c>
      <c r="AB36" s="4" t="s">
        <v>384</v>
      </c>
      <c r="AC36" s="4">
        <v>0</v>
      </c>
      <c r="AD36" s="4">
        <v>11.7</v>
      </c>
      <c r="AE36" s="4">
        <v>843</v>
      </c>
      <c r="AF36" s="4">
        <v>852</v>
      </c>
      <c r="AG36" s="4">
        <v>870</v>
      </c>
      <c r="AH36" s="4">
        <v>78</v>
      </c>
      <c r="AI36" s="4">
        <v>21.18</v>
      </c>
      <c r="AJ36" s="4">
        <v>0.49</v>
      </c>
      <c r="AK36" s="4">
        <v>983</v>
      </c>
      <c r="AL36" s="4">
        <v>0</v>
      </c>
      <c r="AM36" s="4">
        <v>0</v>
      </c>
      <c r="AN36" s="4">
        <v>19</v>
      </c>
      <c r="AO36" s="4">
        <v>191</v>
      </c>
      <c r="AP36" s="4">
        <v>190</v>
      </c>
      <c r="AQ36" s="4">
        <v>2.2999999999999998</v>
      </c>
      <c r="AR36" s="4">
        <v>195</v>
      </c>
      <c r="AS36" s="4" t="s">
        <v>155</v>
      </c>
      <c r="AT36" s="4">
        <v>1</v>
      </c>
      <c r="AU36" s="5">
        <v>0.73613425925925924</v>
      </c>
      <c r="AV36" s="4">
        <v>47.158512999999999</v>
      </c>
      <c r="AW36" s="4">
        <v>-88.484711000000004</v>
      </c>
      <c r="AX36" s="4">
        <v>309.8</v>
      </c>
      <c r="AY36" s="4">
        <v>22.9</v>
      </c>
      <c r="AZ36" s="4">
        <v>12</v>
      </c>
      <c r="BA36" s="4">
        <v>10</v>
      </c>
      <c r="BB36" s="4" t="s">
        <v>428</v>
      </c>
      <c r="BC36" s="4">
        <v>1.105</v>
      </c>
      <c r="BD36" s="4">
        <v>1.504</v>
      </c>
      <c r="BE36" s="4">
        <v>1.9059999999999999</v>
      </c>
      <c r="BF36" s="4">
        <v>14.063000000000001</v>
      </c>
      <c r="BG36" s="4">
        <v>16.420000000000002</v>
      </c>
      <c r="BH36" s="4">
        <v>1.17</v>
      </c>
      <c r="BI36" s="4">
        <v>12.618</v>
      </c>
      <c r="BJ36" s="4">
        <v>3029.9430000000002</v>
      </c>
      <c r="BK36" s="4">
        <v>0.42599999999999999</v>
      </c>
      <c r="BL36" s="4">
        <v>4.1360000000000001</v>
      </c>
      <c r="BM36" s="4">
        <v>0</v>
      </c>
      <c r="BN36" s="4">
        <v>4.1360000000000001</v>
      </c>
      <c r="BO36" s="4">
        <v>3.3010000000000002</v>
      </c>
      <c r="BP36" s="4">
        <v>0</v>
      </c>
      <c r="BQ36" s="4">
        <v>3.3010000000000002</v>
      </c>
      <c r="BR36" s="4">
        <v>1.1774</v>
      </c>
      <c r="BU36" s="4">
        <v>0.623</v>
      </c>
      <c r="BW36" s="4">
        <v>308.387</v>
      </c>
      <c r="BX36" s="4">
        <v>0.15993499999999999</v>
      </c>
      <c r="BY36" s="4">
        <v>-5</v>
      </c>
      <c r="BZ36" s="4">
        <v>0.81838900000000003</v>
      </c>
      <c r="CA36" s="4">
        <v>3.9084120000000002</v>
      </c>
      <c r="CB36" s="4">
        <v>16.531458000000001</v>
      </c>
      <c r="CC36" s="4">
        <f t="shared" si="9"/>
        <v>1.0326024504</v>
      </c>
      <c r="CE36" s="4">
        <f t="shared" si="10"/>
        <v>8846.1723886454529</v>
      </c>
      <c r="CF36" s="4">
        <f t="shared" si="11"/>
        <v>1.243742683464</v>
      </c>
      <c r="CG36" s="4">
        <f t="shared" si="12"/>
        <v>9.6375460049640012</v>
      </c>
      <c r="CH36" s="4">
        <f t="shared" si="13"/>
        <v>3.4375179237336</v>
      </c>
    </row>
    <row r="37" spans="1:86">
      <c r="A37" s="2">
        <v>42439</v>
      </c>
      <c r="B37" s="32">
        <v>0.52822437499999997</v>
      </c>
      <c r="C37" s="4">
        <v>13.061999999999999</v>
      </c>
      <c r="D37" s="4">
        <v>3.8E-3</v>
      </c>
      <c r="E37" s="4" t="s">
        <v>155</v>
      </c>
      <c r="F37" s="4">
        <v>37.524430000000002</v>
      </c>
      <c r="G37" s="4">
        <v>193.3</v>
      </c>
      <c r="H37" s="4">
        <v>-32</v>
      </c>
      <c r="I37" s="4">
        <v>103.3</v>
      </c>
      <c r="K37" s="4">
        <v>1.98</v>
      </c>
      <c r="L37" s="4">
        <v>13</v>
      </c>
      <c r="M37" s="4">
        <v>0.88649999999999995</v>
      </c>
      <c r="N37" s="4">
        <v>11.579800000000001</v>
      </c>
      <c r="O37" s="4">
        <v>3.3E-3</v>
      </c>
      <c r="P37" s="4">
        <v>171.36920000000001</v>
      </c>
      <c r="Q37" s="4">
        <v>0</v>
      </c>
      <c r="R37" s="4">
        <v>171.4</v>
      </c>
      <c r="S37" s="4">
        <v>136.77340000000001</v>
      </c>
      <c r="T37" s="4">
        <v>0</v>
      </c>
      <c r="U37" s="4">
        <v>136.80000000000001</v>
      </c>
      <c r="V37" s="4">
        <v>103.34310000000001</v>
      </c>
      <c r="Y37" s="4">
        <v>11.843999999999999</v>
      </c>
      <c r="Z37" s="4">
        <v>0</v>
      </c>
      <c r="AA37" s="4">
        <v>1.7527999999999999</v>
      </c>
      <c r="AB37" s="4" t="s">
        <v>384</v>
      </c>
      <c r="AC37" s="4">
        <v>0</v>
      </c>
      <c r="AD37" s="4">
        <v>11.7</v>
      </c>
      <c r="AE37" s="4">
        <v>843</v>
      </c>
      <c r="AF37" s="4">
        <v>851</v>
      </c>
      <c r="AG37" s="4">
        <v>871</v>
      </c>
      <c r="AH37" s="4">
        <v>78</v>
      </c>
      <c r="AI37" s="4">
        <v>21.18</v>
      </c>
      <c r="AJ37" s="4">
        <v>0.49</v>
      </c>
      <c r="AK37" s="4">
        <v>983</v>
      </c>
      <c r="AL37" s="4">
        <v>0</v>
      </c>
      <c r="AM37" s="4">
        <v>0</v>
      </c>
      <c r="AN37" s="4">
        <v>19</v>
      </c>
      <c r="AO37" s="4">
        <v>191</v>
      </c>
      <c r="AP37" s="4">
        <v>190</v>
      </c>
      <c r="AQ37" s="4">
        <v>2.7</v>
      </c>
      <c r="AR37" s="4">
        <v>195</v>
      </c>
      <c r="AS37" s="4" t="s">
        <v>155</v>
      </c>
      <c r="AT37" s="4">
        <v>1</v>
      </c>
      <c r="AU37" s="5">
        <v>0.73614583333333339</v>
      </c>
      <c r="AV37" s="4">
        <v>47.158512999999999</v>
      </c>
      <c r="AW37" s="4">
        <v>-88.484585999999993</v>
      </c>
      <c r="AX37" s="4">
        <v>309.5</v>
      </c>
      <c r="AY37" s="4">
        <v>21.7</v>
      </c>
      <c r="AZ37" s="4">
        <v>12</v>
      </c>
      <c r="BA37" s="4">
        <v>10</v>
      </c>
      <c r="BB37" s="4" t="s">
        <v>428</v>
      </c>
      <c r="BC37" s="4">
        <v>1.593</v>
      </c>
      <c r="BD37" s="4">
        <v>1.891</v>
      </c>
      <c r="BE37" s="4">
        <v>2.4910000000000001</v>
      </c>
      <c r="BF37" s="4">
        <v>14.063000000000001</v>
      </c>
      <c r="BG37" s="4">
        <v>16.18</v>
      </c>
      <c r="BH37" s="4">
        <v>1.1499999999999999</v>
      </c>
      <c r="BI37" s="4">
        <v>12.797000000000001</v>
      </c>
      <c r="BJ37" s="4">
        <v>3030.451</v>
      </c>
      <c r="BK37" s="4">
        <v>0.55400000000000005</v>
      </c>
      <c r="BL37" s="4">
        <v>4.6959999999999997</v>
      </c>
      <c r="BM37" s="4">
        <v>0</v>
      </c>
      <c r="BN37" s="4">
        <v>4.6959999999999997</v>
      </c>
      <c r="BO37" s="4">
        <v>3.7480000000000002</v>
      </c>
      <c r="BP37" s="4">
        <v>0</v>
      </c>
      <c r="BQ37" s="4">
        <v>3.7480000000000002</v>
      </c>
      <c r="BR37" s="4">
        <v>0.89429999999999998</v>
      </c>
      <c r="BU37" s="4">
        <v>0.61499999999999999</v>
      </c>
      <c r="BW37" s="4">
        <v>333.53800000000001</v>
      </c>
      <c r="BX37" s="4">
        <v>0.182002</v>
      </c>
      <c r="BY37" s="4">
        <v>-5</v>
      </c>
      <c r="BZ37" s="4">
        <v>0.81799999999999995</v>
      </c>
      <c r="CA37" s="4">
        <v>4.4476740000000001</v>
      </c>
      <c r="CB37" s="4">
        <v>16.523599999999998</v>
      </c>
      <c r="CC37" s="4">
        <f t="shared" si="9"/>
        <v>1.1750754708</v>
      </c>
      <c r="CE37" s="4">
        <f t="shared" si="10"/>
        <v>10068.408216367579</v>
      </c>
      <c r="CF37" s="4">
        <f t="shared" si="11"/>
        <v>1.840616512812</v>
      </c>
      <c r="CG37" s="4">
        <f t="shared" si="12"/>
        <v>12.452401967544002</v>
      </c>
      <c r="CH37" s="4">
        <f t="shared" si="13"/>
        <v>2.9712334790754</v>
      </c>
    </row>
    <row r="38" spans="1:86">
      <c r="A38" s="2">
        <v>42439</v>
      </c>
      <c r="B38" s="32">
        <v>0.52823594907407412</v>
      </c>
      <c r="C38" s="4">
        <v>12.89</v>
      </c>
      <c r="D38" s="4">
        <v>3.0999999999999999E-3</v>
      </c>
      <c r="E38" s="4" t="s">
        <v>155</v>
      </c>
      <c r="F38" s="4">
        <v>30.650127999999999</v>
      </c>
      <c r="G38" s="4">
        <v>219.7</v>
      </c>
      <c r="H38" s="4">
        <v>-25.5</v>
      </c>
      <c r="I38" s="4">
        <v>113.9</v>
      </c>
      <c r="K38" s="4">
        <v>2.2000000000000002</v>
      </c>
      <c r="L38" s="4">
        <v>13</v>
      </c>
      <c r="M38" s="4">
        <v>0.88800000000000001</v>
      </c>
      <c r="N38" s="4">
        <v>11.446400000000001</v>
      </c>
      <c r="O38" s="4">
        <v>2.7000000000000001E-3</v>
      </c>
      <c r="P38" s="4">
        <v>195.1129</v>
      </c>
      <c r="Q38" s="4">
        <v>0</v>
      </c>
      <c r="R38" s="4">
        <v>195.1</v>
      </c>
      <c r="S38" s="4">
        <v>155.72380000000001</v>
      </c>
      <c r="T38" s="4">
        <v>0</v>
      </c>
      <c r="U38" s="4">
        <v>155.69999999999999</v>
      </c>
      <c r="V38" s="4">
        <v>113.89060000000001</v>
      </c>
      <c r="Y38" s="4">
        <v>11.936</v>
      </c>
      <c r="Z38" s="4">
        <v>0</v>
      </c>
      <c r="AA38" s="4">
        <v>1.9536</v>
      </c>
      <c r="AB38" s="4" t="s">
        <v>384</v>
      </c>
      <c r="AC38" s="4">
        <v>0</v>
      </c>
      <c r="AD38" s="4">
        <v>11.6</v>
      </c>
      <c r="AE38" s="4">
        <v>843</v>
      </c>
      <c r="AF38" s="4">
        <v>852</v>
      </c>
      <c r="AG38" s="4">
        <v>870</v>
      </c>
      <c r="AH38" s="4">
        <v>78</v>
      </c>
      <c r="AI38" s="4">
        <v>21.18</v>
      </c>
      <c r="AJ38" s="4">
        <v>0.49</v>
      </c>
      <c r="AK38" s="4">
        <v>983</v>
      </c>
      <c r="AL38" s="4">
        <v>0</v>
      </c>
      <c r="AM38" s="4">
        <v>0</v>
      </c>
      <c r="AN38" s="4">
        <v>19</v>
      </c>
      <c r="AO38" s="4">
        <v>191</v>
      </c>
      <c r="AP38" s="4">
        <v>190</v>
      </c>
      <c r="AQ38" s="4">
        <v>3.1</v>
      </c>
      <c r="AR38" s="4">
        <v>195</v>
      </c>
      <c r="AS38" s="4" t="s">
        <v>155</v>
      </c>
      <c r="AT38" s="4">
        <v>1</v>
      </c>
      <c r="AU38" s="5">
        <v>0.73615740740740743</v>
      </c>
      <c r="AV38" s="4">
        <v>47.158526999999999</v>
      </c>
      <c r="AW38" s="4">
        <v>-88.484461999999994</v>
      </c>
      <c r="AX38" s="4">
        <v>309.39999999999998</v>
      </c>
      <c r="AY38" s="4">
        <v>20.8</v>
      </c>
      <c r="AZ38" s="4">
        <v>12</v>
      </c>
      <c r="BA38" s="4">
        <v>10</v>
      </c>
      <c r="BB38" s="4" t="s">
        <v>428</v>
      </c>
      <c r="BC38" s="4">
        <v>0.9</v>
      </c>
      <c r="BD38" s="4">
        <v>1</v>
      </c>
      <c r="BE38" s="4">
        <v>1.6</v>
      </c>
      <c r="BF38" s="4">
        <v>14.063000000000001</v>
      </c>
      <c r="BG38" s="4">
        <v>16.38</v>
      </c>
      <c r="BH38" s="4">
        <v>1.17</v>
      </c>
      <c r="BI38" s="4">
        <v>12.611000000000001</v>
      </c>
      <c r="BJ38" s="4">
        <v>3030.4119999999998</v>
      </c>
      <c r="BK38" s="4">
        <v>0.45900000000000002</v>
      </c>
      <c r="BL38" s="4">
        <v>5.4089999999999998</v>
      </c>
      <c r="BM38" s="4">
        <v>0</v>
      </c>
      <c r="BN38" s="4">
        <v>5.4089999999999998</v>
      </c>
      <c r="BO38" s="4">
        <v>4.3170000000000002</v>
      </c>
      <c r="BP38" s="4">
        <v>0</v>
      </c>
      <c r="BQ38" s="4">
        <v>4.3170000000000002</v>
      </c>
      <c r="BR38" s="4">
        <v>0.99709999999999999</v>
      </c>
      <c r="BU38" s="4">
        <v>0.627</v>
      </c>
      <c r="BW38" s="4">
        <v>376.07299999999998</v>
      </c>
      <c r="BX38" s="4">
        <v>0.17255599999999999</v>
      </c>
      <c r="BY38" s="4">
        <v>-5</v>
      </c>
      <c r="BZ38" s="4">
        <v>0.81738900000000003</v>
      </c>
      <c r="CA38" s="4">
        <v>4.2168369999999999</v>
      </c>
      <c r="CB38" s="4">
        <v>16.511258000000002</v>
      </c>
      <c r="CC38" s="4">
        <f t="shared" si="9"/>
        <v>1.1140883354</v>
      </c>
      <c r="CE38" s="4">
        <f t="shared" si="10"/>
        <v>9545.728824792468</v>
      </c>
      <c r="CF38" s="4">
        <f t="shared" si="11"/>
        <v>1.445839552701</v>
      </c>
      <c r="CG38" s="4">
        <f t="shared" si="12"/>
        <v>13.598451740763002</v>
      </c>
      <c r="CH38" s="4">
        <f t="shared" si="13"/>
        <v>3.1408423050068994</v>
      </c>
    </row>
    <row r="39" spans="1:86">
      <c r="A39" s="2">
        <v>42439</v>
      </c>
      <c r="B39" s="32">
        <v>0.52824752314814816</v>
      </c>
      <c r="C39" s="4">
        <v>12.83</v>
      </c>
      <c r="D39" s="4">
        <v>3.8999999999999998E-3</v>
      </c>
      <c r="E39" s="4" t="s">
        <v>155</v>
      </c>
      <c r="F39" s="4">
        <v>39.204447999999999</v>
      </c>
      <c r="G39" s="4">
        <v>190.4</v>
      </c>
      <c r="H39" s="4">
        <v>-27.4</v>
      </c>
      <c r="I39" s="4">
        <v>141</v>
      </c>
      <c r="K39" s="4">
        <v>2.2000000000000002</v>
      </c>
      <c r="L39" s="4">
        <v>14</v>
      </c>
      <c r="M39" s="4">
        <v>0.88839999999999997</v>
      </c>
      <c r="N39" s="4">
        <v>11.397600000000001</v>
      </c>
      <c r="O39" s="4">
        <v>3.5000000000000001E-3</v>
      </c>
      <c r="P39" s="4">
        <v>169.11660000000001</v>
      </c>
      <c r="Q39" s="4">
        <v>0</v>
      </c>
      <c r="R39" s="4">
        <v>169.1</v>
      </c>
      <c r="S39" s="4">
        <v>134.97559999999999</v>
      </c>
      <c r="T39" s="4">
        <v>0</v>
      </c>
      <c r="U39" s="4">
        <v>135</v>
      </c>
      <c r="V39" s="4">
        <v>141.02500000000001</v>
      </c>
      <c r="Y39" s="4">
        <v>11.993</v>
      </c>
      <c r="Z39" s="4">
        <v>0</v>
      </c>
      <c r="AA39" s="4">
        <v>1.9543999999999999</v>
      </c>
      <c r="AB39" s="4" t="s">
        <v>384</v>
      </c>
      <c r="AC39" s="4">
        <v>0</v>
      </c>
      <c r="AD39" s="4">
        <v>11.7</v>
      </c>
      <c r="AE39" s="4">
        <v>842</v>
      </c>
      <c r="AF39" s="4">
        <v>851</v>
      </c>
      <c r="AG39" s="4">
        <v>869</v>
      </c>
      <c r="AH39" s="4">
        <v>78</v>
      </c>
      <c r="AI39" s="4">
        <v>21.18</v>
      </c>
      <c r="AJ39" s="4">
        <v>0.49</v>
      </c>
      <c r="AK39" s="4">
        <v>983</v>
      </c>
      <c r="AL39" s="4">
        <v>0</v>
      </c>
      <c r="AM39" s="4">
        <v>0</v>
      </c>
      <c r="AN39" s="4">
        <v>19</v>
      </c>
      <c r="AO39" s="4">
        <v>191</v>
      </c>
      <c r="AP39" s="4">
        <v>190</v>
      </c>
      <c r="AQ39" s="4">
        <v>2.8</v>
      </c>
      <c r="AR39" s="4">
        <v>195</v>
      </c>
      <c r="AS39" s="4" t="s">
        <v>155</v>
      </c>
      <c r="AT39" s="4">
        <v>1</v>
      </c>
      <c r="AU39" s="5">
        <v>0.73616898148148147</v>
      </c>
      <c r="AV39" s="4">
        <v>47.158571999999999</v>
      </c>
      <c r="AW39" s="4">
        <v>-88.484345000000005</v>
      </c>
      <c r="AX39" s="4">
        <v>309.3</v>
      </c>
      <c r="AY39" s="4">
        <v>21.4</v>
      </c>
      <c r="AZ39" s="4">
        <v>12</v>
      </c>
      <c r="BA39" s="4">
        <v>10</v>
      </c>
      <c r="BB39" s="4" t="s">
        <v>428</v>
      </c>
      <c r="BC39" s="4">
        <v>0.90200000000000002</v>
      </c>
      <c r="BD39" s="4">
        <v>1</v>
      </c>
      <c r="BE39" s="4">
        <v>1.601</v>
      </c>
      <c r="BF39" s="4">
        <v>14.063000000000001</v>
      </c>
      <c r="BG39" s="4">
        <v>16.45</v>
      </c>
      <c r="BH39" s="4">
        <v>1.17</v>
      </c>
      <c r="BI39" s="4">
        <v>12.568</v>
      </c>
      <c r="BJ39" s="4">
        <v>3029.5160000000001</v>
      </c>
      <c r="BK39" s="4">
        <v>0.58899999999999997</v>
      </c>
      <c r="BL39" s="4">
        <v>4.7069999999999999</v>
      </c>
      <c r="BM39" s="4">
        <v>0</v>
      </c>
      <c r="BN39" s="4">
        <v>4.7069999999999999</v>
      </c>
      <c r="BO39" s="4">
        <v>3.7570000000000001</v>
      </c>
      <c r="BP39" s="4">
        <v>0</v>
      </c>
      <c r="BQ39" s="4">
        <v>3.7570000000000001</v>
      </c>
      <c r="BR39" s="4">
        <v>1.2395</v>
      </c>
      <c r="BU39" s="4">
        <v>0.63200000000000001</v>
      </c>
      <c r="BW39" s="4">
        <v>377.71800000000002</v>
      </c>
      <c r="BX39" s="4">
        <v>0.145949</v>
      </c>
      <c r="BY39" s="4">
        <v>-5</v>
      </c>
      <c r="BZ39" s="4">
        <v>0.82066600000000001</v>
      </c>
      <c r="CA39" s="4">
        <v>3.5666289999999998</v>
      </c>
      <c r="CB39" s="4">
        <v>16.577452999999998</v>
      </c>
      <c r="CC39" s="4">
        <f t="shared" si="9"/>
        <v>0.94230338179999995</v>
      </c>
      <c r="CE39" s="4">
        <f t="shared" si="10"/>
        <v>8071.4542373083077</v>
      </c>
      <c r="CF39" s="4">
        <f t="shared" si="11"/>
        <v>1.569256127307</v>
      </c>
      <c r="CG39" s="4">
        <f t="shared" si="12"/>
        <v>10.009669389291</v>
      </c>
      <c r="CH39" s="4">
        <f t="shared" si="13"/>
        <v>3.3023649741884999</v>
      </c>
    </row>
    <row r="40" spans="1:86">
      <c r="A40" s="2">
        <v>42439</v>
      </c>
      <c r="B40" s="32">
        <v>0.5282590972222222</v>
      </c>
      <c r="C40" s="4">
        <v>12.904</v>
      </c>
      <c r="D40" s="4">
        <v>4.0000000000000001E-3</v>
      </c>
      <c r="E40" s="4" t="s">
        <v>155</v>
      </c>
      <c r="F40" s="4">
        <v>40</v>
      </c>
      <c r="G40" s="4">
        <v>202.8</v>
      </c>
      <c r="H40" s="4">
        <v>-32</v>
      </c>
      <c r="I40" s="4">
        <v>108.8</v>
      </c>
      <c r="K40" s="4">
        <v>2.3199999999999998</v>
      </c>
      <c r="L40" s="4">
        <v>14</v>
      </c>
      <c r="M40" s="4">
        <v>0.88759999999999994</v>
      </c>
      <c r="N40" s="4">
        <v>11.4537</v>
      </c>
      <c r="O40" s="4">
        <v>3.5999999999999999E-3</v>
      </c>
      <c r="P40" s="4">
        <v>180.01050000000001</v>
      </c>
      <c r="Q40" s="4">
        <v>0</v>
      </c>
      <c r="R40" s="4">
        <v>180</v>
      </c>
      <c r="S40" s="4">
        <v>143.67019999999999</v>
      </c>
      <c r="T40" s="4">
        <v>0</v>
      </c>
      <c r="U40" s="4">
        <v>143.69999999999999</v>
      </c>
      <c r="V40" s="4">
        <v>108.8287</v>
      </c>
      <c r="Y40" s="4">
        <v>11.983000000000001</v>
      </c>
      <c r="Z40" s="4">
        <v>0</v>
      </c>
      <c r="AA40" s="4">
        <v>2.0602</v>
      </c>
      <c r="AB40" s="4" t="s">
        <v>384</v>
      </c>
      <c r="AC40" s="4">
        <v>0</v>
      </c>
      <c r="AD40" s="4">
        <v>11.7</v>
      </c>
      <c r="AE40" s="4">
        <v>843</v>
      </c>
      <c r="AF40" s="4">
        <v>851</v>
      </c>
      <c r="AG40" s="4">
        <v>869</v>
      </c>
      <c r="AH40" s="4">
        <v>78</v>
      </c>
      <c r="AI40" s="4">
        <v>21.18</v>
      </c>
      <c r="AJ40" s="4">
        <v>0.49</v>
      </c>
      <c r="AK40" s="4">
        <v>983</v>
      </c>
      <c r="AL40" s="4">
        <v>0</v>
      </c>
      <c r="AM40" s="4">
        <v>0</v>
      </c>
      <c r="AN40" s="4">
        <v>19</v>
      </c>
      <c r="AO40" s="4">
        <v>191</v>
      </c>
      <c r="AP40" s="4">
        <v>189.4</v>
      </c>
      <c r="AQ40" s="4">
        <v>2.2999999999999998</v>
      </c>
      <c r="AR40" s="4">
        <v>195</v>
      </c>
      <c r="AS40" s="4" t="s">
        <v>155</v>
      </c>
      <c r="AT40" s="4">
        <v>1</v>
      </c>
      <c r="AU40" s="5">
        <v>0.73616898148148147</v>
      </c>
      <c r="AV40" s="4">
        <v>47.158572999999997</v>
      </c>
      <c r="AW40" s="4">
        <v>-88.484342999999996</v>
      </c>
      <c r="AX40" s="4">
        <v>309.3</v>
      </c>
      <c r="AY40" s="4">
        <v>21.4</v>
      </c>
      <c r="AZ40" s="4">
        <v>12</v>
      </c>
      <c r="BA40" s="4">
        <v>10</v>
      </c>
      <c r="BB40" s="4" t="s">
        <v>428</v>
      </c>
      <c r="BC40" s="4">
        <v>1.101</v>
      </c>
      <c r="BD40" s="4">
        <v>1</v>
      </c>
      <c r="BE40" s="4">
        <v>1.7</v>
      </c>
      <c r="BF40" s="4">
        <v>14.063000000000001</v>
      </c>
      <c r="BG40" s="4">
        <v>16.37</v>
      </c>
      <c r="BH40" s="4">
        <v>1.1599999999999999</v>
      </c>
      <c r="BI40" s="4">
        <v>12.659000000000001</v>
      </c>
      <c r="BJ40" s="4">
        <v>3030.3220000000001</v>
      </c>
      <c r="BK40" s="4">
        <v>0.59799999999999998</v>
      </c>
      <c r="BL40" s="4">
        <v>4.9870000000000001</v>
      </c>
      <c r="BM40" s="4">
        <v>0</v>
      </c>
      <c r="BN40" s="4">
        <v>4.9870000000000001</v>
      </c>
      <c r="BO40" s="4">
        <v>3.9809999999999999</v>
      </c>
      <c r="BP40" s="4">
        <v>0</v>
      </c>
      <c r="BQ40" s="4">
        <v>3.9809999999999999</v>
      </c>
      <c r="BR40" s="4">
        <v>0.95209999999999995</v>
      </c>
      <c r="BU40" s="4">
        <v>0.629</v>
      </c>
      <c r="BW40" s="4">
        <v>396.32400000000001</v>
      </c>
      <c r="BX40" s="4">
        <v>0.15443999999999999</v>
      </c>
      <c r="BY40" s="4">
        <v>-5</v>
      </c>
      <c r="BZ40" s="4">
        <v>0.82116699999999998</v>
      </c>
      <c r="CA40" s="4">
        <v>3.7741280000000001</v>
      </c>
      <c r="CB40" s="4">
        <v>16.587572999999999</v>
      </c>
      <c r="CC40" s="4">
        <f t="shared" si="9"/>
        <v>0.99712461760000004</v>
      </c>
      <c r="CE40" s="4">
        <f t="shared" si="10"/>
        <v>8543.3068625843516</v>
      </c>
      <c r="CF40" s="4">
        <f t="shared" si="11"/>
        <v>1.6859256223679999</v>
      </c>
      <c r="CG40" s="4">
        <f t="shared" si="12"/>
        <v>11.223528265296</v>
      </c>
      <c r="CH40" s="4">
        <f t="shared" si="13"/>
        <v>2.6842304097936003</v>
      </c>
    </row>
    <row r="41" spans="1:86">
      <c r="A41" s="2">
        <v>42439</v>
      </c>
      <c r="B41" s="32">
        <v>0.52827067129629623</v>
      </c>
      <c r="C41" s="4">
        <v>13.068</v>
      </c>
      <c r="D41" s="4">
        <v>3.3999999999999998E-3</v>
      </c>
      <c r="E41" s="4" t="s">
        <v>155</v>
      </c>
      <c r="F41" s="4">
        <v>34.160401</v>
      </c>
      <c r="G41" s="4">
        <v>325.7</v>
      </c>
      <c r="H41" s="4">
        <v>-32</v>
      </c>
      <c r="I41" s="4">
        <v>77.2</v>
      </c>
      <c r="K41" s="4">
        <v>2.5</v>
      </c>
      <c r="L41" s="4">
        <v>14</v>
      </c>
      <c r="M41" s="4">
        <v>0.88629999999999998</v>
      </c>
      <c r="N41" s="4">
        <v>11.582100000000001</v>
      </c>
      <c r="O41" s="4">
        <v>3.0000000000000001E-3</v>
      </c>
      <c r="P41" s="4">
        <v>288.61529999999999</v>
      </c>
      <c r="Q41" s="4">
        <v>0</v>
      </c>
      <c r="R41" s="4">
        <v>288.60000000000002</v>
      </c>
      <c r="S41" s="4">
        <v>230.35</v>
      </c>
      <c r="T41" s="4">
        <v>0</v>
      </c>
      <c r="U41" s="4">
        <v>230.4</v>
      </c>
      <c r="V41" s="4">
        <v>77.165400000000005</v>
      </c>
      <c r="Y41" s="4">
        <v>11.965</v>
      </c>
      <c r="Z41" s="4">
        <v>0</v>
      </c>
      <c r="AA41" s="4">
        <v>2.2157</v>
      </c>
      <c r="AB41" s="4" t="s">
        <v>384</v>
      </c>
      <c r="AC41" s="4">
        <v>0</v>
      </c>
      <c r="AD41" s="4">
        <v>11.7</v>
      </c>
      <c r="AE41" s="4">
        <v>843</v>
      </c>
      <c r="AF41" s="4">
        <v>851</v>
      </c>
      <c r="AG41" s="4">
        <v>868</v>
      </c>
      <c r="AH41" s="4">
        <v>78</v>
      </c>
      <c r="AI41" s="4">
        <v>21.18</v>
      </c>
      <c r="AJ41" s="4">
        <v>0.49</v>
      </c>
      <c r="AK41" s="4">
        <v>983</v>
      </c>
      <c r="AL41" s="4">
        <v>0</v>
      </c>
      <c r="AM41" s="4">
        <v>0</v>
      </c>
      <c r="AN41" s="4">
        <v>19</v>
      </c>
      <c r="AO41" s="4">
        <v>191</v>
      </c>
      <c r="AP41" s="4">
        <v>189.6</v>
      </c>
      <c r="AQ41" s="4">
        <v>2</v>
      </c>
      <c r="AR41" s="4">
        <v>195</v>
      </c>
      <c r="AS41" s="4" t="s">
        <v>155</v>
      </c>
      <c r="AT41" s="4">
        <v>1</v>
      </c>
      <c r="AU41" s="5">
        <v>0.73619212962962965</v>
      </c>
      <c r="AV41" s="4">
        <v>47.158698000000001</v>
      </c>
      <c r="AW41" s="4">
        <v>-88.484172999999998</v>
      </c>
      <c r="AX41" s="4">
        <v>309.10000000000002</v>
      </c>
      <c r="AY41" s="4">
        <v>20.3</v>
      </c>
      <c r="AZ41" s="4">
        <v>12</v>
      </c>
      <c r="BA41" s="4">
        <v>10</v>
      </c>
      <c r="BB41" s="4" t="s">
        <v>428</v>
      </c>
      <c r="BC41" s="4">
        <v>1.2</v>
      </c>
      <c r="BD41" s="4">
        <v>1.0019979999999999</v>
      </c>
      <c r="BE41" s="4">
        <v>1.7019979999999999</v>
      </c>
      <c r="BF41" s="4">
        <v>14.063000000000001</v>
      </c>
      <c r="BG41" s="4">
        <v>16.18</v>
      </c>
      <c r="BH41" s="4">
        <v>1.1499999999999999</v>
      </c>
      <c r="BI41" s="4">
        <v>12.833</v>
      </c>
      <c r="BJ41" s="4">
        <v>3031.2150000000001</v>
      </c>
      <c r="BK41" s="4">
        <v>0.504</v>
      </c>
      <c r="BL41" s="4">
        <v>7.91</v>
      </c>
      <c r="BM41" s="4">
        <v>0</v>
      </c>
      <c r="BN41" s="4">
        <v>7.91</v>
      </c>
      <c r="BO41" s="4">
        <v>6.3129999999999997</v>
      </c>
      <c r="BP41" s="4">
        <v>0</v>
      </c>
      <c r="BQ41" s="4">
        <v>6.3129999999999997</v>
      </c>
      <c r="BR41" s="4">
        <v>0.66779999999999995</v>
      </c>
      <c r="BU41" s="4">
        <v>0.621</v>
      </c>
      <c r="BW41" s="4">
        <v>421.62900000000002</v>
      </c>
      <c r="BX41" s="4">
        <v>0.18221999999999999</v>
      </c>
      <c r="BY41" s="4">
        <v>-5</v>
      </c>
      <c r="BZ41" s="4">
        <v>0.82</v>
      </c>
      <c r="CA41" s="4">
        <v>4.4530010000000004</v>
      </c>
      <c r="CB41" s="4">
        <v>16.564</v>
      </c>
      <c r="CC41" s="4">
        <f t="shared" si="9"/>
        <v>1.1764828642</v>
      </c>
      <c r="CE41" s="4">
        <f t="shared" si="10"/>
        <v>10083.008559382606</v>
      </c>
      <c r="CF41" s="4">
        <f t="shared" si="11"/>
        <v>1.6765014404880001</v>
      </c>
      <c r="CG41" s="4">
        <f t="shared" si="12"/>
        <v>20.999511098811002</v>
      </c>
      <c r="CH41" s="4">
        <f t="shared" si="13"/>
        <v>2.2213644086466</v>
      </c>
    </row>
    <row r="42" spans="1:86">
      <c r="A42" s="2">
        <v>42439</v>
      </c>
      <c r="B42" s="32">
        <v>0.52828224537037038</v>
      </c>
      <c r="C42" s="4">
        <v>13.233000000000001</v>
      </c>
      <c r="D42" s="4">
        <v>2.5999999999999999E-3</v>
      </c>
      <c r="E42" s="4" t="s">
        <v>155</v>
      </c>
      <c r="F42" s="4">
        <v>25.912051999999999</v>
      </c>
      <c r="G42" s="4">
        <v>551.20000000000005</v>
      </c>
      <c r="H42" s="4">
        <v>-32</v>
      </c>
      <c r="I42" s="4">
        <v>65.3</v>
      </c>
      <c r="K42" s="4">
        <v>2.48</v>
      </c>
      <c r="L42" s="4">
        <v>13</v>
      </c>
      <c r="M42" s="4">
        <v>0.8851</v>
      </c>
      <c r="N42" s="4">
        <v>11.711499999999999</v>
      </c>
      <c r="O42" s="4">
        <v>2.3E-3</v>
      </c>
      <c r="P42" s="4">
        <v>487.84129999999999</v>
      </c>
      <c r="Q42" s="4">
        <v>0</v>
      </c>
      <c r="R42" s="4">
        <v>487.8</v>
      </c>
      <c r="S42" s="4">
        <v>389.35649999999998</v>
      </c>
      <c r="T42" s="4">
        <v>0</v>
      </c>
      <c r="U42" s="4">
        <v>389.4</v>
      </c>
      <c r="V42" s="4">
        <v>65.296000000000006</v>
      </c>
      <c r="Y42" s="4">
        <v>11.882</v>
      </c>
      <c r="Z42" s="4">
        <v>0</v>
      </c>
      <c r="AA42" s="4">
        <v>2.1918000000000002</v>
      </c>
      <c r="AB42" s="4" t="s">
        <v>384</v>
      </c>
      <c r="AC42" s="4">
        <v>0</v>
      </c>
      <c r="AD42" s="4">
        <v>11.7</v>
      </c>
      <c r="AE42" s="4">
        <v>842</v>
      </c>
      <c r="AF42" s="4">
        <v>851</v>
      </c>
      <c r="AG42" s="4">
        <v>868</v>
      </c>
      <c r="AH42" s="4">
        <v>78</v>
      </c>
      <c r="AI42" s="4">
        <v>21.18</v>
      </c>
      <c r="AJ42" s="4">
        <v>0.49</v>
      </c>
      <c r="AK42" s="4">
        <v>983</v>
      </c>
      <c r="AL42" s="4">
        <v>0</v>
      </c>
      <c r="AM42" s="4">
        <v>0</v>
      </c>
      <c r="AN42" s="4">
        <v>19</v>
      </c>
      <c r="AO42" s="4">
        <v>191</v>
      </c>
      <c r="AP42" s="4">
        <v>190</v>
      </c>
      <c r="AQ42" s="4">
        <v>2.1</v>
      </c>
      <c r="AR42" s="4">
        <v>195</v>
      </c>
      <c r="AS42" s="4" t="s">
        <v>155</v>
      </c>
      <c r="AT42" s="4">
        <v>1</v>
      </c>
      <c r="AU42" s="5">
        <v>0.73619212962962965</v>
      </c>
      <c r="AV42" s="4">
        <v>47.158698999999999</v>
      </c>
      <c r="AW42" s="4">
        <v>-88.484172999999998</v>
      </c>
      <c r="AX42" s="4">
        <v>309.10000000000002</v>
      </c>
      <c r="AY42" s="4">
        <v>20.3</v>
      </c>
      <c r="AZ42" s="4">
        <v>12</v>
      </c>
      <c r="BA42" s="4">
        <v>10</v>
      </c>
      <c r="BB42" s="4" t="s">
        <v>428</v>
      </c>
      <c r="BC42" s="4">
        <v>1.1972970000000001</v>
      </c>
      <c r="BD42" s="4">
        <v>1.2</v>
      </c>
      <c r="BE42" s="4">
        <v>1.896396</v>
      </c>
      <c r="BF42" s="4">
        <v>14.063000000000001</v>
      </c>
      <c r="BG42" s="4">
        <v>15.99</v>
      </c>
      <c r="BH42" s="4">
        <v>1.1399999999999999</v>
      </c>
      <c r="BI42" s="4">
        <v>12.988</v>
      </c>
      <c r="BJ42" s="4">
        <v>3031.63</v>
      </c>
      <c r="BK42" s="4">
        <v>0.378</v>
      </c>
      <c r="BL42" s="4">
        <v>13.224</v>
      </c>
      <c r="BM42" s="4">
        <v>0</v>
      </c>
      <c r="BN42" s="4">
        <v>13.224</v>
      </c>
      <c r="BO42" s="4">
        <v>10.555</v>
      </c>
      <c r="BP42" s="4">
        <v>0</v>
      </c>
      <c r="BQ42" s="4">
        <v>10.555</v>
      </c>
      <c r="BR42" s="4">
        <v>0.55889999999999995</v>
      </c>
      <c r="BU42" s="4">
        <v>0.61</v>
      </c>
      <c r="BW42" s="4">
        <v>412.52800000000002</v>
      </c>
      <c r="BX42" s="4">
        <v>0.21688399999999999</v>
      </c>
      <c r="BY42" s="4">
        <v>-5</v>
      </c>
      <c r="BZ42" s="4">
        <v>0.82</v>
      </c>
      <c r="CA42" s="4">
        <v>5.300103</v>
      </c>
      <c r="CB42" s="4">
        <v>16.564</v>
      </c>
      <c r="CC42" s="4">
        <f t="shared" si="9"/>
        <v>1.4002872125999999</v>
      </c>
      <c r="CE42" s="4">
        <f t="shared" si="10"/>
        <v>12002.759589643831</v>
      </c>
      <c r="CF42" s="4">
        <f t="shared" si="11"/>
        <v>1.496568883698</v>
      </c>
      <c r="CG42" s="4">
        <f t="shared" si="12"/>
        <v>41.789112612254996</v>
      </c>
      <c r="CH42" s="4">
        <f t="shared" si="13"/>
        <v>2.2127839923249</v>
      </c>
    </row>
    <row r="43" spans="1:86">
      <c r="A43" s="2">
        <v>42439</v>
      </c>
      <c r="B43" s="32">
        <v>0.52829381944444442</v>
      </c>
      <c r="C43" s="4">
        <v>12.946999999999999</v>
      </c>
      <c r="D43" s="4">
        <v>2.5000000000000001E-3</v>
      </c>
      <c r="E43" s="4" t="s">
        <v>155</v>
      </c>
      <c r="F43" s="4">
        <v>24.716007000000001</v>
      </c>
      <c r="G43" s="4">
        <v>659.4</v>
      </c>
      <c r="H43" s="4">
        <v>-32</v>
      </c>
      <c r="I43" s="4">
        <v>67.8</v>
      </c>
      <c r="K43" s="4">
        <v>2.15</v>
      </c>
      <c r="L43" s="4">
        <v>13</v>
      </c>
      <c r="M43" s="4">
        <v>0.88739999999999997</v>
      </c>
      <c r="N43" s="4">
        <v>11.4892</v>
      </c>
      <c r="O43" s="4">
        <v>2.2000000000000001E-3</v>
      </c>
      <c r="P43" s="4">
        <v>585.15779999999995</v>
      </c>
      <c r="Q43" s="4">
        <v>0</v>
      </c>
      <c r="R43" s="4">
        <v>585.20000000000005</v>
      </c>
      <c r="S43" s="4">
        <v>467.02690000000001</v>
      </c>
      <c r="T43" s="4">
        <v>0</v>
      </c>
      <c r="U43" s="4">
        <v>467</v>
      </c>
      <c r="V43" s="4">
        <v>67.792100000000005</v>
      </c>
      <c r="Y43" s="4">
        <v>11.531000000000001</v>
      </c>
      <c r="Z43" s="4">
        <v>0</v>
      </c>
      <c r="AA43" s="4">
        <v>1.9089</v>
      </c>
      <c r="AB43" s="4" t="s">
        <v>384</v>
      </c>
      <c r="AC43" s="4">
        <v>0</v>
      </c>
      <c r="AD43" s="4">
        <v>11.6</v>
      </c>
      <c r="AE43" s="4">
        <v>842</v>
      </c>
      <c r="AF43" s="4">
        <v>850</v>
      </c>
      <c r="AG43" s="4">
        <v>868</v>
      </c>
      <c r="AH43" s="4">
        <v>78</v>
      </c>
      <c r="AI43" s="4">
        <v>21.18</v>
      </c>
      <c r="AJ43" s="4">
        <v>0.49</v>
      </c>
      <c r="AK43" s="4">
        <v>983</v>
      </c>
      <c r="AL43" s="4">
        <v>0</v>
      </c>
      <c r="AM43" s="4">
        <v>0</v>
      </c>
      <c r="AN43" s="4">
        <v>19.611000000000001</v>
      </c>
      <c r="AO43" s="4">
        <v>191</v>
      </c>
      <c r="AP43" s="4">
        <v>190</v>
      </c>
      <c r="AQ43" s="4">
        <v>2.5</v>
      </c>
      <c r="AR43" s="4">
        <v>195</v>
      </c>
      <c r="AS43" s="4" t="s">
        <v>155</v>
      </c>
      <c r="AT43" s="4">
        <v>1</v>
      </c>
      <c r="AU43" s="5">
        <v>0.7362037037037038</v>
      </c>
      <c r="AV43" s="4">
        <v>47.158777999999998</v>
      </c>
      <c r="AW43" s="4">
        <v>-88.484120000000004</v>
      </c>
      <c r="AX43" s="4">
        <v>309</v>
      </c>
      <c r="AY43" s="4">
        <v>23.2</v>
      </c>
      <c r="AZ43" s="4">
        <v>12</v>
      </c>
      <c r="BA43" s="4">
        <v>10</v>
      </c>
      <c r="BB43" s="4" t="s">
        <v>428</v>
      </c>
      <c r="BC43" s="4">
        <v>0.90300000000000002</v>
      </c>
      <c r="BD43" s="4">
        <v>1.2050000000000001</v>
      </c>
      <c r="BE43" s="4">
        <v>1.506</v>
      </c>
      <c r="BF43" s="4">
        <v>14.063000000000001</v>
      </c>
      <c r="BG43" s="4">
        <v>16.32</v>
      </c>
      <c r="BH43" s="4">
        <v>1.1599999999999999</v>
      </c>
      <c r="BI43" s="4">
        <v>12.688000000000001</v>
      </c>
      <c r="BJ43" s="4">
        <v>3031.7460000000001</v>
      </c>
      <c r="BK43" s="4">
        <v>0.36799999999999999</v>
      </c>
      <c r="BL43" s="4">
        <v>16.170000000000002</v>
      </c>
      <c r="BM43" s="4">
        <v>0</v>
      </c>
      <c r="BN43" s="4">
        <v>16.170000000000002</v>
      </c>
      <c r="BO43" s="4">
        <v>12.906000000000001</v>
      </c>
      <c r="BP43" s="4">
        <v>0</v>
      </c>
      <c r="BQ43" s="4">
        <v>12.906000000000001</v>
      </c>
      <c r="BR43" s="4">
        <v>0.59150000000000003</v>
      </c>
      <c r="BU43" s="4">
        <v>0.60399999999999998</v>
      </c>
      <c r="BW43" s="4">
        <v>366.25599999999997</v>
      </c>
      <c r="BX43" s="4">
        <v>0.24499799999999999</v>
      </c>
      <c r="BY43" s="4">
        <v>-5</v>
      </c>
      <c r="BZ43" s="4">
        <v>0.81816699999999998</v>
      </c>
      <c r="CA43" s="4">
        <v>5.987139</v>
      </c>
      <c r="CB43" s="4">
        <v>16.526973000000002</v>
      </c>
      <c r="CC43" s="4">
        <f t="shared" si="9"/>
        <v>1.5818021238</v>
      </c>
      <c r="CE43" s="4">
        <f t="shared" si="10"/>
        <v>13559.159081876418</v>
      </c>
      <c r="CF43" s="4">
        <f t="shared" si="11"/>
        <v>1.645840562544</v>
      </c>
      <c r="CG43" s="4">
        <f t="shared" si="12"/>
        <v>57.720701902697996</v>
      </c>
      <c r="CH43" s="4">
        <f t="shared" si="13"/>
        <v>2.6454203607195002</v>
      </c>
    </row>
    <row r="44" spans="1:86">
      <c r="A44" s="2">
        <v>42439</v>
      </c>
      <c r="B44" s="32">
        <v>0.52830539351851857</v>
      </c>
      <c r="C44" s="4">
        <v>13.154999999999999</v>
      </c>
      <c r="D44" s="4">
        <v>3.8E-3</v>
      </c>
      <c r="E44" s="4" t="s">
        <v>155</v>
      </c>
      <c r="F44" s="4">
        <v>38.180340999999999</v>
      </c>
      <c r="G44" s="4">
        <v>899.8</v>
      </c>
      <c r="H44" s="4">
        <v>-29.6</v>
      </c>
      <c r="I44" s="4">
        <v>71.5</v>
      </c>
      <c r="K44" s="4">
        <v>2.1</v>
      </c>
      <c r="L44" s="4">
        <v>13</v>
      </c>
      <c r="M44" s="4">
        <v>0.88580000000000003</v>
      </c>
      <c r="N44" s="4">
        <v>11.653499999999999</v>
      </c>
      <c r="O44" s="4">
        <v>3.3999999999999998E-3</v>
      </c>
      <c r="P44" s="4">
        <v>797.04150000000004</v>
      </c>
      <c r="Q44" s="4">
        <v>0</v>
      </c>
      <c r="R44" s="4">
        <v>797</v>
      </c>
      <c r="S44" s="4">
        <v>636.13580000000002</v>
      </c>
      <c r="T44" s="4">
        <v>0</v>
      </c>
      <c r="U44" s="4">
        <v>636.1</v>
      </c>
      <c r="V44" s="4">
        <v>71.483099999999993</v>
      </c>
      <c r="Y44" s="4">
        <v>11.25</v>
      </c>
      <c r="Z44" s="4">
        <v>0</v>
      </c>
      <c r="AA44" s="4">
        <v>1.8603000000000001</v>
      </c>
      <c r="AB44" s="4" t="s">
        <v>384</v>
      </c>
      <c r="AC44" s="4">
        <v>0</v>
      </c>
      <c r="AD44" s="4">
        <v>11.7</v>
      </c>
      <c r="AE44" s="4">
        <v>842</v>
      </c>
      <c r="AF44" s="4">
        <v>850</v>
      </c>
      <c r="AG44" s="4">
        <v>867</v>
      </c>
      <c r="AH44" s="4">
        <v>78</v>
      </c>
      <c r="AI44" s="4">
        <v>21.18</v>
      </c>
      <c r="AJ44" s="4">
        <v>0.49</v>
      </c>
      <c r="AK44" s="4">
        <v>983</v>
      </c>
      <c r="AL44" s="4">
        <v>0</v>
      </c>
      <c r="AM44" s="4">
        <v>0</v>
      </c>
      <c r="AN44" s="4">
        <v>19.388999999999999</v>
      </c>
      <c r="AO44" s="4">
        <v>191.6</v>
      </c>
      <c r="AP44" s="4">
        <v>190.6</v>
      </c>
      <c r="AQ44" s="4">
        <v>2.7</v>
      </c>
      <c r="AR44" s="4">
        <v>195</v>
      </c>
      <c r="AS44" s="4" t="s">
        <v>155</v>
      </c>
      <c r="AT44" s="4">
        <v>1</v>
      </c>
      <c r="AU44" s="5">
        <v>0.73621527777777773</v>
      </c>
      <c r="AV44" s="4">
        <v>47.158870999999998</v>
      </c>
      <c r="AW44" s="4">
        <v>-88.484082999999998</v>
      </c>
      <c r="AX44" s="4">
        <v>308.89999999999998</v>
      </c>
      <c r="AY44" s="4">
        <v>24.7</v>
      </c>
      <c r="AZ44" s="4">
        <v>12</v>
      </c>
      <c r="BA44" s="4">
        <v>10</v>
      </c>
      <c r="BB44" s="4" t="s">
        <v>428</v>
      </c>
      <c r="BC44" s="4">
        <v>1.1990000000000001</v>
      </c>
      <c r="BD44" s="4">
        <v>1.7</v>
      </c>
      <c r="BE44" s="4">
        <v>2.0990000000000002</v>
      </c>
      <c r="BF44" s="4">
        <v>14.063000000000001</v>
      </c>
      <c r="BG44" s="4">
        <v>16.079999999999998</v>
      </c>
      <c r="BH44" s="4">
        <v>1.1399999999999999</v>
      </c>
      <c r="BI44" s="4">
        <v>12.887</v>
      </c>
      <c r="BJ44" s="4">
        <v>3031.2240000000002</v>
      </c>
      <c r="BK44" s="4">
        <v>0.56000000000000005</v>
      </c>
      <c r="BL44" s="4">
        <v>21.710999999999999</v>
      </c>
      <c r="BM44" s="4">
        <v>0</v>
      </c>
      <c r="BN44" s="4">
        <v>21.710999999999999</v>
      </c>
      <c r="BO44" s="4">
        <v>17.327999999999999</v>
      </c>
      <c r="BP44" s="4">
        <v>0</v>
      </c>
      <c r="BQ44" s="4">
        <v>17.327999999999999</v>
      </c>
      <c r="BR44" s="4">
        <v>0.61480000000000001</v>
      </c>
      <c r="BU44" s="4">
        <v>0.58099999999999996</v>
      </c>
      <c r="BW44" s="4">
        <v>351.83100000000002</v>
      </c>
      <c r="BX44" s="4">
        <v>0.26422000000000001</v>
      </c>
      <c r="BY44" s="4">
        <v>-5</v>
      </c>
      <c r="BZ44" s="4">
        <v>0.82066600000000001</v>
      </c>
      <c r="CA44" s="4">
        <v>6.4568760000000003</v>
      </c>
      <c r="CB44" s="4">
        <v>16.577452999999998</v>
      </c>
      <c r="CC44" s="4">
        <f t="shared" si="9"/>
        <v>1.7059066392</v>
      </c>
      <c r="CE44" s="4">
        <f t="shared" si="10"/>
        <v>14620.46140967933</v>
      </c>
      <c r="CF44" s="4">
        <f t="shared" si="11"/>
        <v>2.7010403683200006</v>
      </c>
      <c r="CG44" s="4">
        <f t="shared" si="12"/>
        <v>83.577906254016</v>
      </c>
      <c r="CH44" s="4">
        <f t="shared" si="13"/>
        <v>2.9653564615056003</v>
      </c>
    </row>
    <row r="45" spans="1:86">
      <c r="A45" s="2">
        <v>42439</v>
      </c>
      <c r="B45" s="32">
        <v>0.52831696759259261</v>
      </c>
      <c r="C45" s="4">
        <v>12.97</v>
      </c>
      <c r="D45" s="4">
        <v>2.2000000000000001E-3</v>
      </c>
      <c r="E45" s="4" t="s">
        <v>155</v>
      </c>
      <c r="F45" s="4">
        <v>21.933387</v>
      </c>
      <c r="G45" s="4">
        <v>1097.5999999999999</v>
      </c>
      <c r="H45" s="4">
        <v>-24.3</v>
      </c>
      <c r="I45" s="4">
        <v>62.9</v>
      </c>
      <c r="K45" s="4">
        <v>2.2000000000000002</v>
      </c>
      <c r="L45" s="4">
        <v>13</v>
      </c>
      <c r="M45" s="4">
        <v>0.88719999999999999</v>
      </c>
      <c r="N45" s="4">
        <v>11.507300000000001</v>
      </c>
      <c r="O45" s="4">
        <v>1.9E-3</v>
      </c>
      <c r="P45" s="4">
        <v>973.87639999999999</v>
      </c>
      <c r="Q45" s="4">
        <v>0</v>
      </c>
      <c r="R45" s="4">
        <v>973.9</v>
      </c>
      <c r="S45" s="4">
        <v>777.27160000000003</v>
      </c>
      <c r="T45" s="4">
        <v>0</v>
      </c>
      <c r="U45" s="4">
        <v>777.3</v>
      </c>
      <c r="V45" s="4">
        <v>62.93</v>
      </c>
      <c r="Y45" s="4">
        <v>11.226000000000001</v>
      </c>
      <c r="Z45" s="4">
        <v>0</v>
      </c>
      <c r="AA45" s="4">
        <v>1.9519</v>
      </c>
      <c r="AB45" s="4" t="s">
        <v>384</v>
      </c>
      <c r="AC45" s="4">
        <v>0</v>
      </c>
      <c r="AD45" s="4">
        <v>11.8</v>
      </c>
      <c r="AE45" s="4">
        <v>841</v>
      </c>
      <c r="AF45" s="4">
        <v>850</v>
      </c>
      <c r="AG45" s="4">
        <v>867</v>
      </c>
      <c r="AH45" s="4">
        <v>78</v>
      </c>
      <c r="AI45" s="4">
        <v>21.18</v>
      </c>
      <c r="AJ45" s="4">
        <v>0.49</v>
      </c>
      <c r="AK45" s="4">
        <v>983</v>
      </c>
      <c r="AL45" s="4">
        <v>0</v>
      </c>
      <c r="AM45" s="4">
        <v>0</v>
      </c>
      <c r="AN45" s="4">
        <v>19</v>
      </c>
      <c r="AO45" s="4">
        <v>192</v>
      </c>
      <c r="AP45" s="4">
        <v>191</v>
      </c>
      <c r="AQ45" s="4">
        <v>2.5</v>
      </c>
      <c r="AR45" s="4">
        <v>195</v>
      </c>
      <c r="AS45" s="4" t="s">
        <v>155</v>
      </c>
      <c r="AT45" s="4">
        <v>1</v>
      </c>
      <c r="AU45" s="5">
        <v>0.73622685185185188</v>
      </c>
      <c r="AV45" s="4">
        <v>47.158974000000001</v>
      </c>
      <c r="AW45" s="4">
        <v>-88.484080000000006</v>
      </c>
      <c r="AX45" s="4">
        <v>308.8</v>
      </c>
      <c r="AY45" s="4">
        <v>26.2</v>
      </c>
      <c r="AZ45" s="4">
        <v>12</v>
      </c>
      <c r="BA45" s="4">
        <v>10</v>
      </c>
      <c r="BB45" s="4" t="s">
        <v>428</v>
      </c>
      <c r="BC45" s="4">
        <v>1.1000000000000001</v>
      </c>
      <c r="BD45" s="4">
        <v>1.6990000000000001</v>
      </c>
      <c r="BE45" s="4">
        <v>1.9990000000000001</v>
      </c>
      <c r="BF45" s="4">
        <v>14.063000000000001</v>
      </c>
      <c r="BG45" s="4">
        <v>16.3</v>
      </c>
      <c r="BH45" s="4">
        <v>1.1599999999999999</v>
      </c>
      <c r="BI45" s="4">
        <v>12.709</v>
      </c>
      <c r="BJ45" s="4">
        <v>3031.9270000000001</v>
      </c>
      <c r="BK45" s="4">
        <v>0.32600000000000001</v>
      </c>
      <c r="BL45" s="4">
        <v>26.870999999999999</v>
      </c>
      <c r="BM45" s="4">
        <v>0</v>
      </c>
      <c r="BN45" s="4">
        <v>26.870999999999999</v>
      </c>
      <c r="BO45" s="4">
        <v>21.446000000000002</v>
      </c>
      <c r="BP45" s="4">
        <v>0</v>
      </c>
      <c r="BQ45" s="4">
        <v>21.446000000000002</v>
      </c>
      <c r="BR45" s="4">
        <v>0.54830000000000001</v>
      </c>
      <c r="BU45" s="4">
        <v>0.58699999999999997</v>
      </c>
      <c r="BW45" s="4">
        <v>373.947</v>
      </c>
      <c r="BX45" s="4">
        <v>0.25061499999999998</v>
      </c>
      <c r="BY45" s="4">
        <v>-5</v>
      </c>
      <c r="BZ45" s="4">
        <v>0.82238900000000004</v>
      </c>
      <c r="CA45" s="4">
        <v>6.1244040000000002</v>
      </c>
      <c r="CB45" s="4">
        <v>16.612258000000001</v>
      </c>
      <c r="CC45" s="4">
        <f t="shared" si="9"/>
        <v>1.6180675367999999</v>
      </c>
      <c r="CE45" s="4">
        <f t="shared" si="10"/>
        <v>13870.853147341477</v>
      </c>
      <c r="CF45" s="4">
        <f t="shared" si="11"/>
        <v>1.4914271108880002</v>
      </c>
      <c r="CG45" s="4">
        <f t="shared" si="12"/>
        <v>98.113944233448009</v>
      </c>
      <c r="CH45" s="4">
        <f t="shared" si="13"/>
        <v>2.5084340027604002</v>
      </c>
    </row>
    <row r="46" spans="1:86">
      <c r="A46" s="2">
        <v>42439</v>
      </c>
      <c r="B46" s="32">
        <v>0.52832854166666665</v>
      </c>
      <c r="C46" s="4">
        <v>12.611000000000001</v>
      </c>
      <c r="D46" s="4">
        <v>3.5000000000000001E-3</v>
      </c>
      <c r="E46" s="4" t="s">
        <v>155</v>
      </c>
      <c r="F46" s="4">
        <v>34.586092999999998</v>
      </c>
      <c r="G46" s="4">
        <v>1053.4000000000001</v>
      </c>
      <c r="H46" s="4">
        <v>-23.4</v>
      </c>
      <c r="I46" s="4">
        <v>75.5</v>
      </c>
      <c r="K46" s="4">
        <v>2.1800000000000002</v>
      </c>
      <c r="L46" s="4">
        <v>12</v>
      </c>
      <c r="M46" s="4">
        <v>0.89</v>
      </c>
      <c r="N46" s="4">
        <v>11.2241</v>
      </c>
      <c r="O46" s="4">
        <v>3.0999999999999999E-3</v>
      </c>
      <c r="P46" s="4">
        <v>937.53579999999999</v>
      </c>
      <c r="Q46" s="4">
        <v>0</v>
      </c>
      <c r="R46" s="4">
        <v>937.5</v>
      </c>
      <c r="S46" s="4">
        <v>748.26729999999998</v>
      </c>
      <c r="T46" s="4">
        <v>0</v>
      </c>
      <c r="U46" s="4">
        <v>748.3</v>
      </c>
      <c r="V46" s="4">
        <v>75.504400000000004</v>
      </c>
      <c r="Y46" s="4">
        <v>11.102</v>
      </c>
      <c r="Z46" s="4">
        <v>0</v>
      </c>
      <c r="AA46" s="4">
        <v>1.9409000000000001</v>
      </c>
      <c r="AB46" s="4" t="s">
        <v>384</v>
      </c>
      <c r="AC46" s="4">
        <v>0</v>
      </c>
      <c r="AD46" s="4">
        <v>11.8</v>
      </c>
      <c r="AE46" s="4">
        <v>841</v>
      </c>
      <c r="AF46" s="4">
        <v>851</v>
      </c>
      <c r="AG46" s="4">
        <v>867</v>
      </c>
      <c r="AH46" s="4">
        <v>78</v>
      </c>
      <c r="AI46" s="4">
        <v>21.18</v>
      </c>
      <c r="AJ46" s="4">
        <v>0.49</v>
      </c>
      <c r="AK46" s="4">
        <v>983</v>
      </c>
      <c r="AL46" s="4">
        <v>0</v>
      </c>
      <c r="AM46" s="4">
        <v>0</v>
      </c>
      <c r="AN46" s="4">
        <v>19</v>
      </c>
      <c r="AO46" s="4">
        <v>192</v>
      </c>
      <c r="AP46" s="4">
        <v>190.4</v>
      </c>
      <c r="AQ46" s="4">
        <v>2.4</v>
      </c>
      <c r="AR46" s="4">
        <v>195</v>
      </c>
      <c r="AS46" s="4" t="s">
        <v>155</v>
      </c>
      <c r="AT46" s="4">
        <v>1</v>
      </c>
      <c r="AU46" s="5">
        <v>0.73625000000000007</v>
      </c>
      <c r="AV46" s="4">
        <v>47.159199999999998</v>
      </c>
      <c r="AW46" s="4">
        <v>-88.484094999999996</v>
      </c>
      <c r="AX46" s="4">
        <v>308.5</v>
      </c>
      <c r="AY46" s="4">
        <v>27.7</v>
      </c>
      <c r="AZ46" s="4">
        <v>12</v>
      </c>
      <c r="BA46" s="4">
        <v>11</v>
      </c>
      <c r="BB46" s="4" t="s">
        <v>428</v>
      </c>
      <c r="BC46" s="4">
        <v>1.101</v>
      </c>
      <c r="BD46" s="4">
        <v>1.5940000000000001</v>
      </c>
      <c r="BE46" s="4">
        <v>1.9</v>
      </c>
      <c r="BF46" s="4">
        <v>14.063000000000001</v>
      </c>
      <c r="BG46" s="4">
        <v>16.73</v>
      </c>
      <c r="BH46" s="4">
        <v>1.19</v>
      </c>
      <c r="BI46" s="4">
        <v>12.356999999999999</v>
      </c>
      <c r="BJ46" s="4">
        <v>3031.49</v>
      </c>
      <c r="BK46" s="4">
        <v>0.52900000000000003</v>
      </c>
      <c r="BL46" s="4">
        <v>26.516999999999999</v>
      </c>
      <c r="BM46" s="4">
        <v>0</v>
      </c>
      <c r="BN46" s="4">
        <v>26.516999999999999</v>
      </c>
      <c r="BO46" s="4">
        <v>21.164000000000001</v>
      </c>
      <c r="BP46" s="4">
        <v>0</v>
      </c>
      <c r="BQ46" s="4">
        <v>21.164000000000001</v>
      </c>
      <c r="BR46" s="4">
        <v>0.67430000000000001</v>
      </c>
      <c r="BU46" s="4">
        <v>0.59499999999999997</v>
      </c>
      <c r="BW46" s="4">
        <v>381.16300000000001</v>
      </c>
      <c r="BX46" s="4">
        <v>0.22784399999999999</v>
      </c>
      <c r="BY46" s="4">
        <v>-5</v>
      </c>
      <c r="BZ46" s="4">
        <v>0.82260999999999995</v>
      </c>
      <c r="CA46" s="4">
        <v>5.5679420000000004</v>
      </c>
      <c r="CB46" s="4">
        <v>16.61673</v>
      </c>
      <c r="CC46" s="4">
        <f t="shared" si="9"/>
        <v>1.4710502764</v>
      </c>
      <c r="CE46" s="4">
        <f t="shared" si="10"/>
        <v>12608.732888704259</v>
      </c>
      <c r="CF46" s="4">
        <f t="shared" si="11"/>
        <v>2.2002446645460001</v>
      </c>
      <c r="CG46" s="4">
        <f t="shared" si="12"/>
        <v>88.02642359253602</v>
      </c>
      <c r="CH46" s="4">
        <f t="shared" si="13"/>
        <v>2.8045840780782001</v>
      </c>
    </row>
    <row r="47" spans="1:86">
      <c r="A47" s="2">
        <v>42439</v>
      </c>
      <c r="B47" s="32">
        <v>0.52834011574074069</v>
      </c>
      <c r="C47" s="4">
        <v>12.38</v>
      </c>
      <c r="D47" s="4">
        <v>5.1000000000000004E-3</v>
      </c>
      <c r="E47" s="4" t="s">
        <v>155</v>
      </c>
      <c r="F47" s="4">
        <v>51.494449000000003</v>
      </c>
      <c r="G47" s="4">
        <v>1054.5</v>
      </c>
      <c r="H47" s="4">
        <v>-23.4</v>
      </c>
      <c r="I47" s="4">
        <v>65.8</v>
      </c>
      <c r="K47" s="4">
        <v>2.2400000000000002</v>
      </c>
      <c r="L47" s="4">
        <v>12</v>
      </c>
      <c r="M47" s="4">
        <v>0.89200000000000002</v>
      </c>
      <c r="N47" s="4">
        <v>11.0425</v>
      </c>
      <c r="O47" s="4">
        <v>4.5999999999999999E-3</v>
      </c>
      <c r="P47" s="4">
        <v>940.60029999999995</v>
      </c>
      <c r="Q47" s="4">
        <v>0</v>
      </c>
      <c r="R47" s="4">
        <v>940.6</v>
      </c>
      <c r="S47" s="4">
        <v>750.71320000000003</v>
      </c>
      <c r="T47" s="4">
        <v>0</v>
      </c>
      <c r="U47" s="4">
        <v>750.7</v>
      </c>
      <c r="V47" s="4">
        <v>65.843500000000006</v>
      </c>
      <c r="Y47" s="4">
        <v>10.829000000000001</v>
      </c>
      <c r="Z47" s="4">
        <v>0</v>
      </c>
      <c r="AA47" s="4">
        <v>1.9964</v>
      </c>
      <c r="AB47" s="4" t="s">
        <v>384</v>
      </c>
      <c r="AC47" s="4">
        <v>0</v>
      </c>
      <c r="AD47" s="4">
        <v>11.8</v>
      </c>
      <c r="AE47" s="4">
        <v>841</v>
      </c>
      <c r="AF47" s="4">
        <v>851</v>
      </c>
      <c r="AG47" s="4">
        <v>867</v>
      </c>
      <c r="AH47" s="4">
        <v>78</v>
      </c>
      <c r="AI47" s="4">
        <v>21.18</v>
      </c>
      <c r="AJ47" s="4">
        <v>0.49</v>
      </c>
      <c r="AK47" s="4">
        <v>983</v>
      </c>
      <c r="AL47" s="4">
        <v>0</v>
      </c>
      <c r="AM47" s="4">
        <v>0</v>
      </c>
      <c r="AN47" s="4">
        <v>19</v>
      </c>
      <c r="AO47" s="4">
        <v>192</v>
      </c>
      <c r="AP47" s="4">
        <v>190</v>
      </c>
      <c r="AQ47" s="4">
        <v>2.7</v>
      </c>
      <c r="AR47" s="4">
        <v>195</v>
      </c>
      <c r="AS47" s="4" t="s">
        <v>155</v>
      </c>
      <c r="AT47" s="4">
        <v>1</v>
      </c>
      <c r="AU47" s="5">
        <v>0.73625000000000007</v>
      </c>
      <c r="AV47" s="4">
        <v>47.159201000000003</v>
      </c>
      <c r="AW47" s="4">
        <v>-88.484094999999996</v>
      </c>
      <c r="AX47" s="4">
        <v>308.5</v>
      </c>
      <c r="AY47" s="4">
        <v>28.8</v>
      </c>
      <c r="AZ47" s="4">
        <v>12</v>
      </c>
      <c r="BA47" s="4">
        <v>11</v>
      </c>
      <c r="BB47" s="4" t="s">
        <v>424</v>
      </c>
      <c r="BC47" s="4">
        <v>1.202</v>
      </c>
      <c r="BD47" s="4">
        <v>1.0029999999999999</v>
      </c>
      <c r="BE47" s="4">
        <v>1.9039999999999999</v>
      </c>
      <c r="BF47" s="4">
        <v>14.063000000000001</v>
      </c>
      <c r="BG47" s="4">
        <v>17.02</v>
      </c>
      <c r="BH47" s="4">
        <v>1.21</v>
      </c>
      <c r="BI47" s="4">
        <v>12.113</v>
      </c>
      <c r="BJ47" s="4">
        <v>3031.4690000000001</v>
      </c>
      <c r="BK47" s="4">
        <v>0.80300000000000005</v>
      </c>
      <c r="BL47" s="4">
        <v>27.041</v>
      </c>
      <c r="BM47" s="4">
        <v>0</v>
      </c>
      <c r="BN47" s="4">
        <v>27.041</v>
      </c>
      <c r="BO47" s="4">
        <v>21.582000000000001</v>
      </c>
      <c r="BP47" s="4">
        <v>0</v>
      </c>
      <c r="BQ47" s="4">
        <v>21.582000000000001</v>
      </c>
      <c r="BR47" s="4">
        <v>0.59770000000000001</v>
      </c>
      <c r="BU47" s="4">
        <v>0.59</v>
      </c>
      <c r="BW47" s="4">
        <v>398.51299999999998</v>
      </c>
      <c r="BX47" s="4">
        <v>0.29283100000000001</v>
      </c>
      <c r="BY47" s="4">
        <v>-5</v>
      </c>
      <c r="BZ47" s="4">
        <v>0.82483200000000001</v>
      </c>
      <c r="CA47" s="4">
        <v>7.156053</v>
      </c>
      <c r="CB47" s="4">
        <v>16.661602999999999</v>
      </c>
      <c r="CC47" s="4">
        <f t="shared" si="9"/>
        <v>1.8906292026</v>
      </c>
      <c r="CE47" s="4">
        <f t="shared" si="10"/>
        <v>16204.934565397178</v>
      </c>
      <c r="CF47" s="4">
        <f t="shared" si="11"/>
        <v>4.2924939875730006</v>
      </c>
      <c r="CG47" s="4">
        <f t="shared" si="12"/>
        <v>115.368126076962</v>
      </c>
      <c r="CH47" s="4">
        <f t="shared" si="13"/>
        <v>3.1950481399406998</v>
      </c>
    </row>
    <row r="48" spans="1:86">
      <c r="A48" s="2">
        <v>42439</v>
      </c>
      <c r="B48" s="32">
        <v>0.52835168981481484</v>
      </c>
      <c r="C48" s="4">
        <v>12.404999999999999</v>
      </c>
      <c r="D48" s="4">
        <v>6.0000000000000001E-3</v>
      </c>
      <c r="E48" s="4" t="s">
        <v>155</v>
      </c>
      <c r="F48" s="4">
        <v>60</v>
      </c>
      <c r="G48" s="4">
        <v>1401.9</v>
      </c>
      <c r="H48" s="4">
        <v>-12.3</v>
      </c>
      <c r="I48" s="4">
        <v>53.4</v>
      </c>
      <c r="K48" s="4">
        <v>2.64</v>
      </c>
      <c r="L48" s="4">
        <v>12</v>
      </c>
      <c r="M48" s="4">
        <v>0.89190000000000003</v>
      </c>
      <c r="N48" s="4">
        <v>11.063800000000001</v>
      </c>
      <c r="O48" s="4">
        <v>5.4000000000000003E-3</v>
      </c>
      <c r="P48" s="4">
        <v>1250.309</v>
      </c>
      <c r="Q48" s="4">
        <v>0</v>
      </c>
      <c r="R48" s="4">
        <v>1250.3</v>
      </c>
      <c r="S48" s="4">
        <v>997.89819999999997</v>
      </c>
      <c r="T48" s="4">
        <v>0</v>
      </c>
      <c r="U48" s="4">
        <v>997.9</v>
      </c>
      <c r="V48" s="4">
        <v>53.404299999999999</v>
      </c>
      <c r="Y48" s="4">
        <v>10.661</v>
      </c>
      <c r="Z48" s="4">
        <v>0</v>
      </c>
      <c r="AA48" s="4">
        <v>2.3582999999999998</v>
      </c>
      <c r="AB48" s="4" t="s">
        <v>384</v>
      </c>
      <c r="AC48" s="4">
        <v>0</v>
      </c>
      <c r="AD48" s="4">
        <v>11.8</v>
      </c>
      <c r="AE48" s="4">
        <v>841</v>
      </c>
      <c r="AF48" s="4">
        <v>851</v>
      </c>
      <c r="AG48" s="4">
        <v>866</v>
      </c>
      <c r="AH48" s="4">
        <v>78</v>
      </c>
      <c r="AI48" s="4">
        <v>21.18</v>
      </c>
      <c r="AJ48" s="4">
        <v>0.49</v>
      </c>
      <c r="AK48" s="4">
        <v>983</v>
      </c>
      <c r="AL48" s="4">
        <v>0</v>
      </c>
      <c r="AM48" s="4">
        <v>0</v>
      </c>
      <c r="AN48" s="4">
        <v>19.611000000000001</v>
      </c>
      <c r="AO48" s="4">
        <v>192</v>
      </c>
      <c r="AP48" s="4">
        <v>190</v>
      </c>
      <c r="AQ48" s="4">
        <v>3</v>
      </c>
      <c r="AR48" s="4">
        <v>195</v>
      </c>
      <c r="AS48" s="4" t="s">
        <v>155</v>
      </c>
      <c r="AT48" s="4">
        <v>1</v>
      </c>
      <c r="AU48" s="5">
        <v>0.736261574074074</v>
      </c>
      <c r="AV48" s="4">
        <v>47.159323000000001</v>
      </c>
      <c r="AW48" s="4">
        <v>-88.484108000000006</v>
      </c>
      <c r="AX48" s="4">
        <v>308.7</v>
      </c>
      <c r="AY48" s="4">
        <v>29</v>
      </c>
      <c r="AZ48" s="4">
        <v>12</v>
      </c>
      <c r="BA48" s="4">
        <v>11</v>
      </c>
      <c r="BB48" s="4" t="s">
        <v>424</v>
      </c>
      <c r="BC48" s="4">
        <v>1.401</v>
      </c>
      <c r="BD48" s="4">
        <v>1.302</v>
      </c>
      <c r="BE48" s="4">
        <v>2.302</v>
      </c>
      <c r="BF48" s="4">
        <v>14.063000000000001</v>
      </c>
      <c r="BG48" s="4">
        <v>16.989999999999998</v>
      </c>
      <c r="BH48" s="4">
        <v>1.21</v>
      </c>
      <c r="BI48" s="4">
        <v>12.125</v>
      </c>
      <c r="BJ48" s="4">
        <v>3031.587</v>
      </c>
      <c r="BK48" s="4">
        <v>0.93300000000000005</v>
      </c>
      <c r="BL48" s="4">
        <v>35.877000000000002</v>
      </c>
      <c r="BM48" s="4">
        <v>0</v>
      </c>
      <c r="BN48" s="4">
        <v>35.877000000000002</v>
      </c>
      <c r="BO48" s="4">
        <v>28.634</v>
      </c>
      <c r="BP48" s="4">
        <v>0</v>
      </c>
      <c r="BQ48" s="4">
        <v>28.634</v>
      </c>
      <c r="BR48" s="4">
        <v>0.4839</v>
      </c>
      <c r="BU48" s="4">
        <v>0.57999999999999996</v>
      </c>
      <c r="BW48" s="4">
        <v>469.85</v>
      </c>
      <c r="BX48" s="4">
        <v>0.33677800000000002</v>
      </c>
      <c r="BY48" s="4">
        <v>-5</v>
      </c>
      <c r="BZ48" s="4">
        <v>0.82477800000000001</v>
      </c>
      <c r="CA48" s="4">
        <v>8.2300120000000003</v>
      </c>
      <c r="CB48" s="4">
        <v>16.660516000000001</v>
      </c>
      <c r="CC48" s="4">
        <f t="shared" si="9"/>
        <v>2.1743691703999999</v>
      </c>
      <c r="CE48" s="4">
        <f t="shared" si="10"/>
        <v>18637.648049615869</v>
      </c>
      <c r="CF48" s="4">
        <f t="shared" si="11"/>
        <v>5.7359150934120002</v>
      </c>
      <c r="CG48" s="4">
        <f t="shared" si="12"/>
        <v>176.03664821517603</v>
      </c>
      <c r="CH48" s="4">
        <f t="shared" si="13"/>
        <v>2.9749295966796003</v>
      </c>
    </row>
    <row r="49" spans="1:86">
      <c r="A49" s="2">
        <v>42439</v>
      </c>
      <c r="B49" s="32">
        <v>0.52836326388888888</v>
      </c>
      <c r="C49" s="4">
        <v>12.680999999999999</v>
      </c>
      <c r="D49" s="4">
        <v>5.7999999999999996E-3</v>
      </c>
      <c r="E49" s="4" t="s">
        <v>155</v>
      </c>
      <c r="F49" s="4">
        <v>57.667493999999998</v>
      </c>
      <c r="G49" s="4">
        <v>1501.1</v>
      </c>
      <c r="H49" s="4">
        <v>-10.199999999999999</v>
      </c>
      <c r="I49" s="4">
        <v>54.2</v>
      </c>
      <c r="K49" s="4">
        <v>2.97</v>
      </c>
      <c r="L49" s="4">
        <v>12</v>
      </c>
      <c r="M49" s="4">
        <v>0.88980000000000004</v>
      </c>
      <c r="N49" s="4">
        <v>11.2836</v>
      </c>
      <c r="O49" s="4">
        <v>5.1000000000000004E-3</v>
      </c>
      <c r="P49" s="4">
        <v>1335.7008000000001</v>
      </c>
      <c r="Q49" s="4">
        <v>0</v>
      </c>
      <c r="R49" s="4">
        <v>1335.7</v>
      </c>
      <c r="S49" s="4">
        <v>1066.0513000000001</v>
      </c>
      <c r="T49" s="4">
        <v>0</v>
      </c>
      <c r="U49" s="4">
        <v>1066.0999999999999</v>
      </c>
      <c r="V49" s="4">
        <v>54.167700000000004</v>
      </c>
      <c r="Y49" s="4">
        <v>10.64</v>
      </c>
      <c r="Z49" s="4">
        <v>0</v>
      </c>
      <c r="AA49" s="4">
        <v>2.6450999999999998</v>
      </c>
      <c r="AB49" s="4" t="s">
        <v>384</v>
      </c>
      <c r="AC49" s="4">
        <v>0</v>
      </c>
      <c r="AD49" s="4">
        <v>11.8</v>
      </c>
      <c r="AE49" s="4">
        <v>841</v>
      </c>
      <c r="AF49" s="4">
        <v>851</v>
      </c>
      <c r="AG49" s="4">
        <v>867</v>
      </c>
      <c r="AH49" s="4">
        <v>78</v>
      </c>
      <c r="AI49" s="4">
        <v>21.18</v>
      </c>
      <c r="AJ49" s="4">
        <v>0.49</v>
      </c>
      <c r="AK49" s="4">
        <v>983</v>
      </c>
      <c r="AL49" s="4">
        <v>0</v>
      </c>
      <c r="AM49" s="4">
        <v>0</v>
      </c>
      <c r="AN49" s="4">
        <v>19.388999999999999</v>
      </c>
      <c r="AO49" s="4">
        <v>192</v>
      </c>
      <c r="AP49" s="4">
        <v>190</v>
      </c>
      <c r="AQ49" s="4">
        <v>3.4</v>
      </c>
      <c r="AR49" s="4">
        <v>195</v>
      </c>
      <c r="AS49" s="4" t="s">
        <v>155</v>
      </c>
      <c r="AT49" s="4">
        <v>1</v>
      </c>
      <c r="AU49" s="5">
        <v>0.73627314814814815</v>
      </c>
      <c r="AV49" s="4">
        <v>47.159441000000001</v>
      </c>
      <c r="AW49" s="4">
        <v>-88.484122999999997</v>
      </c>
      <c r="AX49" s="4">
        <v>309</v>
      </c>
      <c r="AY49" s="4">
        <v>30</v>
      </c>
      <c r="AZ49" s="4">
        <v>12</v>
      </c>
      <c r="BA49" s="4">
        <v>11</v>
      </c>
      <c r="BB49" s="4" t="s">
        <v>424</v>
      </c>
      <c r="BC49" s="4">
        <v>1.5029999999999999</v>
      </c>
      <c r="BD49" s="4">
        <v>1.502</v>
      </c>
      <c r="BE49" s="4">
        <v>2.5030000000000001</v>
      </c>
      <c r="BF49" s="4">
        <v>14.063000000000001</v>
      </c>
      <c r="BG49" s="4">
        <v>16.64</v>
      </c>
      <c r="BH49" s="4">
        <v>1.18</v>
      </c>
      <c r="BI49" s="4">
        <v>12.382999999999999</v>
      </c>
      <c r="BJ49" s="4">
        <v>3031.47</v>
      </c>
      <c r="BK49" s="4">
        <v>0.877</v>
      </c>
      <c r="BL49" s="4">
        <v>37.58</v>
      </c>
      <c r="BM49" s="4">
        <v>0</v>
      </c>
      <c r="BN49" s="4">
        <v>37.58</v>
      </c>
      <c r="BO49" s="4">
        <v>29.992999999999999</v>
      </c>
      <c r="BP49" s="4">
        <v>0</v>
      </c>
      <c r="BQ49" s="4">
        <v>29.992999999999999</v>
      </c>
      <c r="BR49" s="4">
        <v>0.48120000000000002</v>
      </c>
      <c r="BU49" s="4">
        <v>0.56699999999999995</v>
      </c>
      <c r="BW49" s="4">
        <v>516.71799999999996</v>
      </c>
      <c r="BX49" s="4">
        <v>0.31400400000000001</v>
      </c>
      <c r="BY49" s="4">
        <v>-5</v>
      </c>
      <c r="BZ49" s="4">
        <v>0.82461099999999998</v>
      </c>
      <c r="CA49" s="4">
        <v>7.6734730000000004</v>
      </c>
      <c r="CB49" s="4">
        <v>16.657142</v>
      </c>
      <c r="CC49" s="4">
        <f t="shared" si="9"/>
        <v>2.0273315666</v>
      </c>
      <c r="CE49" s="4">
        <f t="shared" si="10"/>
        <v>17376.641686896568</v>
      </c>
      <c r="CF49" s="4">
        <f t="shared" si="11"/>
        <v>5.027037958287</v>
      </c>
      <c r="CG49" s="4">
        <f t="shared" si="12"/>
        <v>171.922405339683</v>
      </c>
      <c r="CH49" s="4">
        <f t="shared" si="13"/>
        <v>2.7582789800772001</v>
      </c>
    </row>
    <row r="50" spans="1:86">
      <c r="A50" s="2">
        <v>42439</v>
      </c>
      <c r="B50" s="32">
        <v>0.52837483796296303</v>
      </c>
      <c r="C50" s="4">
        <v>13.096</v>
      </c>
      <c r="D50" s="4">
        <v>4.8999999999999998E-3</v>
      </c>
      <c r="E50" s="4" t="s">
        <v>155</v>
      </c>
      <c r="F50" s="4">
        <v>48.746780999999999</v>
      </c>
      <c r="G50" s="4">
        <v>1784.1</v>
      </c>
      <c r="H50" s="4">
        <v>3</v>
      </c>
      <c r="I50" s="4">
        <v>56.5</v>
      </c>
      <c r="K50" s="4">
        <v>3</v>
      </c>
      <c r="L50" s="4">
        <v>12</v>
      </c>
      <c r="M50" s="4">
        <v>0.88660000000000005</v>
      </c>
      <c r="N50" s="4">
        <v>11.6106</v>
      </c>
      <c r="O50" s="4">
        <v>4.3E-3</v>
      </c>
      <c r="P50" s="4">
        <v>1581.7355</v>
      </c>
      <c r="Q50" s="4">
        <v>2.6480000000000001</v>
      </c>
      <c r="R50" s="4">
        <v>1584.4</v>
      </c>
      <c r="S50" s="4">
        <v>1262.4168</v>
      </c>
      <c r="T50" s="4">
        <v>2.1133999999999999</v>
      </c>
      <c r="U50" s="4">
        <v>1264.5</v>
      </c>
      <c r="V50" s="4">
        <v>56.469700000000003</v>
      </c>
      <c r="Y50" s="4">
        <v>10.747999999999999</v>
      </c>
      <c r="Z50" s="4">
        <v>0</v>
      </c>
      <c r="AA50" s="4">
        <v>2.6597</v>
      </c>
      <c r="AB50" s="4" t="s">
        <v>384</v>
      </c>
      <c r="AC50" s="4">
        <v>0</v>
      </c>
      <c r="AD50" s="4">
        <v>11.8</v>
      </c>
      <c r="AE50" s="4">
        <v>842</v>
      </c>
      <c r="AF50" s="4">
        <v>851</v>
      </c>
      <c r="AG50" s="4">
        <v>867</v>
      </c>
      <c r="AH50" s="4">
        <v>78</v>
      </c>
      <c r="AI50" s="4">
        <v>21.18</v>
      </c>
      <c r="AJ50" s="4">
        <v>0.49</v>
      </c>
      <c r="AK50" s="4">
        <v>983</v>
      </c>
      <c r="AL50" s="4">
        <v>0</v>
      </c>
      <c r="AM50" s="4">
        <v>0</v>
      </c>
      <c r="AN50" s="4">
        <v>19.611000000000001</v>
      </c>
      <c r="AO50" s="4">
        <v>192</v>
      </c>
      <c r="AP50" s="4">
        <v>190.6</v>
      </c>
      <c r="AQ50" s="4">
        <v>3.5</v>
      </c>
      <c r="AR50" s="4">
        <v>195</v>
      </c>
      <c r="AS50" s="4" t="s">
        <v>155</v>
      </c>
      <c r="AT50" s="4">
        <v>1</v>
      </c>
      <c r="AU50" s="5">
        <v>0.7362847222222223</v>
      </c>
      <c r="AV50" s="4">
        <v>47.159568</v>
      </c>
      <c r="AW50" s="4">
        <v>-88.484133</v>
      </c>
      <c r="AX50" s="4">
        <v>309.5</v>
      </c>
      <c r="AY50" s="4">
        <v>30</v>
      </c>
      <c r="AZ50" s="4">
        <v>12</v>
      </c>
      <c r="BA50" s="4">
        <v>11</v>
      </c>
      <c r="BB50" s="4" t="s">
        <v>424</v>
      </c>
      <c r="BC50" s="4">
        <v>1.7949999999999999</v>
      </c>
      <c r="BD50" s="4">
        <v>1.7010000000000001</v>
      </c>
      <c r="BE50" s="4">
        <v>2.7959999999999998</v>
      </c>
      <c r="BF50" s="4">
        <v>14.063000000000001</v>
      </c>
      <c r="BG50" s="4">
        <v>16.149999999999999</v>
      </c>
      <c r="BH50" s="4">
        <v>1.1499999999999999</v>
      </c>
      <c r="BI50" s="4">
        <v>12.794</v>
      </c>
      <c r="BJ50" s="4">
        <v>3031.3989999999999</v>
      </c>
      <c r="BK50" s="4">
        <v>0.71799999999999997</v>
      </c>
      <c r="BL50" s="4">
        <v>43.247</v>
      </c>
      <c r="BM50" s="4">
        <v>7.1999999999999995E-2</v>
      </c>
      <c r="BN50" s="4">
        <v>43.32</v>
      </c>
      <c r="BO50" s="4">
        <v>34.517000000000003</v>
      </c>
      <c r="BP50" s="4">
        <v>5.8000000000000003E-2</v>
      </c>
      <c r="BQ50" s="4">
        <v>34.573999999999998</v>
      </c>
      <c r="BR50" s="4">
        <v>0.48749999999999999</v>
      </c>
      <c r="BU50" s="4">
        <v>0.55700000000000005</v>
      </c>
      <c r="BW50" s="4">
        <v>504.92</v>
      </c>
      <c r="BX50" s="4">
        <v>0.3</v>
      </c>
      <c r="BY50" s="4">
        <v>-5</v>
      </c>
      <c r="BZ50" s="4">
        <v>0.82377800000000001</v>
      </c>
      <c r="CA50" s="4">
        <v>7.3312499999999998</v>
      </c>
      <c r="CB50" s="4">
        <v>16.640315999999999</v>
      </c>
      <c r="CC50" s="4">
        <f t="shared" si="9"/>
        <v>1.9369162499999999</v>
      </c>
      <c r="CE50" s="4">
        <f t="shared" si="10"/>
        <v>16601.286107306249</v>
      </c>
      <c r="CF50" s="4">
        <f t="shared" si="11"/>
        <v>3.9320866124999996</v>
      </c>
      <c r="CG50" s="4">
        <f t="shared" si="12"/>
        <v>189.34256621249997</v>
      </c>
      <c r="CH50" s="4">
        <f t="shared" si="13"/>
        <v>2.6697663281249997</v>
      </c>
    </row>
    <row r="51" spans="1:86">
      <c r="A51" s="2">
        <v>42439</v>
      </c>
      <c r="B51" s="32">
        <v>0.52838641203703707</v>
      </c>
      <c r="C51" s="4">
        <v>13.260999999999999</v>
      </c>
      <c r="D51" s="4">
        <v>3.2000000000000002E-3</v>
      </c>
      <c r="E51" s="4" t="s">
        <v>155</v>
      </c>
      <c r="F51" s="4">
        <v>31.579398999999999</v>
      </c>
      <c r="G51" s="4">
        <v>1994.3</v>
      </c>
      <c r="H51" s="4">
        <v>8.1999999999999993</v>
      </c>
      <c r="I51" s="4">
        <v>61.5</v>
      </c>
      <c r="K51" s="4">
        <v>2.75</v>
      </c>
      <c r="L51" s="4">
        <v>12</v>
      </c>
      <c r="M51" s="4">
        <v>0.88519999999999999</v>
      </c>
      <c r="N51" s="4">
        <v>11.7385</v>
      </c>
      <c r="O51" s="4">
        <v>2.8E-3</v>
      </c>
      <c r="P51" s="4">
        <v>1765.3396</v>
      </c>
      <c r="Q51" s="4">
        <v>7.2465000000000002</v>
      </c>
      <c r="R51" s="4">
        <v>1772.6</v>
      </c>
      <c r="S51" s="4">
        <v>1408.9552000000001</v>
      </c>
      <c r="T51" s="4">
        <v>5.7835999999999999</v>
      </c>
      <c r="U51" s="4">
        <v>1414.7</v>
      </c>
      <c r="V51" s="4">
        <v>61.506900000000002</v>
      </c>
      <c r="Y51" s="4">
        <v>10.907999999999999</v>
      </c>
      <c r="Z51" s="4">
        <v>0</v>
      </c>
      <c r="AA51" s="4">
        <v>2.4340000000000002</v>
      </c>
      <c r="AB51" s="4" t="s">
        <v>384</v>
      </c>
      <c r="AC51" s="4">
        <v>0</v>
      </c>
      <c r="AD51" s="4">
        <v>11.8</v>
      </c>
      <c r="AE51" s="4">
        <v>842</v>
      </c>
      <c r="AF51" s="4">
        <v>852</v>
      </c>
      <c r="AG51" s="4">
        <v>868</v>
      </c>
      <c r="AH51" s="4">
        <v>78</v>
      </c>
      <c r="AI51" s="4">
        <v>21.18</v>
      </c>
      <c r="AJ51" s="4">
        <v>0.49</v>
      </c>
      <c r="AK51" s="4">
        <v>983</v>
      </c>
      <c r="AL51" s="4">
        <v>0</v>
      </c>
      <c r="AM51" s="4">
        <v>0</v>
      </c>
      <c r="AN51" s="4">
        <v>19.388999999999999</v>
      </c>
      <c r="AO51" s="4">
        <v>192</v>
      </c>
      <c r="AP51" s="4">
        <v>191</v>
      </c>
      <c r="AQ51" s="4">
        <v>3.2</v>
      </c>
      <c r="AR51" s="4">
        <v>195</v>
      </c>
      <c r="AS51" s="4" t="s">
        <v>155</v>
      </c>
      <c r="AT51" s="4">
        <v>2</v>
      </c>
      <c r="AU51" s="5">
        <v>0.73629629629629623</v>
      </c>
      <c r="AV51" s="4">
        <v>47.159700999999998</v>
      </c>
      <c r="AW51" s="4">
        <v>-88.484139999999996</v>
      </c>
      <c r="AX51" s="4">
        <v>310.2</v>
      </c>
      <c r="AY51" s="4">
        <v>31.5</v>
      </c>
      <c r="AZ51" s="4">
        <v>12</v>
      </c>
      <c r="BA51" s="4">
        <v>11</v>
      </c>
      <c r="BB51" s="4" t="s">
        <v>424</v>
      </c>
      <c r="BC51" s="4">
        <v>1.3049999999999999</v>
      </c>
      <c r="BD51" s="4">
        <v>1.8029999999999999</v>
      </c>
      <c r="BE51" s="4">
        <v>2.4049999999999998</v>
      </c>
      <c r="BF51" s="4">
        <v>14.063000000000001</v>
      </c>
      <c r="BG51" s="4">
        <v>15.96</v>
      </c>
      <c r="BH51" s="4">
        <v>1.1299999999999999</v>
      </c>
      <c r="BI51" s="4">
        <v>12.972</v>
      </c>
      <c r="BJ51" s="4">
        <v>3031.5790000000002</v>
      </c>
      <c r="BK51" s="4">
        <v>0.45900000000000002</v>
      </c>
      <c r="BL51" s="4">
        <v>47.744</v>
      </c>
      <c r="BM51" s="4">
        <v>0.19600000000000001</v>
      </c>
      <c r="BN51" s="4">
        <v>47.94</v>
      </c>
      <c r="BO51" s="4">
        <v>38.106000000000002</v>
      </c>
      <c r="BP51" s="4">
        <v>0.156</v>
      </c>
      <c r="BQ51" s="4">
        <v>38.262</v>
      </c>
      <c r="BR51" s="4">
        <v>0.52529999999999999</v>
      </c>
      <c r="BU51" s="4">
        <v>0.55900000000000005</v>
      </c>
      <c r="BW51" s="4">
        <v>457.06099999999998</v>
      </c>
      <c r="BX51" s="4">
        <v>0.30488799999999999</v>
      </c>
      <c r="BY51" s="4">
        <v>-5</v>
      </c>
      <c r="BZ51" s="4">
        <v>0.82238900000000004</v>
      </c>
      <c r="CA51" s="4">
        <v>7.4507000000000003</v>
      </c>
      <c r="CB51" s="4">
        <v>16.612258000000001</v>
      </c>
      <c r="CC51" s="4">
        <f t="shared" si="9"/>
        <v>1.9684749400000001</v>
      </c>
      <c r="CE51" s="4">
        <f t="shared" si="10"/>
        <v>16872.7770845091</v>
      </c>
      <c r="CF51" s="4">
        <f t="shared" si="11"/>
        <v>2.5546438611000002</v>
      </c>
      <c r="CG51" s="4">
        <f t="shared" si="12"/>
        <v>212.9537764998</v>
      </c>
      <c r="CH51" s="4">
        <f t="shared" si="13"/>
        <v>2.9236479743700001</v>
      </c>
    </row>
    <row r="52" spans="1:86">
      <c r="A52" s="2">
        <v>42439</v>
      </c>
      <c r="B52" s="32">
        <v>0.52839798611111111</v>
      </c>
      <c r="C52" s="4">
        <v>13.143000000000001</v>
      </c>
      <c r="D52" s="4">
        <v>3.0000000000000001E-3</v>
      </c>
      <c r="E52" s="4" t="s">
        <v>155</v>
      </c>
      <c r="F52" s="4">
        <v>30</v>
      </c>
      <c r="G52" s="4">
        <v>1837.6</v>
      </c>
      <c r="H52" s="4">
        <v>8.1</v>
      </c>
      <c r="I52" s="4">
        <v>62.3</v>
      </c>
      <c r="K52" s="4">
        <v>2.36</v>
      </c>
      <c r="L52" s="4">
        <v>12</v>
      </c>
      <c r="M52" s="4">
        <v>0.88600000000000001</v>
      </c>
      <c r="N52" s="4">
        <v>11.6449</v>
      </c>
      <c r="O52" s="4">
        <v>2.7000000000000001E-3</v>
      </c>
      <c r="P52" s="4">
        <v>1628.1369999999999</v>
      </c>
      <c r="Q52" s="4">
        <v>7.1882999999999999</v>
      </c>
      <c r="R52" s="4">
        <v>1635.3</v>
      </c>
      <c r="S52" s="4">
        <v>1299.4509</v>
      </c>
      <c r="T52" s="4">
        <v>5.7371999999999996</v>
      </c>
      <c r="U52" s="4">
        <v>1305.2</v>
      </c>
      <c r="V52" s="4">
        <v>62.317399999999999</v>
      </c>
      <c r="Y52" s="4">
        <v>10.981</v>
      </c>
      <c r="Z52" s="4">
        <v>0</v>
      </c>
      <c r="AA52" s="4">
        <v>2.0929000000000002</v>
      </c>
      <c r="AB52" s="4" t="s">
        <v>384</v>
      </c>
      <c r="AC52" s="4">
        <v>0</v>
      </c>
      <c r="AD52" s="4">
        <v>11.8</v>
      </c>
      <c r="AE52" s="4">
        <v>842</v>
      </c>
      <c r="AF52" s="4">
        <v>854</v>
      </c>
      <c r="AG52" s="4">
        <v>867</v>
      </c>
      <c r="AH52" s="4">
        <v>78</v>
      </c>
      <c r="AI52" s="4">
        <v>21.18</v>
      </c>
      <c r="AJ52" s="4">
        <v>0.49</v>
      </c>
      <c r="AK52" s="4">
        <v>983</v>
      </c>
      <c r="AL52" s="4">
        <v>0</v>
      </c>
      <c r="AM52" s="4">
        <v>0</v>
      </c>
      <c r="AN52" s="4">
        <v>19</v>
      </c>
      <c r="AO52" s="4">
        <v>192</v>
      </c>
      <c r="AP52" s="4">
        <v>191</v>
      </c>
      <c r="AQ52" s="4">
        <v>2.9</v>
      </c>
      <c r="AR52" s="4">
        <v>195</v>
      </c>
      <c r="AS52" s="4" t="s">
        <v>155</v>
      </c>
      <c r="AT52" s="4">
        <v>2</v>
      </c>
      <c r="AU52" s="5">
        <v>0.73630787037037038</v>
      </c>
      <c r="AV52" s="4">
        <v>47.159838000000001</v>
      </c>
      <c r="AW52" s="4">
        <v>-88.484143000000003</v>
      </c>
      <c r="AX52" s="4">
        <v>311</v>
      </c>
      <c r="AY52" s="4">
        <v>32.6</v>
      </c>
      <c r="AZ52" s="4">
        <v>12</v>
      </c>
      <c r="BA52" s="4">
        <v>10</v>
      </c>
      <c r="BB52" s="4" t="s">
        <v>429</v>
      </c>
      <c r="BC52" s="4">
        <v>1.796</v>
      </c>
      <c r="BD52" s="4">
        <v>2.0979999999999999</v>
      </c>
      <c r="BE52" s="4">
        <v>2.895</v>
      </c>
      <c r="BF52" s="4">
        <v>14.063000000000001</v>
      </c>
      <c r="BG52" s="4">
        <v>16.09</v>
      </c>
      <c r="BH52" s="4">
        <v>1.1399999999999999</v>
      </c>
      <c r="BI52" s="4">
        <v>12.866</v>
      </c>
      <c r="BJ52" s="4">
        <v>3031.6579999999999</v>
      </c>
      <c r="BK52" s="4">
        <v>0.44</v>
      </c>
      <c r="BL52" s="4">
        <v>44.389000000000003</v>
      </c>
      <c r="BM52" s="4">
        <v>0.19600000000000001</v>
      </c>
      <c r="BN52" s="4">
        <v>44.585000000000001</v>
      </c>
      <c r="BO52" s="4">
        <v>35.427</v>
      </c>
      <c r="BP52" s="4">
        <v>0.156</v>
      </c>
      <c r="BQ52" s="4">
        <v>35.584000000000003</v>
      </c>
      <c r="BR52" s="4">
        <v>0.53649999999999998</v>
      </c>
      <c r="BU52" s="4">
        <v>0.56699999999999995</v>
      </c>
      <c r="BW52" s="4">
        <v>396.18</v>
      </c>
      <c r="BX52" s="4">
        <v>0.28478199999999998</v>
      </c>
      <c r="BY52" s="4">
        <v>-5</v>
      </c>
      <c r="BZ52" s="4">
        <v>0.82261099999999998</v>
      </c>
      <c r="CA52" s="4">
        <v>6.9593600000000002</v>
      </c>
      <c r="CB52" s="4">
        <v>16.616741999999999</v>
      </c>
      <c r="CC52" s="4">
        <f t="shared" si="9"/>
        <v>1.838662912</v>
      </c>
      <c r="CE52" s="4">
        <f t="shared" si="10"/>
        <v>15760.50436590336</v>
      </c>
      <c r="CF52" s="4">
        <f t="shared" si="11"/>
        <v>2.2874024448000001</v>
      </c>
      <c r="CG52" s="4">
        <f t="shared" si="12"/>
        <v>184.98847408128003</v>
      </c>
      <c r="CH52" s="4">
        <f t="shared" si="13"/>
        <v>2.7890713900799997</v>
      </c>
    </row>
    <row r="53" spans="1:86">
      <c r="A53" s="2">
        <v>42439</v>
      </c>
      <c r="B53" s="32">
        <v>0.52840956018518515</v>
      </c>
      <c r="C53" s="4">
        <v>12.93</v>
      </c>
      <c r="D53" s="4">
        <v>3.5999999999999999E-3</v>
      </c>
      <c r="E53" s="4" t="s">
        <v>155</v>
      </c>
      <c r="F53" s="4">
        <v>35.750852999999999</v>
      </c>
      <c r="G53" s="4">
        <v>1650.6</v>
      </c>
      <c r="H53" s="4">
        <v>-6.8</v>
      </c>
      <c r="I53" s="4">
        <v>54.7</v>
      </c>
      <c r="K53" s="4">
        <v>1.93</v>
      </c>
      <c r="L53" s="4">
        <v>12</v>
      </c>
      <c r="M53" s="4">
        <v>0.88780000000000003</v>
      </c>
      <c r="N53" s="4">
        <v>11.478999999999999</v>
      </c>
      <c r="O53" s="4">
        <v>3.2000000000000002E-3</v>
      </c>
      <c r="P53" s="4">
        <v>1465.3837000000001</v>
      </c>
      <c r="Q53" s="4">
        <v>0</v>
      </c>
      <c r="R53" s="4">
        <v>1465.4</v>
      </c>
      <c r="S53" s="4">
        <v>1169.5540000000001</v>
      </c>
      <c r="T53" s="4">
        <v>0</v>
      </c>
      <c r="U53" s="4">
        <v>1169.5999999999999</v>
      </c>
      <c r="V53" s="4">
        <v>54.698</v>
      </c>
      <c r="Y53" s="4">
        <v>10.928000000000001</v>
      </c>
      <c r="Z53" s="4">
        <v>0</v>
      </c>
      <c r="AA53" s="4">
        <v>1.7137</v>
      </c>
      <c r="AB53" s="4" t="s">
        <v>384</v>
      </c>
      <c r="AC53" s="4">
        <v>0</v>
      </c>
      <c r="AD53" s="4">
        <v>11.9</v>
      </c>
      <c r="AE53" s="4">
        <v>841</v>
      </c>
      <c r="AF53" s="4">
        <v>855</v>
      </c>
      <c r="AG53" s="4">
        <v>866</v>
      </c>
      <c r="AH53" s="4">
        <v>78</v>
      </c>
      <c r="AI53" s="4">
        <v>21.18</v>
      </c>
      <c r="AJ53" s="4">
        <v>0.49</v>
      </c>
      <c r="AK53" s="4">
        <v>983</v>
      </c>
      <c r="AL53" s="4">
        <v>0</v>
      </c>
      <c r="AM53" s="4">
        <v>0</v>
      </c>
      <c r="AN53" s="4">
        <v>19</v>
      </c>
      <c r="AO53" s="4">
        <v>192</v>
      </c>
      <c r="AP53" s="4">
        <v>191</v>
      </c>
      <c r="AQ53" s="4">
        <v>3.2</v>
      </c>
      <c r="AR53" s="4">
        <v>195</v>
      </c>
      <c r="AS53" s="4" t="s">
        <v>155</v>
      </c>
      <c r="AT53" s="4">
        <v>2</v>
      </c>
      <c r="AU53" s="5">
        <v>0.73631944444444442</v>
      </c>
      <c r="AV53" s="4">
        <v>47.159970999999999</v>
      </c>
      <c r="AW53" s="4">
        <v>-88.484148000000005</v>
      </c>
      <c r="AX53" s="4">
        <v>311.60000000000002</v>
      </c>
      <c r="AY53" s="4">
        <v>32.9</v>
      </c>
      <c r="AZ53" s="4">
        <v>12</v>
      </c>
      <c r="BA53" s="4">
        <v>10</v>
      </c>
      <c r="BB53" s="4" t="s">
        <v>429</v>
      </c>
      <c r="BC53" s="4">
        <v>1.4</v>
      </c>
      <c r="BD53" s="4">
        <v>1.9</v>
      </c>
      <c r="BE53" s="4">
        <v>2.4</v>
      </c>
      <c r="BF53" s="4">
        <v>14.063000000000001</v>
      </c>
      <c r="BG53" s="4">
        <v>16.34</v>
      </c>
      <c r="BH53" s="4">
        <v>1.1599999999999999</v>
      </c>
      <c r="BI53" s="4">
        <v>12.64</v>
      </c>
      <c r="BJ53" s="4">
        <v>3031.84</v>
      </c>
      <c r="BK53" s="4">
        <v>0.53400000000000003</v>
      </c>
      <c r="BL53" s="4">
        <v>40.530999999999999</v>
      </c>
      <c r="BM53" s="4">
        <v>0</v>
      </c>
      <c r="BN53" s="4">
        <v>40.530999999999999</v>
      </c>
      <c r="BO53" s="4">
        <v>32.348999999999997</v>
      </c>
      <c r="BP53" s="4">
        <v>0</v>
      </c>
      <c r="BQ53" s="4">
        <v>32.348999999999997</v>
      </c>
      <c r="BR53" s="4">
        <v>0.47770000000000001</v>
      </c>
      <c r="BU53" s="4">
        <v>0.57299999999999995</v>
      </c>
      <c r="BW53" s="4">
        <v>329.108</v>
      </c>
      <c r="BX53" s="4">
        <v>0.26450099999999999</v>
      </c>
      <c r="BY53" s="4">
        <v>-5</v>
      </c>
      <c r="BZ53" s="4">
        <v>0.82544399999999996</v>
      </c>
      <c r="CA53" s="4">
        <v>6.463743</v>
      </c>
      <c r="CB53" s="4">
        <v>16.673969</v>
      </c>
      <c r="CC53" s="4">
        <f t="shared" si="9"/>
        <v>1.7077209006</v>
      </c>
      <c r="CE53" s="4">
        <f t="shared" si="10"/>
        <v>14638.98482910864</v>
      </c>
      <c r="CF53" s="4">
        <f t="shared" si="11"/>
        <v>2.5783741552140005</v>
      </c>
      <c r="CG53" s="4">
        <f t="shared" si="12"/>
        <v>156.19442986332899</v>
      </c>
      <c r="CH53" s="4">
        <f t="shared" si="13"/>
        <v>2.3065343332317001</v>
      </c>
    </row>
    <row r="54" spans="1:86">
      <c r="A54" s="2">
        <v>42439</v>
      </c>
      <c r="B54" s="32">
        <v>0.5284211342592593</v>
      </c>
      <c r="C54" s="4">
        <v>12.944000000000001</v>
      </c>
      <c r="D54" s="4">
        <v>4.4000000000000003E-3</v>
      </c>
      <c r="E54" s="4" t="s">
        <v>155</v>
      </c>
      <c r="F54" s="4">
        <v>44.074674999999999</v>
      </c>
      <c r="G54" s="4">
        <v>1630.5</v>
      </c>
      <c r="H54" s="4">
        <v>-6.7</v>
      </c>
      <c r="I54" s="4">
        <v>58.1</v>
      </c>
      <c r="K54" s="4">
        <v>1.95</v>
      </c>
      <c r="L54" s="4">
        <v>12</v>
      </c>
      <c r="M54" s="4">
        <v>0.88770000000000004</v>
      </c>
      <c r="N54" s="4">
        <v>11.491300000000001</v>
      </c>
      <c r="O54" s="4">
        <v>3.8999999999999998E-3</v>
      </c>
      <c r="P54" s="4">
        <v>1447.4603</v>
      </c>
      <c r="Q54" s="4">
        <v>0</v>
      </c>
      <c r="R54" s="4">
        <v>1447.5</v>
      </c>
      <c r="S54" s="4">
        <v>1155.249</v>
      </c>
      <c r="T54" s="4">
        <v>0</v>
      </c>
      <c r="U54" s="4">
        <v>1155.2</v>
      </c>
      <c r="V54" s="4">
        <v>58.147300000000001</v>
      </c>
      <c r="Y54" s="4">
        <v>10.984999999999999</v>
      </c>
      <c r="Z54" s="4">
        <v>0</v>
      </c>
      <c r="AA54" s="4">
        <v>1.7286999999999999</v>
      </c>
      <c r="AB54" s="4" t="s">
        <v>384</v>
      </c>
      <c r="AC54" s="4">
        <v>0</v>
      </c>
      <c r="AD54" s="4">
        <v>11.9</v>
      </c>
      <c r="AE54" s="4">
        <v>841</v>
      </c>
      <c r="AF54" s="4">
        <v>855</v>
      </c>
      <c r="AG54" s="4">
        <v>866</v>
      </c>
      <c r="AH54" s="4">
        <v>78</v>
      </c>
      <c r="AI54" s="4">
        <v>21.18</v>
      </c>
      <c r="AJ54" s="4">
        <v>0.49</v>
      </c>
      <c r="AK54" s="4">
        <v>983</v>
      </c>
      <c r="AL54" s="4">
        <v>0</v>
      </c>
      <c r="AM54" s="4">
        <v>0</v>
      </c>
      <c r="AN54" s="4">
        <v>19</v>
      </c>
      <c r="AO54" s="4">
        <v>192</v>
      </c>
      <c r="AP54" s="4">
        <v>191</v>
      </c>
      <c r="AQ54" s="4">
        <v>3.4</v>
      </c>
      <c r="AR54" s="4">
        <v>195</v>
      </c>
      <c r="AS54" s="4" t="s">
        <v>155</v>
      </c>
      <c r="AT54" s="4">
        <v>2</v>
      </c>
      <c r="AU54" s="5">
        <v>0.73633101851851857</v>
      </c>
      <c r="AV54" s="4">
        <v>47.160102999999999</v>
      </c>
      <c r="AW54" s="4">
        <v>-88.484153000000006</v>
      </c>
      <c r="AX54" s="4">
        <v>312.2</v>
      </c>
      <c r="AY54" s="4">
        <v>32.9</v>
      </c>
      <c r="AZ54" s="4">
        <v>12</v>
      </c>
      <c r="BA54" s="4">
        <v>10</v>
      </c>
      <c r="BB54" s="4" t="s">
        <v>429</v>
      </c>
      <c r="BC54" s="4">
        <v>1.407</v>
      </c>
      <c r="BD54" s="4">
        <v>1.891</v>
      </c>
      <c r="BE54" s="4">
        <v>2.4060000000000001</v>
      </c>
      <c r="BF54" s="4">
        <v>14.063000000000001</v>
      </c>
      <c r="BG54" s="4">
        <v>16.32</v>
      </c>
      <c r="BH54" s="4">
        <v>1.1599999999999999</v>
      </c>
      <c r="BI54" s="4">
        <v>12.646000000000001</v>
      </c>
      <c r="BJ54" s="4">
        <v>3031.5439999999999</v>
      </c>
      <c r="BK54" s="4">
        <v>0.65700000000000003</v>
      </c>
      <c r="BL54" s="4">
        <v>39.988999999999997</v>
      </c>
      <c r="BM54" s="4">
        <v>0</v>
      </c>
      <c r="BN54" s="4">
        <v>39.988999999999997</v>
      </c>
      <c r="BO54" s="4">
        <v>31.916</v>
      </c>
      <c r="BP54" s="4">
        <v>0</v>
      </c>
      <c r="BQ54" s="4">
        <v>31.916</v>
      </c>
      <c r="BR54" s="4">
        <v>0.50719999999999998</v>
      </c>
      <c r="BU54" s="4">
        <v>0.57499999999999996</v>
      </c>
      <c r="BW54" s="4">
        <v>331.60399999999998</v>
      </c>
      <c r="BX54" s="4">
        <v>0.25916699999999998</v>
      </c>
      <c r="BY54" s="4">
        <v>-5</v>
      </c>
      <c r="BZ54" s="4">
        <v>0.82516699999999998</v>
      </c>
      <c r="CA54" s="4">
        <v>6.3333940000000002</v>
      </c>
      <c r="CB54" s="4">
        <v>16.668372999999999</v>
      </c>
      <c r="CC54" s="4">
        <f t="shared" si="9"/>
        <v>1.6732826947999999</v>
      </c>
      <c r="CE54" s="4">
        <f t="shared" si="10"/>
        <v>14342.372047510991</v>
      </c>
      <c r="CF54" s="4">
        <f t="shared" si="11"/>
        <v>3.1082967739260003</v>
      </c>
      <c r="CG54" s="4">
        <f t="shared" si="12"/>
        <v>150.99604236928801</v>
      </c>
      <c r="CH54" s="4">
        <f t="shared" si="13"/>
        <v>2.3995861852895999</v>
      </c>
    </row>
    <row r="55" spans="1:86">
      <c r="A55" s="2">
        <v>42439</v>
      </c>
      <c r="B55" s="32">
        <v>0.52843270833333333</v>
      </c>
      <c r="C55" s="4">
        <v>13.092000000000001</v>
      </c>
      <c r="D55" s="4">
        <v>4.7999999999999996E-3</v>
      </c>
      <c r="E55" s="4" t="s">
        <v>155</v>
      </c>
      <c r="F55" s="4">
        <v>47.742474999999999</v>
      </c>
      <c r="G55" s="4">
        <v>1640.5</v>
      </c>
      <c r="H55" s="4">
        <v>-6.6</v>
      </c>
      <c r="I55" s="4">
        <v>59.8</v>
      </c>
      <c r="K55" s="4">
        <v>2.2000000000000002</v>
      </c>
      <c r="L55" s="4">
        <v>12</v>
      </c>
      <c r="M55" s="4">
        <v>0.88639999999999997</v>
      </c>
      <c r="N55" s="4">
        <v>11.605600000000001</v>
      </c>
      <c r="O55" s="4">
        <v>4.1999999999999997E-3</v>
      </c>
      <c r="P55" s="4">
        <v>1454.2111</v>
      </c>
      <c r="Q55" s="4">
        <v>0</v>
      </c>
      <c r="R55" s="4">
        <v>1454.2</v>
      </c>
      <c r="S55" s="4">
        <v>1160.6369</v>
      </c>
      <c r="T55" s="4">
        <v>0</v>
      </c>
      <c r="U55" s="4">
        <v>1160.5999999999999</v>
      </c>
      <c r="V55" s="4">
        <v>59.790100000000002</v>
      </c>
      <c r="Y55" s="4">
        <v>11.042999999999999</v>
      </c>
      <c r="Z55" s="4">
        <v>0</v>
      </c>
      <c r="AA55" s="4">
        <v>1.9501999999999999</v>
      </c>
      <c r="AB55" s="4" t="s">
        <v>384</v>
      </c>
      <c r="AC55" s="4">
        <v>0</v>
      </c>
      <c r="AD55" s="4">
        <v>11.8</v>
      </c>
      <c r="AE55" s="4">
        <v>841</v>
      </c>
      <c r="AF55" s="4">
        <v>856</v>
      </c>
      <c r="AG55" s="4">
        <v>866</v>
      </c>
      <c r="AH55" s="4">
        <v>78</v>
      </c>
      <c r="AI55" s="4">
        <v>21.18</v>
      </c>
      <c r="AJ55" s="4">
        <v>0.49</v>
      </c>
      <c r="AK55" s="4">
        <v>983</v>
      </c>
      <c r="AL55" s="4">
        <v>0</v>
      </c>
      <c r="AM55" s="4">
        <v>0</v>
      </c>
      <c r="AN55" s="4">
        <v>19</v>
      </c>
      <c r="AO55" s="4">
        <v>192</v>
      </c>
      <c r="AP55" s="4">
        <v>191</v>
      </c>
      <c r="AQ55" s="4">
        <v>3</v>
      </c>
      <c r="AR55" s="4">
        <v>195</v>
      </c>
      <c r="AS55" s="4" t="s">
        <v>155</v>
      </c>
      <c r="AT55" s="4">
        <v>2</v>
      </c>
      <c r="AU55" s="5">
        <v>0.73634259259259249</v>
      </c>
      <c r="AV55" s="4">
        <v>47.160251000000002</v>
      </c>
      <c r="AW55" s="4">
        <v>-88.484161999999998</v>
      </c>
      <c r="AX55" s="4">
        <v>312.5</v>
      </c>
      <c r="AY55" s="4">
        <v>34.1</v>
      </c>
      <c r="AZ55" s="4">
        <v>12</v>
      </c>
      <c r="BA55" s="4">
        <v>10</v>
      </c>
      <c r="BB55" s="4" t="s">
        <v>429</v>
      </c>
      <c r="BC55" s="4">
        <v>2.1019999999999999</v>
      </c>
      <c r="BD55" s="4">
        <v>1.0049999999999999</v>
      </c>
      <c r="BE55" s="4">
        <v>3.004</v>
      </c>
      <c r="BF55" s="4">
        <v>14.063000000000001</v>
      </c>
      <c r="BG55" s="4">
        <v>16.149999999999999</v>
      </c>
      <c r="BH55" s="4">
        <v>1.1499999999999999</v>
      </c>
      <c r="BI55" s="4">
        <v>12.81</v>
      </c>
      <c r="BJ55" s="4">
        <v>3031.3389999999999</v>
      </c>
      <c r="BK55" s="4">
        <v>0.70399999999999996</v>
      </c>
      <c r="BL55" s="4">
        <v>39.777000000000001</v>
      </c>
      <c r="BM55" s="4">
        <v>0</v>
      </c>
      <c r="BN55" s="4">
        <v>39.777000000000001</v>
      </c>
      <c r="BO55" s="4">
        <v>31.747</v>
      </c>
      <c r="BP55" s="4">
        <v>0</v>
      </c>
      <c r="BQ55" s="4">
        <v>31.747</v>
      </c>
      <c r="BR55" s="4">
        <v>0.51639999999999997</v>
      </c>
      <c r="BU55" s="4">
        <v>0.57199999999999995</v>
      </c>
      <c r="BW55" s="4">
        <v>370.37400000000002</v>
      </c>
      <c r="BX55" s="4">
        <v>0.25189</v>
      </c>
      <c r="BY55" s="4">
        <v>-5</v>
      </c>
      <c r="BZ55" s="4">
        <v>0.82155599999999995</v>
      </c>
      <c r="CA55" s="4">
        <v>6.1555619999999998</v>
      </c>
      <c r="CB55" s="4">
        <v>16.595431000000001</v>
      </c>
      <c r="CC55" s="4">
        <f t="shared" si="9"/>
        <v>1.6262994803999999</v>
      </c>
      <c r="CE55" s="4">
        <f t="shared" si="10"/>
        <v>13938.717582665946</v>
      </c>
      <c r="CF55" s="4">
        <f t="shared" si="11"/>
        <v>3.2371361890559998</v>
      </c>
      <c r="CG55" s="4">
        <f t="shared" si="12"/>
        <v>145.97920823005799</v>
      </c>
      <c r="CH55" s="4">
        <f t="shared" si="13"/>
        <v>2.3745129659496</v>
      </c>
    </row>
    <row r="56" spans="1:86">
      <c r="A56" s="2">
        <v>42439</v>
      </c>
      <c r="B56" s="32">
        <v>0.52844428240740737</v>
      </c>
      <c r="C56" s="4">
        <v>13.11</v>
      </c>
      <c r="D56" s="4">
        <v>4.0000000000000001E-3</v>
      </c>
      <c r="E56" s="4" t="s">
        <v>155</v>
      </c>
      <c r="F56" s="4">
        <v>40</v>
      </c>
      <c r="G56" s="4">
        <v>1726.5</v>
      </c>
      <c r="H56" s="4">
        <v>2.9</v>
      </c>
      <c r="I56" s="4">
        <v>59.3</v>
      </c>
      <c r="K56" s="4">
        <v>2.2999999999999998</v>
      </c>
      <c r="L56" s="4">
        <v>12</v>
      </c>
      <c r="M56" s="4">
        <v>0.8861</v>
      </c>
      <c r="N56" s="4">
        <v>11.6168</v>
      </c>
      <c r="O56" s="4">
        <v>3.5000000000000001E-3</v>
      </c>
      <c r="P56" s="4">
        <v>1529.8715</v>
      </c>
      <c r="Q56" s="4">
        <v>2.5659000000000001</v>
      </c>
      <c r="R56" s="4">
        <v>1532.4</v>
      </c>
      <c r="S56" s="4">
        <v>1221.0231000000001</v>
      </c>
      <c r="T56" s="4">
        <v>2.0478999999999998</v>
      </c>
      <c r="U56" s="4">
        <v>1223.0999999999999</v>
      </c>
      <c r="V56" s="4">
        <v>59.270699999999998</v>
      </c>
      <c r="Y56" s="4">
        <v>11.004</v>
      </c>
      <c r="Z56" s="4">
        <v>0</v>
      </c>
      <c r="AA56" s="4">
        <v>2.0379999999999998</v>
      </c>
      <c r="AB56" s="4" t="s">
        <v>384</v>
      </c>
      <c r="AC56" s="4">
        <v>0</v>
      </c>
      <c r="AD56" s="4">
        <v>11.7</v>
      </c>
      <c r="AE56" s="4">
        <v>842</v>
      </c>
      <c r="AF56" s="4">
        <v>855</v>
      </c>
      <c r="AG56" s="4">
        <v>867</v>
      </c>
      <c r="AH56" s="4">
        <v>78</v>
      </c>
      <c r="AI56" s="4">
        <v>21.18</v>
      </c>
      <c r="AJ56" s="4">
        <v>0.49</v>
      </c>
      <c r="AK56" s="4">
        <v>983</v>
      </c>
      <c r="AL56" s="4">
        <v>0</v>
      </c>
      <c r="AM56" s="4">
        <v>0</v>
      </c>
      <c r="AN56" s="4">
        <v>19</v>
      </c>
      <c r="AO56" s="4">
        <v>191.4</v>
      </c>
      <c r="AP56" s="4">
        <v>191</v>
      </c>
      <c r="AQ56" s="4">
        <v>2.4</v>
      </c>
      <c r="AR56" s="4">
        <v>195</v>
      </c>
      <c r="AS56" s="4" t="s">
        <v>155</v>
      </c>
      <c r="AT56" s="4">
        <v>2</v>
      </c>
      <c r="AU56" s="5">
        <v>0.73635416666666664</v>
      </c>
      <c r="AV56" s="4">
        <v>47.160393999999997</v>
      </c>
      <c r="AW56" s="4">
        <v>-88.484137000000004</v>
      </c>
      <c r="AX56" s="4">
        <v>312.8</v>
      </c>
      <c r="AY56" s="4">
        <v>34.5</v>
      </c>
      <c r="AZ56" s="4">
        <v>12</v>
      </c>
      <c r="BA56" s="4">
        <v>10</v>
      </c>
      <c r="BB56" s="4" t="s">
        <v>429</v>
      </c>
      <c r="BC56" s="4">
        <v>2.306</v>
      </c>
      <c r="BD56" s="4">
        <v>1.4950000000000001</v>
      </c>
      <c r="BE56" s="4">
        <v>3.4060000000000001</v>
      </c>
      <c r="BF56" s="4">
        <v>14.063000000000001</v>
      </c>
      <c r="BG56" s="4">
        <v>16.13</v>
      </c>
      <c r="BH56" s="4">
        <v>1.1499999999999999</v>
      </c>
      <c r="BI56" s="4">
        <v>12.853</v>
      </c>
      <c r="BJ56" s="4">
        <v>3031.5250000000001</v>
      </c>
      <c r="BK56" s="4">
        <v>0.58899999999999997</v>
      </c>
      <c r="BL56" s="4">
        <v>41.808999999999997</v>
      </c>
      <c r="BM56" s="4">
        <v>7.0000000000000007E-2</v>
      </c>
      <c r="BN56" s="4">
        <v>41.878999999999998</v>
      </c>
      <c r="BO56" s="4">
        <v>33.368000000000002</v>
      </c>
      <c r="BP56" s="4">
        <v>5.6000000000000001E-2</v>
      </c>
      <c r="BQ56" s="4">
        <v>33.423999999999999</v>
      </c>
      <c r="BR56" s="4">
        <v>0.51149999999999995</v>
      </c>
      <c r="BU56" s="4">
        <v>0.56999999999999995</v>
      </c>
      <c r="BW56" s="4">
        <v>386.71</v>
      </c>
      <c r="BX56" s="4">
        <v>0.26327499999999998</v>
      </c>
      <c r="BY56" s="4">
        <v>-5</v>
      </c>
      <c r="BZ56" s="4">
        <v>0.81938900000000003</v>
      </c>
      <c r="CA56" s="4">
        <v>6.433783</v>
      </c>
      <c r="CB56" s="4">
        <v>16.551658</v>
      </c>
      <c r="CC56" s="4">
        <f t="shared" si="9"/>
        <v>1.6998054685999999</v>
      </c>
      <c r="CE56" s="4">
        <f t="shared" si="10"/>
        <v>14569.617984779024</v>
      </c>
      <c r="CF56" s="4">
        <f t="shared" si="11"/>
        <v>2.8307551456889999</v>
      </c>
      <c r="CG56" s="4">
        <f t="shared" si="12"/>
        <v>160.63694395502401</v>
      </c>
      <c r="CH56" s="4">
        <f t="shared" si="13"/>
        <v>2.4582873633614994</v>
      </c>
    </row>
    <row r="57" spans="1:86">
      <c r="A57" s="2">
        <v>42439</v>
      </c>
      <c r="B57" s="32">
        <v>0.52845585648148152</v>
      </c>
      <c r="C57" s="4">
        <v>13.103999999999999</v>
      </c>
      <c r="D57" s="4">
        <v>4.0000000000000001E-3</v>
      </c>
      <c r="E57" s="4" t="s">
        <v>155</v>
      </c>
      <c r="F57" s="4">
        <v>40</v>
      </c>
      <c r="G57" s="4">
        <v>1705.8</v>
      </c>
      <c r="H57" s="4">
        <v>4.5999999999999996</v>
      </c>
      <c r="I57" s="4">
        <v>61.1</v>
      </c>
      <c r="K57" s="4">
        <v>2.23</v>
      </c>
      <c r="L57" s="4">
        <v>12</v>
      </c>
      <c r="M57" s="4">
        <v>0.8861</v>
      </c>
      <c r="N57" s="4">
        <v>11.6113</v>
      </c>
      <c r="O57" s="4">
        <v>3.5000000000000001E-3</v>
      </c>
      <c r="P57" s="4">
        <v>1511.4745</v>
      </c>
      <c r="Q57" s="4">
        <v>4.0758999999999999</v>
      </c>
      <c r="R57" s="4">
        <v>1515.6</v>
      </c>
      <c r="S57" s="4">
        <v>1206.3400999999999</v>
      </c>
      <c r="T57" s="4">
        <v>3.2530999999999999</v>
      </c>
      <c r="U57" s="4">
        <v>1209.5999999999999</v>
      </c>
      <c r="V57" s="4">
        <v>61.1</v>
      </c>
      <c r="Y57" s="4">
        <v>10.878</v>
      </c>
      <c r="Z57" s="4">
        <v>0</v>
      </c>
      <c r="AA57" s="4">
        <v>1.9722999999999999</v>
      </c>
      <c r="AB57" s="4" t="s">
        <v>384</v>
      </c>
      <c r="AC57" s="4">
        <v>0</v>
      </c>
      <c r="AD57" s="4">
        <v>11.7</v>
      </c>
      <c r="AE57" s="4">
        <v>843</v>
      </c>
      <c r="AF57" s="4">
        <v>855</v>
      </c>
      <c r="AG57" s="4">
        <v>867</v>
      </c>
      <c r="AH57" s="4">
        <v>78</v>
      </c>
      <c r="AI57" s="4">
        <v>21.18</v>
      </c>
      <c r="AJ57" s="4">
        <v>0.49</v>
      </c>
      <c r="AK57" s="4">
        <v>983</v>
      </c>
      <c r="AL57" s="4">
        <v>0</v>
      </c>
      <c r="AM57" s="4">
        <v>0</v>
      </c>
      <c r="AN57" s="4">
        <v>19</v>
      </c>
      <c r="AO57" s="4">
        <v>191</v>
      </c>
      <c r="AP57" s="4">
        <v>191</v>
      </c>
      <c r="AQ57" s="4">
        <v>2.2000000000000002</v>
      </c>
      <c r="AR57" s="4">
        <v>195</v>
      </c>
      <c r="AS57" s="4" t="s">
        <v>155</v>
      </c>
      <c r="AT57" s="4">
        <v>2</v>
      </c>
      <c r="AU57" s="5">
        <v>0.73636574074074079</v>
      </c>
      <c r="AV57" s="4">
        <v>47.160530999999999</v>
      </c>
      <c r="AW57" s="4">
        <v>-88.484127999999998</v>
      </c>
      <c r="AX57" s="4">
        <v>313.10000000000002</v>
      </c>
      <c r="AY57" s="4">
        <v>34.200000000000003</v>
      </c>
      <c r="AZ57" s="4">
        <v>12</v>
      </c>
      <c r="BA57" s="4">
        <v>10</v>
      </c>
      <c r="BB57" s="4" t="s">
        <v>429</v>
      </c>
      <c r="BC57" s="4">
        <v>2.9</v>
      </c>
      <c r="BD57" s="4">
        <v>1</v>
      </c>
      <c r="BE57" s="4">
        <v>4</v>
      </c>
      <c r="BF57" s="4">
        <v>14.063000000000001</v>
      </c>
      <c r="BG57" s="4">
        <v>16.14</v>
      </c>
      <c r="BH57" s="4">
        <v>1.1499999999999999</v>
      </c>
      <c r="BI57" s="4">
        <v>12.858000000000001</v>
      </c>
      <c r="BJ57" s="4">
        <v>3031.4810000000002</v>
      </c>
      <c r="BK57" s="4">
        <v>0.58899999999999997</v>
      </c>
      <c r="BL57" s="4">
        <v>41.325000000000003</v>
      </c>
      <c r="BM57" s="4">
        <v>0.111</v>
      </c>
      <c r="BN57" s="4">
        <v>41.436</v>
      </c>
      <c r="BO57" s="4">
        <v>32.981999999999999</v>
      </c>
      <c r="BP57" s="4">
        <v>8.8999999999999996E-2</v>
      </c>
      <c r="BQ57" s="4">
        <v>33.070999999999998</v>
      </c>
      <c r="BR57" s="4">
        <v>0.52749999999999997</v>
      </c>
      <c r="BU57" s="4">
        <v>0.56299999999999994</v>
      </c>
      <c r="BW57" s="4">
        <v>374.41500000000002</v>
      </c>
      <c r="BX57" s="4">
        <v>0.27788800000000002</v>
      </c>
      <c r="BY57" s="4">
        <v>-5</v>
      </c>
      <c r="BZ57" s="4">
        <v>0.817778</v>
      </c>
      <c r="CA57" s="4">
        <v>6.790889</v>
      </c>
      <c r="CB57" s="4">
        <v>16.519116</v>
      </c>
      <c r="CC57" s="4">
        <f t="shared" si="9"/>
        <v>1.7941528737999999</v>
      </c>
      <c r="CE57" s="4">
        <f t="shared" si="10"/>
        <v>15378.078879526924</v>
      </c>
      <c r="CF57" s="4">
        <f t="shared" si="11"/>
        <v>2.9878757148869997</v>
      </c>
      <c r="CG57" s="4">
        <f t="shared" si="12"/>
        <v>167.76237311889298</v>
      </c>
      <c r="CH57" s="4">
        <f t="shared" si="13"/>
        <v>2.6758988787824998</v>
      </c>
    </row>
    <row r="58" spans="1:86">
      <c r="A58" s="2">
        <v>42439</v>
      </c>
      <c r="B58" s="32">
        <v>0.52846743055555556</v>
      </c>
      <c r="C58" s="4">
        <v>13.125</v>
      </c>
      <c r="D58" s="4">
        <v>4.0000000000000001E-3</v>
      </c>
      <c r="E58" s="4" t="s">
        <v>155</v>
      </c>
      <c r="F58" s="4">
        <v>40</v>
      </c>
      <c r="G58" s="4">
        <v>1591.8</v>
      </c>
      <c r="H58" s="4">
        <v>4.4000000000000004</v>
      </c>
      <c r="I58" s="4">
        <v>63.5</v>
      </c>
      <c r="K58" s="4">
        <v>2.2000000000000002</v>
      </c>
      <c r="L58" s="4">
        <v>12</v>
      </c>
      <c r="M58" s="4">
        <v>0.88600000000000001</v>
      </c>
      <c r="N58" s="4">
        <v>11.628399999999999</v>
      </c>
      <c r="O58" s="4">
        <v>3.5000000000000001E-3</v>
      </c>
      <c r="P58" s="4">
        <v>1410.3228999999999</v>
      </c>
      <c r="Q58" s="4">
        <v>3.8982000000000001</v>
      </c>
      <c r="R58" s="4">
        <v>1414.2</v>
      </c>
      <c r="S58" s="4">
        <v>1125.6088</v>
      </c>
      <c r="T58" s="4">
        <v>3.1113</v>
      </c>
      <c r="U58" s="4">
        <v>1128.7</v>
      </c>
      <c r="V58" s="4">
        <v>63.4953</v>
      </c>
      <c r="Y58" s="4">
        <v>10.801</v>
      </c>
      <c r="Z58" s="4">
        <v>0</v>
      </c>
      <c r="AA58" s="4">
        <v>1.9491000000000001</v>
      </c>
      <c r="AB58" s="4" t="s">
        <v>384</v>
      </c>
      <c r="AC58" s="4">
        <v>0</v>
      </c>
      <c r="AD58" s="4">
        <v>11.8</v>
      </c>
      <c r="AE58" s="4">
        <v>842</v>
      </c>
      <c r="AF58" s="4">
        <v>854</v>
      </c>
      <c r="AG58" s="4">
        <v>866</v>
      </c>
      <c r="AH58" s="4">
        <v>78</v>
      </c>
      <c r="AI58" s="4">
        <v>21.18</v>
      </c>
      <c r="AJ58" s="4">
        <v>0.49</v>
      </c>
      <c r="AK58" s="4">
        <v>983</v>
      </c>
      <c r="AL58" s="4">
        <v>0</v>
      </c>
      <c r="AM58" s="4">
        <v>0</v>
      </c>
      <c r="AN58" s="4">
        <v>19</v>
      </c>
      <c r="AO58" s="4">
        <v>191.6</v>
      </c>
      <c r="AP58" s="4">
        <v>191</v>
      </c>
      <c r="AQ58" s="4">
        <v>2.4</v>
      </c>
      <c r="AR58" s="4">
        <v>195</v>
      </c>
      <c r="AS58" s="4" t="s">
        <v>155</v>
      </c>
      <c r="AT58" s="4">
        <v>2</v>
      </c>
      <c r="AU58" s="5">
        <v>0.73637731481481483</v>
      </c>
      <c r="AV58" s="4">
        <v>47.160670000000003</v>
      </c>
      <c r="AW58" s="4">
        <v>-88.484119000000007</v>
      </c>
      <c r="AX58" s="4">
        <v>313.39999999999998</v>
      </c>
      <c r="AY58" s="4">
        <v>35.1</v>
      </c>
      <c r="AZ58" s="4">
        <v>12</v>
      </c>
      <c r="BA58" s="4">
        <v>10</v>
      </c>
      <c r="BB58" s="4" t="s">
        <v>429</v>
      </c>
      <c r="BC58" s="4">
        <v>2.8846850000000002</v>
      </c>
      <c r="BD58" s="4">
        <v>1.000901</v>
      </c>
      <c r="BE58" s="4">
        <v>3.9846849999999998</v>
      </c>
      <c r="BF58" s="4">
        <v>14.063000000000001</v>
      </c>
      <c r="BG58" s="4">
        <v>16.11</v>
      </c>
      <c r="BH58" s="4">
        <v>1.1499999999999999</v>
      </c>
      <c r="BI58" s="4">
        <v>12.871</v>
      </c>
      <c r="BJ58" s="4">
        <v>3031.4070000000002</v>
      </c>
      <c r="BK58" s="4">
        <v>0.58799999999999997</v>
      </c>
      <c r="BL58" s="4">
        <v>38.500999999999998</v>
      </c>
      <c r="BM58" s="4">
        <v>0.106</v>
      </c>
      <c r="BN58" s="4">
        <v>38.607999999999997</v>
      </c>
      <c r="BO58" s="4">
        <v>30.728999999999999</v>
      </c>
      <c r="BP58" s="4">
        <v>8.5000000000000006E-2</v>
      </c>
      <c r="BQ58" s="4">
        <v>30.814</v>
      </c>
      <c r="BR58" s="4">
        <v>0.54730000000000001</v>
      </c>
      <c r="BU58" s="4">
        <v>0.55900000000000005</v>
      </c>
      <c r="BW58" s="4">
        <v>369.45400000000001</v>
      </c>
      <c r="BX58" s="4">
        <v>0.29994100000000001</v>
      </c>
      <c r="BY58" s="4">
        <v>-5</v>
      </c>
      <c r="BZ58" s="4">
        <v>0.82066600000000001</v>
      </c>
      <c r="CA58" s="4">
        <v>7.3298079999999999</v>
      </c>
      <c r="CB58" s="4">
        <v>16.577452999999998</v>
      </c>
      <c r="CC58" s="4">
        <f t="shared" si="9"/>
        <v>1.9365352735999999</v>
      </c>
      <c r="CE58" s="4">
        <f t="shared" si="10"/>
        <v>16598.064566052431</v>
      </c>
      <c r="CF58" s="4">
        <f t="shared" si="11"/>
        <v>3.2195155466879997</v>
      </c>
      <c r="CG58" s="4">
        <f t="shared" si="12"/>
        <v>168.717945672864</v>
      </c>
      <c r="CH58" s="4">
        <f t="shared" si="13"/>
        <v>2.9966681270447997</v>
      </c>
    </row>
    <row r="59" spans="1:86">
      <c r="A59" s="2">
        <v>42439</v>
      </c>
      <c r="B59" s="32">
        <v>0.5284790046296296</v>
      </c>
      <c r="C59" s="4">
        <v>13.16</v>
      </c>
      <c r="D59" s="4">
        <v>4.0000000000000001E-3</v>
      </c>
      <c r="E59" s="4" t="s">
        <v>155</v>
      </c>
      <c r="F59" s="4">
        <v>40</v>
      </c>
      <c r="G59" s="4">
        <v>1464.4</v>
      </c>
      <c r="H59" s="4">
        <v>4.7</v>
      </c>
      <c r="I59" s="4">
        <v>64.099999999999994</v>
      </c>
      <c r="K59" s="4">
        <v>2.13</v>
      </c>
      <c r="L59" s="4">
        <v>12</v>
      </c>
      <c r="M59" s="4">
        <v>0.88570000000000004</v>
      </c>
      <c r="N59" s="4">
        <v>11.655900000000001</v>
      </c>
      <c r="O59" s="4">
        <v>3.5000000000000001E-3</v>
      </c>
      <c r="P59" s="4">
        <v>1297.0382</v>
      </c>
      <c r="Q59" s="4">
        <v>4.1510999999999996</v>
      </c>
      <c r="R59" s="4">
        <v>1301.2</v>
      </c>
      <c r="S59" s="4">
        <v>1035.1939</v>
      </c>
      <c r="T59" s="4">
        <v>3.3130999999999999</v>
      </c>
      <c r="U59" s="4">
        <v>1038.5</v>
      </c>
      <c r="V59" s="4">
        <v>64.099999999999994</v>
      </c>
      <c r="Y59" s="4">
        <v>10.725</v>
      </c>
      <c r="Z59" s="4">
        <v>0</v>
      </c>
      <c r="AA59" s="4">
        <v>1.8829</v>
      </c>
      <c r="AB59" s="4" t="s">
        <v>384</v>
      </c>
      <c r="AC59" s="4">
        <v>0</v>
      </c>
      <c r="AD59" s="4">
        <v>11.9</v>
      </c>
      <c r="AE59" s="4">
        <v>842</v>
      </c>
      <c r="AF59" s="4">
        <v>855</v>
      </c>
      <c r="AG59" s="4">
        <v>867</v>
      </c>
      <c r="AH59" s="4">
        <v>78</v>
      </c>
      <c r="AI59" s="4">
        <v>21.18</v>
      </c>
      <c r="AJ59" s="4">
        <v>0.49</v>
      </c>
      <c r="AK59" s="4">
        <v>983</v>
      </c>
      <c r="AL59" s="4">
        <v>0</v>
      </c>
      <c r="AM59" s="4">
        <v>0</v>
      </c>
      <c r="AN59" s="4">
        <v>19</v>
      </c>
      <c r="AO59" s="4">
        <v>192</v>
      </c>
      <c r="AP59" s="4">
        <v>191</v>
      </c>
      <c r="AQ59" s="4">
        <v>2.4</v>
      </c>
      <c r="AR59" s="4">
        <v>195</v>
      </c>
      <c r="AS59" s="4" t="s">
        <v>155</v>
      </c>
      <c r="AT59" s="4">
        <v>2</v>
      </c>
      <c r="AU59" s="5">
        <v>0.73640046296296291</v>
      </c>
      <c r="AV59" s="4">
        <v>47.160946000000003</v>
      </c>
      <c r="AW59" s="4">
        <v>-88.483982999999995</v>
      </c>
      <c r="AX59" s="4">
        <v>313.60000000000002</v>
      </c>
      <c r="AY59" s="4">
        <v>35.4</v>
      </c>
      <c r="AZ59" s="4">
        <v>12</v>
      </c>
      <c r="BA59" s="4">
        <v>10</v>
      </c>
      <c r="BB59" s="4" t="s">
        <v>429</v>
      </c>
      <c r="BC59" s="4">
        <v>1.198</v>
      </c>
      <c r="BD59" s="4">
        <v>1.1000000000000001</v>
      </c>
      <c r="BE59" s="4">
        <v>2.2949999999999999</v>
      </c>
      <c r="BF59" s="4">
        <v>14.063000000000001</v>
      </c>
      <c r="BG59" s="4">
        <v>16.07</v>
      </c>
      <c r="BH59" s="4">
        <v>1.1399999999999999</v>
      </c>
      <c r="BI59" s="4">
        <v>12.904</v>
      </c>
      <c r="BJ59" s="4">
        <v>3031.373</v>
      </c>
      <c r="BK59" s="4">
        <v>0.58599999999999997</v>
      </c>
      <c r="BL59" s="4">
        <v>35.325000000000003</v>
      </c>
      <c r="BM59" s="4">
        <v>0.113</v>
      </c>
      <c r="BN59" s="4">
        <v>35.438000000000002</v>
      </c>
      <c r="BO59" s="4">
        <v>28.193999999999999</v>
      </c>
      <c r="BP59" s="4">
        <v>0.09</v>
      </c>
      <c r="BQ59" s="4">
        <v>28.283999999999999</v>
      </c>
      <c r="BR59" s="4">
        <v>0.55120000000000002</v>
      </c>
      <c r="BU59" s="4">
        <v>0.55300000000000005</v>
      </c>
      <c r="BW59" s="4">
        <v>356.06299999999999</v>
      </c>
      <c r="BX59" s="4">
        <v>0.29000399999999998</v>
      </c>
      <c r="BY59" s="4">
        <v>-5</v>
      </c>
      <c r="BZ59" s="4">
        <v>0.82238900000000004</v>
      </c>
      <c r="CA59" s="4">
        <v>7.0869730000000004</v>
      </c>
      <c r="CB59" s="4">
        <v>16.612258000000001</v>
      </c>
      <c r="CC59" s="4">
        <f t="shared" si="9"/>
        <v>1.8723782666</v>
      </c>
      <c r="CE59" s="4">
        <f t="shared" si="10"/>
        <v>16047.994177134962</v>
      </c>
      <c r="CF59" s="4">
        <f t="shared" si="11"/>
        <v>3.1022657349659997</v>
      </c>
      <c r="CG59" s="4">
        <f t="shared" si="12"/>
        <v>149.73461441600401</v>
      </c>
      <c r="CH59" s="4">
        <f t="shared" si="13"/>
        <v>2.9180356196471999</v>
      </c>
    </row>
    <row r="60" spans="1:86">
      <c r="A60" s="2">
        <v>42439</v>
      </c>
      <c r="B60" s="32">
        <v>0.52849057870370364</v>
      </c>
      <c r="C60" s="4">
        <v>13.16</v>
      </c>
      <c r="D60" s="4">
        <v>3.5999999999999999E-3</v>
      </c>
      <c r="E60" s="4" t="s">
        <v>155</v>
      </c>
      <c r="F60" s="4">
        <v>35.922015000000002</v>
      </c>
      <c r="G60" s="4">
        <v>1429.9</v>
      </c>
      <c r="H60" s="4">
        <v>1.8</v>
      </c>
      <c r="I60" s="4">
        <v>56.4</v>
      </c>
      <c r="K60" s="4">
        <v>2.08</v>
      </c>
      <c r="L60" s="4">
        <v>12</v>
      </c>
      <c r="M60" s="4">
        <v>0.88580000000000003</v>
      </c>
      <c r="N60" s="4">
        <v>11.657</v>
      </c>
      <c r="O60" s="4">
        <v>3.2000000000000002E-3</v>
      </c>
      <c r="P60" s="4">
        <v>1266.5571</v>
      </c>
      <c r="Q60" s="4">
        <v>1.6319999999999999</v>
      </c>
      <c r="R60" s="4">
        <v>1268.2</v>
      </c>
      <c r="S60" s="4">
        <v>1010.8662</v>
      </c>
      <c r="T60" s="4">
        <v>1.3025</v>
      </c>
      <c r="U60" s="4">
        <v>1012.2</v>
      </c>
      <c r="V60" s="4">
        <v>56.419400000000003</v>
      </c>
      <c r="Y60" s="4">
        <v>10.718</v>
      </c>
      <c r="Z60" s="4">
        <v>0</v>
      </c>
      <c r="AA60" s="4">
        <v>1.8442000000000001</v>
      </c>
      <c r="AB60" s="4" t="s">
        <v>384</v>
      </c>
      <c r="AC60" s="4">
        <v>0</v>
      </c>
      <c r="AD60" s="4">
        <v>12</v>
      </c>
      <c r="AE60" s="4">
        <v>841</v>
      </c>
      <c r="AF60" s="4">
        <v>854</v>
      </c>
      <c r="AG60" s="4">
        <v>867</v>
      </c>
      <c r="AH60" s="4">
        <v>78</v>
      </c>
      <c r="AI60" s="4">
        <v>21.18</v>
      </c>
      <c r="AJ60" s="4">
        <v>0.49</v>
      </c>
      <c r="AK60" s="4">
        <v>983</v>
      </c>
      <c r="AL60" s="4">
        <v>0</v>
      </c>
      <c r="AM60" s="4">
        <v>0</v>
      </c>
      <c r="AN60" s="4">
        <v>19</v>
      </c>
      <c r="AO60" s="4">
        <v>192</v>
      </c>
      <c r="AP60" s="4">
        <v>191</v>
      </c>
      <c r="AQ60" s="4">
        <v>2.6</v>
      </c>
      <c r="AR60" s="4">
        <v>195</v>
      </c>
      <c r="AS60" s="4" t="s">
        <v>155</v>
      </c>
      <c r="AT60" s="4">
        <v>2</v>
      </c>
      <c r="AU60" s="5">
        <v>0.73641203703703706</v>
      </c>
      <c r="AV60" s="4">
        <v>47.161088999999997</v>
      </c>
      <c r="AW60" s="4">
        <v>-88.483964999999998</v>
      </c>
      <c r="AX60" s="4">
        <v>313.60000000000002</v>
      </c>
      <c r="AY60" s="4">
        <v>35.4</v>
      </c>
      <c r="AZ60" s="4">
        <v>12</v>
      </c>
      <c r="BA60" s="4">
        <v>11</v>
      </c>
      <c r="BB60" s="4" t="s">
        <v>429</v>
      </c>
      <c r="BC60" s="4">
        <v>1</v>
      </c>
      <c r="BD60" s="4">
        <v>1.101</v>
      </c>
      <c r="BE60" s="4">
        <v>1.8</v>
      </c>
      <c r="BF60" s="4">
        <v>14.063000000000001</v>
      </c>
      <c r="BG60" s="4">
        <v>16.07</v>
      </c>
      <c r="BH60" s="4">
        <v>1.1399999999999999</v>
      </c>
      <c r="BI60" s="4">
        <v>12.893000000000001</v>
      </c>
      <c r="BJ60" s="4">
        <v>3031.6669999999999</v>
      </c>
      <c r="BK60" s="4">
        <v>0.52700000000000002</v>
      </c>
      <c r="BL60" s="4">
        <v>34.494999999999997</v>
      </c>
      <c r="BM60" s="4">
        <v>4.3999999999999997E-2</v>
      </c>
      <c r="BN60" s="4">
        <v>34.539000000000001</v>
      </c>
      <c r="BO60" s="4">
        <v>27.530999999999999</v>
      </c>
      <c r="BP60" s="4">
        <v>3.5000000000000003E-2</v>
      </c>
      <c r="BQ60" s="4">
        <v>27.567</v>
      </c>
      <c r="BR60" s="4">
        <v>0.48520000000000002</v>
      </c>
      <c r="BU60" s="4">
        <v>0.55300000000000005</v>
      </c>
      <c r="BW60" s="4">
        <v>348.74700000000001</v>
      </c>
      <c r="BX60" s="4">
        <v>0.28211000000000003</v>
      </c>
      <c r="BY60" s="4">
        <v>-5</v>
      </c>
      <c r="BZ60" s="4">
        <v>0.82383300000000004</v>
      </c>
      <c r="CA60" s="4">
        <v>6.8940630000000001</v>
      </c>
      <c r="CB60" s="4">
        <v>16.641427</v>
      </c>
      <c r="CC60" s="4">
        <f t="shared" si="9"/>
        <v>1.8214114446</v>
      </c>
      <c r="CE60" s="4">
        <f t="shared" si="10"/>
        <v>15612.675959886687</v>
      </c>
      <c r="CF60" s="4">
        <f t="shared" si="11"/>
        <v>2.7139788871470003</v>
      </c>
      <c r="CG60" s="4">
        <f t="shared" si="12"/>
        <v>141.966330136587</v>
      </c>
      <c r="CH60" s="4">
        <f t="shared" si="13"/>
        <v>2.4987145275972003</v>
      </c>
    </row>
    <row r="61" spans="1:86">
      <c r="A61" s="2">
        <v>42439</v>
      </c>
      <c r="B61" s="32">
        <v>0.52850215277777779</v>
      </c>
      <c r="C61" s="4">
        <v>13.16</v>
      </c>
      <c r="D61" s="4">
        <v>3.0000000000000001E-3</v>
      </c>
      <c r="E61" s="4" t="s">
        <v>155</v>
      </c>
      <c r="F61" s="4">
        <v>30</v>
      </c>
      <c r="G61" s="4">
        <v>1396.3</v>
      </c>
      <c r="H61" s="4">
        <v>0.1</v>
      </c>
      <c r="I61" s="4">
        <v>52.2</v>
      </c>
      <c r="K61" s="4">
        <v>2</v>
      </c>
      <c r="L61" s="4">
        <v>12</v>
      </c>
      <c r="M61" s="4">
        <v>0.88590000000000002</v>
      </c>
      <c r="N61" s="4">
        <v>11.6578</v>
      </c>
      <c r="O61" s="4">
        <v>2.7000000000000001E-3</v>
      </c>
      <c r="P61" s="4">
        <v>1236.9177</v>
      </c>
      <c r="Q61" s="4">
        <v>8.8599999999999998E-2</v>
      </c>
      <c r="R61" s="4">
        <v>1237</v>
      </c>
      <c r="S61" s="4">
        <v>987.21040000000005</v>
      </c>
      <c r="T61" s="4">
        <v>7.0699999999999999E-2</v>
      </c>
      <c r="U61" s="4">
        <v>987.3</v>
      </c>
      <c r="V61" s="4">
        <v>52.1751</v>
      </c>
      <c r="Y61" s="4">
        <v>10.718999999999999</v>
      </c>
      <c r="Z61" s="4">
        <v>0</v>
      </c>
      <c r="AA61" s="4">
        <v>1.7717000000000001</v>
      </c>
      <c r="AB61" s="4" t="s">
        <v>384</v>
      </c>
      <c r="AC61" s="4">
        <v>0</v>
      </c>
      <c r="AD61" s="4">
        <v>12.1</v>
      </c>
      <c r="AE61" s="4">
        <v>839</v>
      </c>
      <c r="AF61" s="4">
        <v>854</v>
      </c>
      <c r="AG61" s="4">
        <v>866</v>
      </c>
      <c r="AH61" s="4">
        <v>78</v>
      </c>
      <c r="AI61" s="4">
        <v>21.18</v>
      </c>
      <c r="AJ61" s="4">
        <v>0.49</v>
      </c>
      <c r="AK61" s="4">
        <v>983</v>
      </c>
      <c r="AL61" s="4">
        <v>0</v>
      </c>
      <c r="AM61" s="4">
        <v>0</v>
      </c>
      <c r="AN61" s="4">
        <v>19</v>
      </c>
      <c r="AO61" s="4">
        <v>191.4</v>
      </c>
      <c r="AP61" s="4">
        <v>190.4</v>
      </c>
      <c r="AQ61" s="4">
        <v>2.8</v>
      </c>
      <c r="AR61" s="4">
        <v>195</v>
      </c>
      <c r="AS61" s="4" t="s">
        <v>155</v>
      </c>
      <c r="AT61" s="4">
        <v>2</v>
      </c>
      <c r="AU61" s="5">
        <v>0.73642361111111121</v>
      </c>
      <c r="AV61" s="4">
        <v>47.161234999999998</v>
      </c>
      <c r="AW61" s="4">
        <v>-88.483949999999993</v>
      </c>
      <c r="AX61" s="4">
        <v>313.60000000000002</v>
      </c>
      <c r="AY61" s="4">
        <v>35.799999999999997</v>
      </c>
      <c r="AZ61" s="4">
        <v>12</v>
      </c>
      <c r="BA61" s="4">
        <v>11</v>
      </c>
      <c r="BB61" s="4" t="s">
        <v>424</v>
      </c>
      <c r="BC61" s="4">
        <v>1.004</v>
      </c>
      <c r="BD61" s="4">
        <v>1.204</v>
      </c>
      <c r="BE61" s="4">
        <v>1.8049999999999999</v>
      </c>
      <c r="BF61" s="4">
        <v>14.063000000000001</v>
      </c>
      <c r="BG61" s="4">
        <v>16.079999999999998</v>
      </c>
      <c r="BH61" s="4">
        <v>1.1399999999999999</v>
      </c>
      <c r="BI61" s="4">
        <v>12.885</v>
      </c>
      <c r="BJ61" s="4">
        <v>3031.9140000000002</v>
      </c>
      <c r="BK61" s="4">
        <v>0.44</v>
      </c>
      <c r="BL61" s="4">
        <v>33.688000000000002</v>
      </c>
      <c r="BM61" s="4">
        <v>2E-3</v>
      </c>
      <c r="BN61" s="4">
        <v>33.69</v>
      </c>
      <c r="BO61" s="4">
        <v>26.887</v>
      </c>
      <c r="BP61" s="4">
        <v>2E-3</v>
      </c>
      <c r="BQ61" s="4">
        <v>26.888999999999999</v>
      </c>
      <c r="BR61" s="4">
        <v>0.44869999999999999</v>
      </c>
      <c r="BU61" s="4">
        <v>0.55300000000000005</v>
      </c>
      <c r="BW61" s="4">
        <v>335.03500000000003</v>
      </c>
      <c r="BX61" s="4">
        <v>0.27255800000000002</v>
      </c>
      <c r="BY61" s="4">
        <v>-5</v>
      </c>
      <c r="BZ61" s="4">
        <v>0.82622200000000001</v>
      </c>
      <c r="CA61" s="4">
        <v>6.6606360000000002</v>
      </c>
      <c r="CB61" s="4">
        <v>16.689684</v>
      </c>
      <c r="CC61" s="4">
        <f t="shared" si="9"/>
        <v>1.7597400312</v>
      </c>
      <c r="CE61" s="4">
        <f t="shared" si="10"/>
        <v>15085.273226366089</v>
      </c>
      <c r="CF61" s="4">
        <f t="shared" si="11"/>
        <v>2.18921784048</v>
      </c>
      <c r="CG61" s="4">
        <f t="shared" si="12"/>
        <v>133.78608752878802</v>
      </c>
      <c r="CH61" s="4">
        <f t="shared" si="13"/>
        <v>2.2325046477804</v>
      </c>
    </row>
    <row r="62" spans="1:86">
      <c r="A62" s="2">
        <v>42439</v>
      </c>
      <c r="B62" s="32">
        <v>0.52851372685185183</v>
      </c>
      <c r="C62" s="4">
        <v>12.896000000000001</v>
      </c>
      <c r="D62" s="4">
        <v>3.0999999999999999E-3</v>
      </c>
      <c r="E62" s="4" t="s">
        <v>155</v>
      </c>
      <c r="F62" s="4">
        <v>30.880399000000001</v>
      </c>
      <c r="G62" s="4">
        <v>1350.4</v>
      </c>
      <c r="H62" s="4">
        <v>-4.8</v>
      </c>
      <c r="I62" s="4">
        <v>58.1</v>
      </c>
      <c r="K62" s="4">
        <v>2</v>
      </c>
      <c r="L62" s="4">
        <v>12</v>
      </c>
      <c r="M62" s="4">
        <v>0.88790000000000002</v>
      </c>
      <c r="N62" s="4">
        <v>11.450699999999999</v>
      </c>
      <c r="O62" s="4">
        <v>2.7000000000000001E-3</v>
      </c>
      <c r="P62" s="4">
        <v>1199.0052000000001</v>
      </c>
      <c r="Q62" s="4">
        <v>0</v>
      </c>
      <c r="R62" s="4">
        <v>1199</v>
      </c>
      <c r="S62" s="4">
        <v>956.95169999999996</v>
      </c>
      <c r="T62" s="4">
        <v>0</v>
      </c>
      <c r="U62" s="4">
        <v>957</v>
      </c>
      <c r="V62" s="4">
        <v>58.1</v>
      </c>
      <c r="Y62" s="4">
        <v>10.707000000000001</v>
      </c>
      <c r="Z62" s="4">
        <v>0</v>
      </c>
      <c r="AA62" s="4">
        <v>1.7758</v>
      </c>
      <c r="AB62" s="4" t="s">
        <v>384</v>
      </c>
      <c r="AC62" s="4">
        <v>0</v>
      </c>
      <c r="AD62" s="4">
        <v>12</v>
      </c>
      <c r="AE62" s="4">
        <v>840</v>
      </c>
      <c r="AF62" s="4">
        <v>855</v>
      </c>
      <c r="AG62" s="4">
        <v>866</v>
      </c>
      <c r="AH62" s="4">
        <v>78</v>
      </c>
      <c r="AI62" s="4">
        <v>21.18</v>
      </c>
      <c r="AJ62" s="4">
        <v>0.49</v>
      </c>
      <c r="AK62" s="4">
        <v>983</v>
      </c>
      <c r="AL62" s="4">
        <v>0</v>
      </c>
      <c r="AM62" s="4">
        <v>0</v>
      </c>
      <c r="AN62" s="4">
        <v>19</v>
      </c>
      <c r="AO62" s="4">
        <v>191</v>
      </c>
      <c r="AP62" s="4">
        <v>190.6</v>
      </c>
      <c r="AQ62" s="4">
        <v>2.8</v>
      </c>
      <c r="AR62" s="4">
        <v>195</v>
      </c>
      <c r="AS62" s="4" t="s">
        <v>155</v>
      </c>
      <c r="AT62" s="4">
        <v>2</v>
      </c>
      <c r="AU62" s="5">
        <v>0.73642361111111121</v>
      </c>
      <c r="AV62" s="4">
        <v>47.161237999999997</v>
      </c>
      <c r="AW62" s="4">
        <v>-88.483949999999993</v>
      </c>
      <c r="AX62" s="4">
        <v>313.60000000000002</v>
      </c>
      <c r="AY62" s="4">
        <v>35.799999999999997</v>
      </c>
      <c r="AZ62" s="4">
        <v>12</v>
      </c>
      <c r="BA62" s="4">
        <v>11</v>
      </c>
      <c r="BB62" s="4" t="s">
        <v>424</v>
      </c>
      <c r="BC62" s="4">
        <v>1.399</v>
      </c>
      <c r="BD62" s="4">
        <v>1.601</v>
      </c>
      <c r="BE62" s="4">
        <v>2.3010000000000002</v>
      </c>
      <c r="BF62" s="4">
        <v>14.063000000000001</v>
      </c>
      <c r="BG62" s="4">
        <v>16.38</v>
      </c>
      <c r="BH62" s="4">
        <v>1.17</v>
      </c>
      <c r="BI62" s="4">
        <v>12.622999999999999</v>
      </c>
      <c r="BJ62" s="4">
        <v>3031.8850000000002</v>
      </c>
      <c r="BK62" s="4">
        <v>0.46200000000000002</v>
      </c>
      <c r="BL62" s="4">
        <v>33.246000000000002</v>
      </c>
      <c r="BM62" s="4">
        <v>0</v>
      </c>
      <c r="BN62" s="4">
        <v>33.246000000000002</v>
      </c>
      <c r="BO62" s="4">
        <v>26.533999999999999</v>
      </c>
      <c r="BP62" s="4">
        <v>0</v>
      </c>
      <c r="BQ62" s="4">
        <v>26.533999999999999</v>
      </c>
      <c r="BR62" s="4">
        <v>0.50870000000000004</v>
      </c>
      <c r="BU62" s="4">
        <v>0.56200000000000006</v>
      </c>
      <c r="BW62" s="4">
        <v>341.887</v>
      </c>
      <c r="BX62" s="4">
        <v>0.26155800000000001</v>
      </c>
      <c r="BY62" s="4">
        <v>-5</v>
      </c>
      <c r="BZ62" s="4">
        <v>0.82333800000000001</v>
      </c>
      <c r="CA62" s="4">
        <v>6.3918340000000002</v>
      </c>
      <c r="CB62" s="4">
        <v>16.631421</v>
      </c>
      <c r="CC62" s="4">
        <f t="shared" si="9"/>
        <v>1.6887225427999999</v>
      </c>
      <c r="CE62" s="4">
        <f t="shared" si="10"/>
        <v>14476.341303436231</v>
      </c>
      <c r="CF62" s="4">
        <f t="shared" si="11"/>
        <v>2.2059113990760002</v>
      </c>
      <c r="CG62" s="4">
        <f t="shared" si="12"/>
        <v>126.69188974693201</v>
      </c>
      <c r="CH62" s="4">
        <f t="shared" si="13"/>
        <v>2.4288898889826003</v>
      </c>
    </row>
    <row r="63" spans="1:86">
      <c r="A63" s="2">
        <v>42439</v>
      </c>
      <c r="B63" s="32">
        <v>0.52852530092592598</v>
      </c>
      <c r="C63" s="4">
        <v>12.747999999999999</v>
      </c>
      <c r="D63" s="4">
        <v>3.8999999999999998E-3</v>
      </c>
      <c r="E63" s="4" t="s">
        <v>155</v>
      </c>
      <c r="F63" s="4">
        <v>39.186047000000002</v>
      </c>
      <c r="G63" s="4">
        <v>1337.9</v>
      </c>
      <c r="H63" s="4">
        <v>-11.7</v>
      </c>
      <c r="I63" s="4">
        <v>51.5</v>
      </c>
      <c r="K63" s="4">
        <v>2.1</v>
      </c>
      <c r="L63" s="4">
        <v>12</v>
      </c>
      <c r="M63" s="4">
        <v>0.8891</v>
      </c>
      <c r="N63" s="4">
        <v>11.3344</v>
      </c>
      <c r="O63" s="4">
        <v>3.5000000000000001E-3</v>
      </c>
      <c r="P63" s="4">
        <v>1189.508</v>
      </c>
      <c r="Q63" s="4">
        <v>0</v>
      </c>
      <c r="R63" s="4">
        <v>1189.5</v>
      </c>
      <c r="S63" s="4">
        <v>949.41880000000003</v>
      </c>
      <c r="T63" s="4">
        <v>0</v>
      </c>
      <c r="U63" s="4">
        <v>949.4</v>
      </c>
      <c r="V63" s="4">
        <v>51.472499999999997</v>
      </c>
      <c r="Y63" s="4">
        <v>10.648</v>
      </c>
      <c r="Z63" s="4">
        <v>0</v>
      </c>
      <c r="AA63" s="4">
        <v>1.8671</v>
      </c>
      <c r="AB63" s="4" t="s">
        <v>384</v>
      </c>
      <c r="AC63" s="4">
        <v>0</v>
      </c>
      <c r="AD63" s="4">
        <v>11.8</v>
      </c>
      <c r="AE63" s="4">
        <v>841</v>
      </c>
      <c r="AF63" s="4">
        <v>855</v>
      </c>
      <c r="AG63" s="4">
        <v>866</v>
      </c>
      <c r="AH63" s="4">
        <v>78</v>
      </c>
      <c r="AI63" s="4">
        <v>21.2</v>
      </c>
      <c r="AJ63" s="4">
        <v>0.49</v>
      </c>
      <c r="AK63" s="4">
        <v>982</v>
      </c>
      <c r="AL63" s="4">
        <v>0</v>
      </c>
      <c r="AM63" s="4">
        <v>0</v>
      </c>
      <c r="AN63" s="4">
        <v>19</v>
      </c>
      <c r="AO63" s="4">
        <v>191.6</v>
      </c>
      <c r="AP63" s="4">
        <v>191</v>
      </c>
      <c r="AQ63" s="4">
        <v>2.8</v>
      </c>
      <c r="AR63" s="4">
        <v>195</v>
      </c>
      <c r="AS63" s="4" t="s">
        <v>155</v>
      </c>
      <c r="AT63" s="4">
        <v>2</v>
      </c>
      <c r="AU63" s="5">
        <v>0.73644675925925929</v>
      </c>
      <c r="AV63" s="4">
        <v>47.161521999999998</v>
      </c>
      <c r="AW63" s="4">
        <v>-88.483958000000001</v>
      </c>
      <c r="AX63" s="4">
        <v>314.3</v>
      </c>
      <c r="AY63" s="4">
        <v>35.4</v>
      </c>
      <c r="AZ63" s="4">
        <v>12</v>
      </c>
      <c r="BA63" s="4">
        <v>11</v>
      </c>
      <c r="BB63" s="4" t="s">
        <v>424</v>
      </c>
      <c r="BC63" s="4">
        <v>1.304</v>
      </c>
      <c r="BD63" s="4">
        <v>1.7030000000000001</v>
      </c>
      <c r="BE63" s="4">
        <v>2.4039999999999999</v>
      </c>
      <c r="BF63" s="4">
        <v>14.063000000000001</v>
      </c>
      <c r="BG63" s="4">
        <v>16.559999999999999</v>
      </c>
      <c r="BH63" s="4">
        <v>1.18</v>
      </c>
      <c r="BI63" s="4">
        <v>12.475</v>
      </c>
      <c r="BJ63" s="4">
        <v>3031.9479999999999</v>
      </c>
      <c r="BK63" s="4">
        <v>0.59299999999999997</v>
      </c>
      <c r="BL63" s="4">
        <v>33.322000000000003</v>
      </c>
      <c r="BM63" s="4">
        <v>0</v>
      </c>
      <c r="BN63" s="4">
        <v>33.322000000000003</v>
      </c>
      <c r="BO63" s="4">
        <v>26.596</v>
      </c>
      <c r="BP63" s="4">
        <v>0</v>
      </c>
      <c r="BQ63" s="4">
        <v>26.596</v>
      </c>
      <c r="BR63" s="4">
        <v>0.45529999999999998</v>
      </c>
      <c r="BU63" s="4">
        <v>0.56499999999999995</v>
      </c>
      <c r="BW63" s="4">
        <v>363.149</v>
      </c>
      <c r="BX63" s="4">
        <v>0.26427400000000001</v>
      </c>
      <c r="BY63" s="4">
        <v>-5</v>
      </c>
      <c r="BZ63" s="4">
        <v>0.81855800000000001</v>
      </c>
      <c r="CA63" s="4">
        <v>6.4582030000000001</v>
      </c>
      <c r="CB63" s="4">
        <v>16.534863000000001</v>
      </c>
      <c r="CC63" s="4">
        <f t="shared" si="9"/>
        <v>1.7062572326000001</v>
      </c>
      <c r="CE63" s="4">
        <f t="shared" si="10"/>
        <v>14626.958945074668</v>
      </c>
      <c r="CF63" s="4">
        <f t="shared" si="11"/>
        <v>2.8607966411129997</v>
      </c>
      <c r="CG63" s="4">
        <f t="shared" si="12"/>
        <v>128.30648814003601</v>
      </c>
      <c r="CH63" s="4">
        <f t="shared" si="13"/>
        <v>2.1964936099473</v>
      </c>
    </row>
    <row r="64" spans="1:86">
      <c r="A64" s="2">
        <v>42439</v>
      </c>
      <c r="B64" s="32">
        <v>0.52853687500000002</v>
      </c>
      <c r="C64" s="4">
        <v>12.71</v>
      </c>
      <c r="D64" s="4">
        <v>4.7999999999999996E-3</v>
      </c>
      <c r="E64" s="4" t="s">
        <v>155</v>
      </c>
      <c r="F64" s="4">
        <v>47.548116999999998</v>
      </c>
      <c r="G64" s="4">
        <v>1354.5</v>
      </c>
      <c r="H64" s="4">
        <v>5.4</v>
      </c>
      <c r="I64" s="4">
        <v>52.1</v>
      </c>
      <c r="K64" s="4">
        <v>2.33</v>
      </c>
      <c r="L64" s="4">
        <v>12</v>
      </c>
      <c r="M64" s="4">
        <v>0.88939999999999997</v>
      </c>
      <c r="N64" s="4">
        <v>11.3043</v>
      </c>
      <c r="O64" s="4">
        <v>4.1999999999999997E-3</v>
      </c>
      <c r="P64" s="4">
        <v>1204.6679999999999</v>
      </c>
      <c r="Q64" s="4">
        <v>4.7736000000000001</v>
      </c>
      <c r="R64" s="4">
        <v>1209.4000000000001</v>
      </c>
      <c r="S64" s="4">
        <v>961.50170000000003</v>
      </c>
      <c r="T64" s="4">
        <v>3.81</v>
      </c>
      <c r="U64" s="4">
        <v>965.3</v>
      </c>
      <c r="V64" s="4">
        <v>52.110399999999998</v>
      </c>
      <c r="Y64" s="4">
        <v>10.568</v>
      </c>
      <c r="Z64" s="4">
        <v>0</v>
      </c>
      <c r="AA64" s="4">
        <v>2.0695999999999999</v>
      </c>
      <c r="AB64" s="4" t="s">
        <v>384</v>
      </c>
      <c r="AC64" s="4">
        <v>0</v>
      </c>
      <c r="AD64" s="4">
        <v>11.8</v>
      </c>
      <c r="AE64" s="4">
        <v>841</v>
      </c>
      <c r="AF64" s="4">
        <v>854</v>
      </c>
      <c r="AG64" s="4">
        <v>865</v>
      </c>
      <c r="AH64" s="4">
        <v>78</v>
      </c>
      <c r="AI64" s="4">
        <v>21.19</v>
      </c>
      <c r="AJ64" s="4">
        <v>0.49</v>
      </c>
      <c r="AK64" s="4">
        <v>983</v>
      </c>
      <c r="AL64" s="4">
        <v>0</v>
      </c>
      <c r="AM64" s="4">
        <v>0</v>
      </c>
      <c r="AN64" s="4">
        <v>19</v>
      </c>
      <c r="AO64" s="4">
        <v>192</v>
      </c>
      <c r="AP64" s="4">
        <v>191</v>
      </c>
      <c r="AQ64" s="4">
        <v>2.9</v>
      </c>
      <c r="AR64" s="4">
        <v>195</v>
      </c>
      <c r="AS64" s="4" t="s">
        <v>155</v>
      </c>
      <c r="AT64" s="4">
        <v>2</v>
      </c>
      <c r="AU64" s="5">
        <v>0.73644675925925929</v>
      </c>
      <c r="AV64" s="4">
        <v>47.161524999999997</v>
      </c>
      <c r="AW64" s="4">
        <v>-88.483958999999999</v>
      </c>
      <c r="AX64" s="4">
        <v>314.3</v>
      </c>
      <c r="AY64" s="4">
        <v>35.4</v>
      </c>
      <c r="AZ64" s="4">
        <v>12</v>
      </c>
      <c r="BA64" s="4">
        <v>11</v>
      </c>
      <c r="BB64" s="4" t="s">
        <v>424</v>
      </c>
      <c r="BC64" s="4">
        <v>1.6950000000000001</v>
      </c>
      <c r="BD64" s="4">
        <v>1.99</v>
      </c>
      <c r="BE64" s="4">
        <v>2.7869999999999999</v>
      </c>
      <c r="BF64" s="4">
        <v>14.063000000000001</v>
      </c>
      <c r="BG64" s="4">
        <v>16.61</v>
      </c>
      <c r="BH64" s="4">
        <v>1.18</v>
      </c>
      <c r="BI64" s="4">
        <v>12.435</v>
      </c>
      <c r="BJ64" s="4">
        <v>3031.7530000000002</v>
      </c>
      <c r="BK64" s="4">
        <v>0.72199999999999998</v>
      </c>
      <c r="BL64" s="4">
        <v>33.834000000000003</v>
      </c>
      <c r="BM64" s="4">
        <v>0.13400000000000001</v>
      </c>
      <c r="BN64" s="4">
        <v>33.968000000000004</v>
      </c>
      <c r="BO64" s="4">
        <v>27.004000000000001</v>
      </c>
      <c r="BP64" s="4">
        <v>0.107</v>
      </c>
      <c r="BQ64" s="4">
        <v>27.111999999999998</v>
      </c>
      <c r="BR64" s="4">
        <v>0.46210000000000001</v>
      </c>
      <c r="BU64" s="4">
        <v>0.56200000000000006</v>
      </c>
      <c r="BW64" s="4">
        <v>403.58100000000002</v>
      </c>
      <c r="BX64" s="4">
        <v>0.26822200000000002</v>
      </c>
      <c r="BY64" s="4">
        <v>-5</v>
      </c>
      <c r="BZ64" s="4">
        <v>0.81761099999999998</v>
      </c>
      <c r="CA64" s="4">
        <v>6.5546759999999997</v>
      </c>
      <c r="CB64" s="4">
        <v>16.515741999999999</v>
      </c>
      <c r="CC64" s="4">
        <f t="shared" si="9"/>
        <v>1.7317453991999998</v>
      </c>
      <c r="CE64" s="4">
        <f t="shared" si="10"/>
        <v>14844.502494389915</v>
      </c>
      <c r="CF64" s="4">
        <f t="shared" si="11"/>
        <v>3.5351596257839999</v>
      </c>
      <c r="CG64" s="4">
        <f t="shared" si="12"/>
        <v>132.74965065686399</v>
      </c>
      <c r="CH64" s="4">
        <f t="shared" si="13"/>
        <v>2.2626000873612</v>
      </c>
    </row>
    <row r="65" spans="1:86">
      <c r="A65" s="2">
        <v>42439</v>
      </c>
      <c r="B65" s="32">
        <v>0.52854844907407406</v>
      </c>
      <c r="C65" s="4">
        <v>12.797000000000001</v>
      </c>
      <c r="D65" s="4">
        <v>5.0000000000000001E-3</v>
      </c>
      <c r="E65" s="4" t="s">
        <v>155</v>
      </c>
      <c r="F65" s="4">
        <v>50</v>
      </c>
      <c r="G65" s="4">
        <v>1539.6</v>
      </c>
      <c r="H65" s="4">
        <v>7.4</v>
      </c>
      <c r="I65" s="4">
        <v>48.4</v>
      </c>
      <c r="K65" s="4">
        <v>2.57</v>
      </c>
      <c r="L65" s="4">
        <v>12</v>
      </c>
      <c r="M65" s="4">
        <v>0.88859999999999995</v>
      </c>
      <c r="N65" s="4">
        <v>11.371700000000001</v>
      </c>
      <c r="O65" s="4">
        <v>4.4000000000000003E-3</v>
      </c>
      <c r="P65" s="4">
        <v>1368.1629</v>
      </c>
      <c r="Q65" s="4">
        <v>6.5759999999999996</v>
      </c>
      <c r="R65" s="4">
        <v>1374.7</v>
      </c>
      <c r="S65" s="4">
        <v>1092.0142000000001</v>
      </c>
      <c r="T65" s="4">
        <v>5.2487000000000004</v>
      </c>
      <c r="U65" s="4">
        <v>1097.3</v>
      </c>
      <c r="V65" s="4">
        <v>48.364800000000002</v>
      </c>
      <c r="Y65" s="4">
        <v>10.412000000000001</v>
      </c>
      <c r="Z65" s="4">
        <v>0</v>
      </c>
      <c r="AA65" s="4">
        <v>2.2863000000000002</v>
      </c>
      <c r="AB65" s="4" t="s">
        <v>384</v>
      </c>
      <c r="AC65" s="4">
        <v>0</v>
      </c>
      <c r="AD65" s="4">
        <v>11.7</v>
      </c>
      <c r="AE65" s="4">
        <v>841</v>
      </c>
      <c r="AF65" s="4">
        <v>855</v>
      </c>
      <c r="AG65" s="4">
        <v>865</v>
      </c>
      <c r="AH65" s="4">
        <v>78</v>
      </c>
      <c r="AI65" s="4">
        <v>21.2</v>
      </c>
      <c r="AJ65" s="4">
        <v>0.49</v>
      </c>
      <c r="AK65" s="4">
        <v>982</v>
      </c>
      <c r="AL65" s="4">
        <v>0</v>
      </c>
      <c r="AM65" s="4">
        <v>0</v>
      </c>
      <c r="AN65" s="4">
        <v>19</v>
      </c>
      <c r="AO65" s="4">
        <v>191.4</v>
      </c>
      <c r="AP65" s="4">
        <v>190.4</v>
      </c>
      <c r="AQ65" s="4">
        <v>2.7</v>
      </c>
      <c r="AR65" s="4">
        <v>195</v>
      </c>
      <c r="AS65" s="4" t="s">
        <v>155</v>
      </c>
      <c r="AT65" s="4">
        <v>2</v>
      </c>
      <c r="AU65" s="5">
        <v>0.73646990740740748</v>
      </c>
      <c r="AV65" s="4">
        <v>47.161799999999999</v>
      </c>
      <c r="AW65" s="4">
        <v>-88.484080000000006</v>
      </c>
      <c r="AX65" s="4">
        <v>314.7</v>
      </c>
      <c r="AY65" s="4">
        <v>35.9</v>
      </c>
      <c r="AZ65" s="4">
        <v>12</v>
      </c>
      <c r="BA65" s="4">
        <v>11</v>
      </c>
      <c r="BB65" s="4" t="s">
        <v>424</v>
      </c>
      <c r="BC65" s="4">
        <v>1.1970000000000001</v>
      </c>
      <c r="BD65" s="4">
        <v>1.0009999999999999</v>
      </c>
      <c r="BE65" s="4">
        <v>1.5009999999999999</v>
      </c>
      <c r="BF65" s="4">
        <v>14.063000000000001</v>
      </c>
      <c r="BG65" s="4">
        <v>16.5</v>
      </c>
      <c r="BH65" s="4">
        <v>1.17</v>
      </c>
      <c r="BI65" s="4">
        <v>12.53</v>
      </c>
      <c r="BJ65" s="4">
        <v>3031.748</v>
      </c>
      <c r="BK65" s="4">
        <v>0.754</v>
      </c>
      <c r="BL65" s="4">
        <v>38.198</v>
      </c>
      <c r="BM65" s="4">
        <v>0.184</v>
      </c>
      <c r="BN65" s="4">
        <v>38.381999999999998</v>
      </c>
      <c r="BO65" s="4">
        <v>30.488</v>
      </c>
      <c r="BP65" s="4">
        <v>0.14699999999999999</v>
      </c>
      <c r="BQ65" s="4">
        <v>30.635000000000002</v>
      </c>
      <c r="BR65" s="4">
        <v>0.4264</v>
      </c>
      <c r="BU65" s="4">
        <v>0.55100000000000005</v>
      </c>
      <c r="BW65" s="4">
        <v>443.19400000000002</v>
      </c>
      <c r="BX65" s="4">
        <v>0.30871500000000002</v>
      </c>
      <c r="BY65" s="4">
        <v>-5</v>
      </c>
      <c r="BZ65" s="4">
        <v>0.816778</v>
      </c>
      <c r="CA65" s="4">
        <v>7.5442229999999997</v>
      </c>
      <c r="CB65" s="4">
        <v>16.498916000000001</v>
      </c>
      <c r="CC65" s="4">
        <f t="shared" si="9"/>
        <v>1.9931837165999999</v>
      </c>
      <c r="CE65" s="4">
        <f t="shared" si="10"/>
        <v>17085.520694877589</v>
      </c>
      <c r="CF65" s="4">
        <f t="shared" si="11"/>
        <v>4.2491930740740003</v>
      </c>
      <c r="CG65" s="4">
        <f t="shared" si="12"/>
        <v>172.644601888935</v>
      </c>
      <c r="CH65" s="4">
        <f t="shared" si="13"/>
        <v>2.4029919453384001</v>
      </c>
    </row>
    <row r="66" spans="1:86">
      <c r="A66" s="2">
        <v>42439</v>
      </c>
      <c r="B66" s="32">
        <v>0.52856002314814809</v>
      </c>
      <c r="C66" s="4">
        <v>13.131</v>
      </c>
      <c r="D66" s="4">
        <v>5.4000000000000003E-3</v>
      </c>
      <c r="E66" s="4" t="s">
        <v>155</v>
      </c>
      <c r="F66" s="4">
        <v>54.211409000000003</v>
      </c>
      <c r="G66" s="4">
        <v>1720.6</v>
      </c>
      <c r="H66" s="4">
        <v>9.5</v>
      </c>
      <c r="I66" s="4">
        <v>49.6</v>
      </c>
      <c r="K66" s="4">
        <v>2.7</v>
      </c>
      <c r="L66" s="4">
        <v>12</v>
      </c>
      <c r="M66" s="4">
        <v>0.88600000000000001</v>
      </c>
      <c r="N66" s="4">
        <v>11.6348</v>
      </c>
      <c r="O66" s="4">
        <v>4.7999999999999996E-3</v>
      </c>
      <c r="P66" s="4">
        <v>1524.5485000000001</v>
      </c>
      <c r="Q66" s="4">
        <v>8.4141999999999992</v>
      </c>
      <c r="R66" s="4">
        <v>1533</v>
      </c>
      <c r="S66" s="4">
        <v>1216.8735999999999</v>
      </c>
      <c r="T66" s="4">
        <v>6.7161</v>
      </c>
      <c r="U66" s="4">
        <v>1223.5999999999999</v>
      </c>
      <c r="V66" s="4">
        <v>49.556100000000001</v>
      </c>
      <c r="Y66" s="4">
        <v>10.432</v>
      </c>
      <c r="Z66" s="4">
        <v>0</v>
      </c>
      <c r="AA66" s="4">
        <v>2.3923000000000001</v>
      </c>
      <c r="AB66" s="4" t="s">
        <v>384</v>
      </c>
      <c r="AC66" s="4">
        <v>0</v>
      </c>
      <c r="AD66" s="4">
        <v>11.8</v>
      </c>
      <c r="AE66" s="4">
        <v>840</v>
      </c>
      <c r="AF66" s="4">
        <v>855</v>
      </c>
      <c r="AG66" s="4">
        <v>864</v>
      </c>
      <c r="AH66" s="4">
        <v>78</v>
      </c>
      <c r="AI66" s="4">
        <v>21.2</v>
      </c>
      <c r="AJ66" s="4">
        <v>0.49</v>
      </c>
      <c r="AK66" s="4">
        <v>982</v>
      </c>
      <c r="AL66" s="4">
        <v>0</v>
      </c>
      <c r="AM66" s="4">
        <v>0</v>
      </c>
      <c r="AN66" s="4">
        <v>19</v>
      </c>
      <c r="AO66" s="4">
        <v>191</v>
      </c>
      <c r="AP66" s="4">
        <v>190</v>
      </c>
      <c r="AQ66" s="4">
        <v>2.7</v>
      </c>
      <c r="AR66" s="4">
        <v>195</v>
      </c>
      <c r="AS66" s="4" t="s">
        <v>155</v>
      </c>
      <c r="AT66" s="4">
        <v>2</v>
      </c>
      <c r="AU66" s="5">
        <v>0.73646990740740748</v>
      </c>
      <c r="AV66" s="4">
        <v>47.161800999999997</v>
      </c>
      <c r="AW66" s="4">
        <v>-88.484081000000003</v>
      </c>
      <c r="AX66" s="4">
        <v>314.7</v>
      </c>
      <c r="AY66" s="4">
        <v>36.1</v>
      </c>
      <c r="AZ66" s="4">
        <v>12</v>
      </c>
      <c r="BA66" s="4">
        <v>11</v>
      </c>
      <c r="BB66" s="4" t="s">
        <v>424</v>
      </c>
      <c r="BC66" s="4">
        <v>0.9</v>
      </c>
      <c r="BD66" s="4">
        <v>1.1000000000000001</v>
      </c>
      <c r="BE66" s="4">
        <v>1.6</v>
      </c>
      <c r="BF66" s="4">
        <v>14.063000000000001</v>
      </c>
      <c r="BG66" s="4">
        <v>16.11</v>
      </c>
      <c r="BH66" s="4">
        <v>1.1499999999999999</v>
      </c>
      <c r="BI66" s="4">
        <v>12.861000000000001</v>
      </c>
      <c r="BJ66" s="4">
        <v>3031.4380000000001</v>
      </c>
      <c r="BK66" s="4">
        <v>0.79700000000000004</v>
      </c>
      <c r="BL66" s="4">
        <v>41.597000000000001</v>
      </c>
      <c r="BM66" s="4">
        <v>0.23</v>
      </c>
      <c r="BN66" s="4">
        <v>41.826999999999998</v>
      </c>
      <c r="BO66" s="4">
        <v>33.203000000000003</v>
      </c>
      <c r="BP66" s="4">
        <v>0.183</v>
      </c>
      <c r="BQ66" s="4">
        <v>33.386000000000003</v>
      </c>
      <c r="BR66" s="4">
        <v>0.42699999999999999</v>
      </c>
      <c r="BU66" s="4">
        <v>0.53900000000000003</v>
      </c>
      <c r="BW66" s="4">
        <v>453.21800000000002</v>
      </c>
      <c r="BX66" s="4">
        <v>0.35110799999999998</v>
      </c>
      <c r="BY66" s="4">
        <v>-5</v>
      </c>
      <c r="BZ66" s="4">
        <v>0.81599999999999995</v>
      </c>
      <c r="CA66" s="4">
        <v>8.5802019999999999</v>
      </c>
      <c r="CB66" s="4">
        <v>16.4832</v>
      </c>
      <c r="CC66" s="4">
        <f t="shared" si="9"/>
        <v>2.2668893683999998</v>
      </c>
      <c r="CE66" s="4">
        <f t="shared" si="10"/>
        <v>19429.731741685573</v>
      </c>
      <c r="CF66" s="4">
        <f t="shared" si="11"/>
        <v>5.1083004825180005</v>
      </c>
      <c r="CG66" s="4">
        <f t="shared" si="12"/>
        <v>213.98459210708398</v>
      </c>
      <c r="CH66" s="4">
        <f t="shared" si="13"/>
        <v>2.7368184517379999</v>
      </c>
    </row>
    <row r="67" spans="1:86">
      <c r="A67" s="2">
        <v>42439</v>
      </c>
      <c r="B67" s="32">
        <v>0.52857159722222224</v>
      </c>
      <c r="C67" s="4">
        <v>13.56</v>
      </c>
      <c r="D67" s="4">
        <v>6.0000000000000001E-3</v>
      </c>
      <c r="E67" s="4" t="s">
        <v>155</v>
      </c>
      <c r="F67" s="4">
        <v>60</v>
      </c>
      <c r="G67" s="4">
        <v>1831.8</v>
      </c>
      <c r="H67" s="4">
        <v>9.9</v>
      </c>
      <c r="I67" s="4">
        <v>62.6</v>
      </c>
      <c r="K67" s="4">
        <v>2.63</v>
      </c>
      <c r="L67" s="4">
        <v>12</v>
      </c>
      <c r="M67" s="4">
        <v>0.88280000000000003</v>
      </c>
      <c r="N67" s="4">
        <v>11.970599999999999</v>
      </c>
      <c r="O67" s="4">
        <v>5.3E-3</v>
      </c>
      <c r="P67" s="4">
        <v>1617.057</v>
      </c>
      <c r="Q67" s="4">
        <v>8.7393999999999998</v>
      </c>
      <c r="R67" s="4">
        <v>1625.8</v>
      </c>
      <c r="S67" s="4">
        <v>1290.7126000000001</v>
      </c>
      <c r="T67" s="4">
        <v>6.9756999999999998</v>
      </c>
      <c r="U67" s="4">
        <v>1297.7</v>
      </c>
      <c r="V67" s="4">
        <v>62.608899999999998</v>
      </c>
      <c r="Y67" s="4">
        <v>10.619</v>
      </c>
      <c r="Z67" s="4">
        <v>0</v>
      </c>
      <c r="AA67" s="4">
        <v>2.3191999999999999</v>
      </c>
      <c r="AB67" s="4" t="s">
        <v>384</v>
      </c>
      <c r="AC67" s="4">
        <v>0</v>
      </c>
      <c r="AD67" s="4">
        <v>11.7</v>
      </c>
      <c r="AE67" s="4">
        <v>840</v>
      </c>
      <c r="AF67" s="4">
        <v>854</v>
      </c>
      <c r="AG67" s="4">
        <v>863</v>
      </c>
      <c r="AH67" s="4">
        <v>78</v>
      </c>
      <c r="AI67" s="4">
        <v>21.2</v>
      </c>
      <c r="AJ67" s="4">
        <v>0.49</v>
      </c>
      <c r="AK67" s="4">
        <v>982</v>
      </c>
      <c r="AL67" s="4">
        <v>0</v>
      </c>
      <c r="AM67" s="4">
        <v>0</v>
      </c>
      <c r="AN67" s="4">
        <v>19</v>
      </c>
      <c r="AO67" s="4">
        <v>191</v>
      </c>
      <c r="AP67" s="4">
        <v>190</v>
      </c>
      <c r="AQ67" s="4">
        <v>3</v>
      </c>
      <c r="AR67" s="4">
        <v>195</v>
      </c>
      <c r="AS67" s="4" t="s">
        <v>155</v>
      </c>
      <c r="AT67" s="4">
        <v>2</v>
      </c>
      <c r="AU67" s="5">
        <v>0.7364814814814814</v>
      </c>
      <c r="AV67" s="4">
        <v>47.161935999999997</v>
      </c>
      <c r="AW67" s="4">
        <v>-88.484159000000005</v>
      </c>
      <c r="AX67" s="4">
        <v>314.7</v>
      </c>
      <c r="AY67" s="4">
        <v>36.1</v>
      </c>
      <c r="AZ67" s="4">
        <v>12</v>
      </c>
      <c r="BA67" s="4">
        <v>11</v>
      </c>
      <c r="BB67" s="4" t="s">
        <v>424</v>
      </c>
      <c r="BC67" s="4">
        <v>0.89900000000000002</v>
      </c>
      <c r="BD67" s="4">
        <v>1.1000000000000001</v>
      </c>
      <c r="BE67" s="4">
        <v>1.6</v>
      </c>
      <c r="BF67" s="4">
        <v>14.063000000000001</v>
      </c>
      <c r="BG67" s="4">
        <v>15.62</v>
      </c>
      <c r="BH67" s="4">
        <v>1.1100000000000001</v>
      </c>
      <c r="BI67" s="4">
        <v>13.28</v>
      </c>
      <c r="BJ67" s="4">
        <v>3030.761</v>
      </c>
      <c r="BK67" s="4">
        <v>0.85399999999999998</v>
      </c>
      <c r="BL67" s="4">
        <v>42.875</v>
      </c>
      <c r="BM67" s="4">
        <v>0.23200000000000001</v>
      </c>
      <c r="BN67" s="4">
        <v>43.106000000000002</v>
      </c>
      <c r="BO67" s="4">
        <v>34.222000000000001</v>
      </c>
      <c r="BP67" s="4">
        <v>0.185</v>
      </c>
      <c r="BQ67" s="4">
        <v>34.406999999999996</v>
      </c>
      <c r="BR67" s="4">
        <v>0.5242</v>
      </c>
      <c r="BU67" s="4">
        <v>0.53300000000000003</v>
      </c>
      <c r="BW67" s="4">
        <v>426.95400000000001</v>
      </c>
      <c r="BX67" s="4">
        <v>0.37483100000000003</v>
      </c>
      <c r="BY67" s="4">
        <v>-5</v>
      </c>
      <c r="BZ67" s="4">
        <v>0.817222</v>
      </c>
      <c r="CA67" s="4">
        <v>9.1599330000000005</v>
      </c>
      <c r="CB67" s="4">
        <v>16.507884000000001</v>
      </c>
      <c r="CC67" s="4">
        <f t="shared" si="9"/>
        <v>2.4200542986000002</v>
      </c>
      <c r="CE67" s="4">
        <f t="shared" si="10"/>
        <v>20737.89107116271</v>
      </c>
      <c r="CF67" s="4">
        <f t="shared" si="11"/>
        <v>5.8434693381540006</v>
      </c>
      <c r="CG67" s="4">
        <f t="shared" si="12"/>
        <v>235.428863604057</v>
      </c>
      <c r="CH67" s="4">
        <f t="shared" si="13"/>
        <v>3.5868227483142001</v>
      </c>
    </row>
    <row r="68" spans="1:86">
      <c r="A68" s="2">
        <v>42439</v>
      </c>
      <c r="B68" s="32">
        <v>0.52858317129629628</v>
      </c>
      <c r="C68" s="4">
        <v>13.661</v>
      </c>
      <c r="D68" s="4">
        <v>5.8999999999999999E-3</v>
      </c>
      <c r="E68" s="4" t="s">
        <v>155</v>
      </c>
      <c r="F68" s="4">
        <v>59.148581</v>
      </c>
      <c r="G68" s="4">
        <v>2208.8000000000002</v>
      </c>
      <c r="H68" s="4">
        <v>11.1</v>
      </c>
      <c r="I68" s="4">
        <v>68.900000000000006</v>
      </c>
      <c r="K68" s="4">
        <v>2.15</v>
      </c>
      <c r="L68" s="4">
        <v>12</v>
      </c>
      <c r="M68" s="4">
        <v>0.88200000000000001</v>
      </c>
      <c r="N68" s="4">
        <v>12.049300000000001</v>
      </c>
      <c r="O68" s="4">
        <v>5.1999999999999998E-3</v>
      </c>
      <c r="P68" s="4">
        <v>1948.248</v>
      </c>
      <c r="Q68" s="4">
        <v>9.7904999999999998</v>
      </c>
      <c r="R68" s="4">
        <v>1958</v>
      </c>
      <c r="S68" s="4">
        <v>1555.0648000000001</v>
      </c>
      <c r="T68" s="4">
        <v>7.8147000000000002</v>
      </c>
      <c r="U68" s="4">
        <v>1562.9</v>
      </c>
      <c r="V68" s="4">
        <v>68.915800000000004</v>
      </c>
      <c r="Y68" s="4">
        <v>10.689</v>
      </c>
      <c r="Z68" s="4">
        <v>0</v>
      </c>
      <c r="AA68" s="4">
        <v>1.899</v>
      </c>
      <c r="AB68" s="4" t="s">
        <v>384</v>
      </c>
      <c r="AC68" s="4">
        <v>0</v>
      </c>
      <c r="AD68" s="4">
        <v>11.7</v>
      </c>
      <c r="AE68" s="4">
        <v>839</v>
      </c>
      <c r="AF68" s="4">
        <v>853</v>
      </c>
      <c r="AG68" s="4">
        <v>862</v>
      </c>
      <c r="AH68" s="4">
        <v>78</v>
      </c>
      <c r="AI68" s="4">
        <v>21.2</v>
      </c>
      <c r="AJ68" s="4">
        <v>0.49</v>
      </c>
      <c r="AK68" s="4">
        <v>982</v>
      </c>
      <c r="AL68" s="4">
        <v>0</v>
      </c>
      <c r="AM68" s="4">
        <v>0</v>
      </c>
      <c r="AN68" s="4">
        <v>19</v>
      </c>
      <c r="AO68" s="4">
        <v>191</v>
      </c>
      <c r="AP68" s="4">
        <v>190</v>
      </c>
      <c r="AQ68" s="4">
        <v>3.2</v>
      </c>
      <c r="AR68" s="4">
        <v>195</v>
      </c>
      <c r="AS68" s="4" t="s">
        <v>155</v>
      </c>
      <c r="AT68" s="4">
        <v>2</v>
      </c>
      <c r="AU68" s="5">
        <v>0.73649305555555555</v>
      </c>
      <c r="AV68" s="4">
        <v>47.162081000000001</v>
      </c>
      <c r="AW68" s="4">
        <v>-88.484215000000006</v>
      </c>
      <c r="AX68" s="4">
        <v>314.8</v>
      </c>
      <c r="AY68" s="4">
        <v>38.200000000000003</v>
      </c>
      <c r="AZ68" s="4">
        <v>12</v>
      </c>
      <c r="BA68" s="4">
        <v>11</v>
      </c>
      <c r="BB68" s="4" t="s">
        <v>424</v>
      </c>
      <c r="BC68" s="4">
        <v>0.8</v>
      </c>
      <c r="BD68" s="4">
        <v>1.101</v>
      </c>
      <c r="BE68" s="4">
        <v>1.6</v>
      </c>
      <c r="BF68" s="4">
        <v>14.063000000000001</v>
      </c>
      <c r="BG68" s="4">
        <v>15.52</v>
      </c>
      <c r="BH68" s="4">
        <v>1.1000000000000001</v>
      </c>
      <c r="BI68" s="4">
        <v>13.375</v>
      </c>
      <c r="BJ68" s="4">
        <v>3030.5749999999998</v>
      </c>
      <c r="BK68" s="4">
        <v>0.83499999999999996</v>
      </c>
      <c r="BL68" s="4">
        <v>51.314999999999998</v>
      </c>
      <c r="BM68" s="4">
        <v>0.25800000000000001</v>
      </c>
      <c r="BN68" s="4">
        <v>51.573</v>
      </c>
      <c r="BO68" s="4">
        <v>40.959000000000003</v>
      </c>
      <c r="BP68" s="4">
        <v>0.20599999999999999</v>
      </c>
      <c r="BQ68" s="4">
        <v>41.164999999999999</v>
      </c>
      <c r="BR68" s="4">
        <v>0.57320000000000004</v>
      </c>
      <c r="BU68" s="4">
        <v>0.53300000000000003</v>
      </c>
      <c r="BW68" s="4">
        <v>347.286</v>
      </c>
      <c r="BX68" s="4">
        <v>0.39888600000000002</v>
      </c>
      <c r="BY68" s="4">
        <v>-5</v>
      </c>
      <c r="BZ68" s="4">
        <v>0.81738900000000003</v>
      </c>
      <c r="CA68" s="4">
        <v>9.7477769999999992</v>
      </c>
      <c r="CB68" s="4">
        <v>16.511258000000002</v>
      </c>
      <c r="CC68" s="4">
        <f t="shared" si="9"/>
        <v>2.5753626833999999</v>
      </c>
      <c r="CE68" s="4">
        <f t="shared" si="10"/>
        <v>22067.402853485921</v>
      </c>
      <c r="CF68" s="4">
        <f t="shared" si="11"/>
        <v>6.080127164864999</v>
      </c>
      <c r="CG68" s="4">
        <f t="shared" si="12"/>
        <v>299.74662843313496</v>
      </c>
      <c r="CH68" s="4">
        <f t="shared" si="13"/>
        <v>4.1738070549707995</v>
      </c>
    </row>
    <row r="69" spans="1:86">
      <c r="A69" s="2">
        <v>42439</v>
      </c>
      <c r="B69" s="32">
        <v>0.52859474537037043</v>
      </c>
      <c r="C69" s="4">
        <v>13.548</v>
      </c>
      <c r="D69" s="4">
        <v>5.1000000000000004E-3</v>
      </c>
      <c r="E69" s="4" t="s">
        <v>155</v>
      </c>
      <c r="F69" s="4">
        <v>50.801335999999999</v>
      </c>
      <c r="G69" s="4">
        <v>2555.3000000000002</v>
      </c>
      <c r="H69" s="4">
        <v>11.2</v>
      </c>
      <c r="I69" s="4">
        <v>67.8</v>
      </c>
      <c r="K69" s="4">
        <v>1.65</v>
      </c>
      <c r="L69" s="4">
        <v>12</v>
      </c>
      <c r="M69" s="4">
        <v>0.88280000000000003</v>
      </c>
      <c r="N69" s="4">
        <v>11.960699999999999</v>
      </c>
      <c r="O69" s="4">
        <v>4.4999999999999997E-3</v>
      </c>
      <c r="P69" s="4">
        <v>2255.902</v>
      </c>
      <c r="Q69" s="4">
        <v>9.8876000000000008</v>
      </c>
      <c r="R69" s="4">
        <v>2265.8000000000002</v>
      </c>
      <c r="S69" s="4">
        <v>1800.6298999999999</v>
      </c>
      <c r="T69" s="4">
        <v>7.8921000000000001</v>
      </c>
      <c r="U69" s="4">
        <v>1808.5</v>
      </c>
      <c r="V69" s="4">
        <v>67.822199999999995</v>
      </c>
      <c r="Y69" s="4">
        <v>10.574</v>
      </c>
      <c r="Z69" s="4">
        <v>0</v>
      </c>
      <c r="AA69" s="4">
        <v>1.4587000000000001</v>
      </c>
      <c r="AB69" s="4" t="s">
        <v>384</v>
      </c>
      <c r="AC69" s="4">
        <v>0</v>
      </c>
      <c r="AD69" s="4">
        <v>11.7</v>
      </c>
      <c r="AE69" s="4">
        <v>839</v>
      </c>
      <c r="AF69" s="4">
        <v>852</v>
      </c>
      <c r="AG69" s="4">
        <v>862</v>
      </c>
      <c r="AH69" s="4">
        <v>78</v>
      </c>
      <c r="AI69" s="4">
        <v>21.2</v>
      </c>
      <c r="AJ69" s="4">
        <v>0.49</v>
      </c>
      <c r="AK69" s="4">
        <v>982</v>
      </c>
      <c r="AL69" s="4">
        <v>0</v>
      </c>
      <c r="AM69" s="4">
        <v>0</v>
      </c>
      <c r="AN69" s="4">
        <v>19</v>
      </c>
      <c r="AO69" s="4">
        <v>191</v>
      </c>
      <c r="AP69" s="4">
        <v>190</v>
      </c>
      <c r="AQ69" s="4">
        <v>2.9</v>
      </c>
      <c r="AR69" s="4">
        <v>195</v>
      </c>
      <c r="AS69" s="4" t="s">
        <v>155</v>
      </c>
      <c r="AT69" s="4">
        <v>2</v>
      </c>
      <c r="AU69" s="5">
        <v>0.73651620370370363</v>
      </c>
      <c r="AV69" s="4">
        <v>47.162388999999997</v>
      </c>
      <c r="AW69" s="4">
        <v>-88.484182000000004</v>
      </c>
      <c r="AX69" s="4">
        <v>315.5</v>
      </c>
      <c r="AY69" s="4">
        <v>38</v>
      </c>
      <c r="AZ69" s="4">
        <v>12</v>
      </c>
      <c r="BA69" s="4">
        <v>11</v>
      </c>
      <c r="BB69" s="4" t="s">
        <v>424</v>
      </c>
      <c r="BC69" s="4">
        <v>0.80800000000000005</v>
      </c>
      <c r="BD69" s="4">
        <v>1.198</v>
      </c>
      <c r="BE69" s="4">
        <v>1.607</v>
      </c>
      <c r="BF69" s="4">
        <v>14.063000000000001</v>
      </c>
      <c r="BG69" s="4">
        <v>15.64</v>
      </c>
      <c r="BH69" s="4">
        <v>1.1100000000000001</v>
      </c>
      <c r="BI69" s="4">
        <v>13.273</v>
      </c>
      <c r="BJ69" s="4">
        <v>3030.8409999999999</v>
      </c>
      <c r="BK69" s="4">
        <v>0.72299999999999998</v>
      </c>
      <c r="BL69" s="4">
        <v>59.863999999999997</v>
      </c>
      <c r="BM69" s="4">
        <v>0.26200000000000001</v>
      </c>
      <c r="BN69" s="4">
        <v>60.125999999999998</v>
      </c>
      <c r="BO69" s="4">
        <v>47.781999999999996</v>
      </c>
      <c r="BP69" s="4">
        <v>0.20899999999999999</v>
      </c>
      <c r="BQ69" s="4">
        <v>47.991999999999997</v>
      </c>
      <c r="BR69" s="4">
        <v>0.56830000000000003</v>
      </c>
      <c r="BU69" s="4">
        <v>0.53200000000000003</v>
      </c>
      <c r="BW69" s="4">
        <v>268.76499999999999</v>
      </c>
      <c r="BX69" s="4">
        <v>0.36317500000000003</v>
      </c>
      <c r="BY69" s="4">
        <v>-5</v>
      </c>
      <c r="BZ69" s="4">
        <v>0.81761099999999998</v>
      </c>
      <c r="CA69" s="4">
        <v>8.8750889999999991</v>
      </c>
      <c r="CB69" s="4">
        <v>16.515741999999999</v>
      </c>
      <c r="CC69" s="4">
        <f t="shared" si="9"/>
        <v>2.3447985137999998</v>
      </c>
      <c r="CE69" s="4">
        <f t="shared" si="10"/>
        <v>20093.540764027202</v>
      </c>
      <c r="CF69" s="4">
        <f t="shared" si="11"/>
        <v>4.7932669422089997</v>
      </c>
      <c r="CG69" s="4">
        <f t="shared" si="12"/>
        <v>318.17215365213599</v>
      </c>
      <c r="CH69" s="4">
        <f t="shared" si="13"/>
        <v>3.7676536697888996</v>
      </c>
    </row>
    <row r="70" spans="1:86">
      <c r="A70" s="2">
        <v>42439</v>
      </c>
      <c r="B70" s="32">
        <v>0.52860631944444447</v>
      </c>
      <c r="C70" s="4">
        <v>13.356</v>
      </c>
      <c r="D70" s="4">
        <v>5.7000000000000002E-3</v>
      </c>
      <c r="E70" s="4" t="s">
        <v>155</v>
      </c>
      <c r="F70" s="4">
        <v>57.373573</v>
      </c>
      <c r="G70" s="4">
        <v>2686.8</v>
      </c>
      <c r="H70" s="4">
        <v>12.1</v>
      </c>
      <c r="I70" s="4">
        <v>61.4</v>
      </c>
      <c r="K70" s="4">
        <v>1.4</v>
      </c>
      <c r="L70" s="4">
        <v>12</v>
      </c>
      <c r="M70" s="4">
        <v>0.88429999999999997</v>
      </c>
      <c r="N70" s="4">
        <v>11.8109</v>
      </c>
      <c r="O70" s="4">
        <v>5.1000000000000004E-3</v>
      </c>
      <c r="P70" s="4">
        <v>2375.8818000000001</v>
      </c>
      <c r="Q70" s="4">
        <v>10.723800000000001</v>
      </c>
      <c r="R70" s="4">
        <v>2386.6</v>
      </c>
      <c r="S70" s="4">
        <v>1896.3960999999999</v>
      </c>
      <c r="T70" s="4">
        <v>8.5595999999999997</v>
      </c>
      <c r="U70" s="4">
        <v>1905</v>
      </c>
      <c r="V70" s="4">
        <v>61.4253</v>
      </c>
      <c r="Y70" s="4">
        <v>10.516999999999999</v>
      </c>
      <c r="Z70" s="4">
        <v>0</v>
      </c>
      <c r="AA70" s="4">
        <v>1.238</v>
      </c>
      <c r="AB70" s="4" t="s">
        <v>384</v>
      </c>
      <c r="AC70" s="4">
        <v>0</v>
      </c>
      <c r="AD70" s="4">
        <v>11.7</v>
      </c>
      <c r="AE70" s="4">
        <v>839</v>
      </c>
      <c r="AF70" s="4">
        <v>853</v>
      </c>
      <c r="AG70" s="4">
        <v>862</v>
      </c>
      <c r="AH70" s="4">
        <v>78</v>
      </c>
      <c r="AI70" s="4">
        <v>21.2</v>
      </c>
      <c r="AJ70" s="4">
        <v>0.49</v>
      </c>
      <c r="AK70" s="4">
        <v>982</v>
      </c>
      <c r="AL70" s="4">
        <v>0</v>
      </c>
      <c r="AM70" s="4">
        <v>0</v>
      </c>
      <c r="AN70" s="4">
        <v>19</v>
      </c>
      <c r="AO70" s="4">
        <v>190.4</v>
      </c>
      <c r="AP70" s="4">
        <v>189.4</v>
      </c>
      <c r="AQ70" s="4">
        <v>2.8</v>
      </c>
      <c r="AR70" s="4">
        <v>195</v>
      </c>
      <c r="AS70" s="4" t="s">
        <v>155</v>
      </c>
      <c r="AT70" s="4">
        <v>2</v>
      </c>
      <c r="AU70" s="5">
        <v>0.73652777777777778</v>
      </c>
      <c r="AV70" s="4">
        <v>47.162547000000004</v>
      </c>
      <c r="AW70" s="4">
        <v>-88.484156999999996</v>
      </c>
      <c r="AX70" s="4">
        <v>315.60000000000002</v>
      </c>
      <c r="AY70" s="4">
        <v>38.4</v>
      </c>
      <c r="AZ70" s="4">
        <v>12</v>
      </c>
      <c r="BA70" s="4">
        <v>11</v>
      </c>
      <c r="BB70" s="4" t="s">
        <v>424</v>
      </c>
      <c r="BC70" s="4">
        <v>1.6020000000000001</v>
      </c>
      <c r="BD70" s="4">
        <v>1</v>
      </c>
      <c r="BE70" s="4">
        <v>2.3010000000000002</v>
      </c>
      <c r="BF70" s="4">
        <v>14.063000000000001</v>
      </c>
      <c r="BG70" s="4">
        <v>15.85</v>
      </c>
      <c r="BH70" s="4">
        <v>1.1299999999999999</v>
      </c>
      <c r="BI70" s="4">
        <v>13.085000000000001</v>
      </c>
      <c r="BJ70" s="4">
        <v>3030.9459999999999</v>
      </c>
      <c r="BK70" s="4">
        <v>0.82899999999999996</v>
      </c>
      <c r="BL70" s="4">
        <v>63.848999999999997</v>
      </c>
      <c r="BM70" s="4">
        <v>0.28799999999999998</v>
      </c>
      <c r="BN70" s="4">
        <v>64.137</v>
      </c>
      <c r="BO70" s="4">
        <v>50.963000000000001</v>
      </c>
      <c r="BP70" s="4">
        <v>0.23</v>
      </c>
      <c r="BQ70" s="4">
        <v>51.194000000000003</v>
      </c>
      <c r="BR70" s="4">
        <v>0.5212</v>
      </c>
      <c r="BU70" s="4">
        <v>0.53500000000000003</v>
      </c>
      <c r="BW70" s="4">
        <v>231.00299999999999</v>
      </c>
      <c r="BX70" s="4">
        <v>0.40059899999999998</v>
      </c>
      <c r="BY70" s="4">
        <v>-5</v>
      </c>
      <c r="BZ70" s="4">
        <v>0.816778</v>
      </c>
      <c r="CA70" s="4">
        <v>9.7896380000000001</v>
      </c>
      <c r="CB70" s="4">
        <v>16.498916000000001</v>
      </c>
      <c r="CC70" s="4">
        <f t="shared" si="9"/>
        <v>2.5864223595999998</v>
      </c>
      <c r="CE70" s="4">
        <f t="shared" si="10"/>
        <v>22164.882510748357</v>
      </c>
      <c r="CF70" s="4">
        <f t="shared" si="11"/>
        <v>6.0623605967939991</v>
      </c>
      <c r="CG70" s="4">
        <f t="shared" si="12"/>
        <v>374.37453364568404</v>
      </c>
      <c r="CH70" s="4">
        <f t="shared" si="13"/>
        <v>3.8114624162232</v>
      </c>
    </row>
    <row r="71" spans="1:86">
      <c r="A71" s="2">
        <v>42439</v>
      </c>
      <c r="B71" s="32">
        <v>0.52861789351851851</v>
      </c>
      <c r="C71" s="4">
        <v>13.238</v>
      </c>
      <c r="D71" s="4">
        <v>6.6E-3</v>
      </c>
      <c r="E71" s="4" t="s">
        <v>155</v>
      </c>
      <c r="F71" s="4">
        <v>65.760407999999998</v>
      </c>
      <c r="G71" s="4">
        <v>2598.6999999999998</v>
      </c>
      <c r="H71" s="4">
        <v>14.8</v>
      </c>
      <c r="I71" s="4">
        <v>53</v>
      </c>
      <c r="K71" s="4">
        <v>1.4</v>
      </c>
      <c r="L71" s="4">
        <v>12</v>
      </c>
      <c r="M71" s="4">
        <v>0.88519999999999999</v>
      </c>
      <c r="N71" s="4">
        <v>11.7186</v>
      </c>
      <c r="O71" s="4">
        <v>5.7999999999999996E-3</v>
      </c>
      <c r="P71" s="4">
        <v>2300.4069</v>
      </c>
      <c r="Q71" s="4">
        <v>13.077999999999999</v>
      </c>
      <c r="R71" s="4">
        <v>2313.5</v>
      </c>
      <c r="S71" s="4">
        <v>1836.1531</v>
      </c>
      <c r="T71" s="4">
        <v>10.438700000000001</v>
      </c>
      <c r="U71" s="4">
        <v>1846.6</v>
      </c>
      <c r="V71" s="4">
        <v>52.975200000000001</v>
      </c>
      <c r="Y71" s="4">
        <v>10.452999999999999</v>
      </c>
      <c r="Z71" s="4">
        <v>0</v>
      </c>
      <c r="AA71" s="4">
        <v>1.2393000000000001</v>
      </c>
      <c r="AB71" s="4" t="s">
        <v>384</v>
      </c>
      <c r="AC71" s="4">
        <v>0</v>
      </c>
      <c r="AD71" s="4">
        <v>11.6</v>
      </c>
      <c r="AE71" s="4">
        <v>839</v>
      </c>
      <c r="AF71" s="4">
        <v>853</v>
      </c>
      <c r="AG71" s="4">
        <v>861</v>
      </c>
      <c r="AH71" s="4">
        <v>78</v>
      </c>
      <c r="AI71" s="4">
        <v>21.2</v>
      </c>
      <c r="AJ71" s="4">
        <v>0.49</v>
      </c>
      <c r="AK71" s="4">
        <v>982</v>
      </c>
      <c r="AL71" s="4">
        <v>0</v>
      </c>
      <c r="AM71" s="4">
        <v>0</v>
      </c>
      <c r="AN71" s="4">
        <v>19</v>
      </c>
      <c r="AO71" s="4">
        <v>190.6</v>
      </c>
      <c r="AP71" s="4">
        <v>189</v>
      </c>
      <c r="AQ71" s="4">
        <v>2.8</v>
      </c>
      <c r="AR71" s="4">
        <v>195</v>
      </c>
      <c r="AS71" s="4" t="s">
        <v>155</v>
      </c>
      <c r="AT71" s="4">
        <v>2</v>
      </c>
      <c r="AU71" s="5">
        <v>0.73653935185185182</v>
      </c>
      <c r="AV71" s="4">
        <v>47.162711999999999</v>
      </c>
      <c r="AW71" s="4">
        <v>-88.484138000000002</v>
      </c>
      <c r="AX71" s="4">
        <v>316.5</v>
      </c>
      <c r="AY71" s="4">
        <v>39.9</v>
      </c>
      <c r="AZ71" s="4">
        <v>12</v>
      </c>
      <c r="BA71" s="4">
        <v>11</v>
      </c>
      <c r="BB71" s="4" t="s">
        <v>424</v>
      </c>
      <c r="BC71" s="4">
        <v>1.794</v>
      </c>
      <c r="BD71" s="4">
        <v>1.0009999999999999</v>
      </c>
      <c r="BE71" s="4">
        <v>2.399</v>
      </c>
      <c r="BF71" s="4">
        <v>14.063000000000001</v>
      </c>
      <c r="BG71" s="4">
        <v>15.98</v>
      </c>
      <c r="BH71" s="4">
        <v>1.1399999999999999</v>
      </c>
      <c r="BI71" s="4">
        <v>12.965</v>
      </c>
      <c r="BJ71" s="4">
        <v>3031.029</v>
      </c>
      <c r="BK71" s="4">
        <v>0.95799999999999996</v>
      </c>
      <c r="BL71" s="4">
        <v>62.31</v>
      </c>
      <c r="BM71" s="4">
        <v>0.35399999999999998</v>
      </c>
      <c r="BN71" s="4">
        <v>62.664000000000001</v>
      </c>
      <c r="BO71" s="4">
        <v>49.734999999999999</v>
      </c>
      <c r="BP71" s="4">
        <v>0.28299999999999997</v>
      </c>
      <c r="BQ71" s="4">
        <v>50.018000000000001</v>
      </c>
      <c r="BR71" s="4">
        <v>0.4531</v>
      </c>
      <c r="BU71" s="4">
        <v>0.53600000000000003</v>
      </c>
      <c r="BW71" s="4">
        <v>233.07599999999999</v>
      </c>
      <c r="BX71" s="4">
        <v>0.41672700000000001</v>
      </c>
      <c r="BY71" s="4">
        <v>-5</v>
      </c>
      <c r="BZ71" s="4">
        <v>0.814778</v>
      </c>
      <c r="CA71" s="4">
        <v>10.183766</v>
      </c>
      <c r="CB71" s="4">
        <v>16.458515999999999</v>
      </c>
      <c r="CC71" s="4">
        <f t="shared" si="9"/>
        <v>2.6905509772</v>
      </c>
      <c r="CE71" s="4">
        <f t="shared" si="10"/>
        <v>23057.865686184858</v>
      </c>
      <c r="CF71" s="4">
        <f t="shared" si="11"/>
        <v>7.287767727516</v>
      </c>
      <c r="CG71" s="4">
        <f t="shared" si="12"/>
        <v>380.500591017636</v>
      </c>
      <c r="CH71" s="4">
        <f t="shared" si="13"/>
        <v>3.4468554878262001</v>
      </c>
    </row>
    <row r="72" spans="1:86">
      <c r="A72" s="2">
        <v>42439</v>
      </c>
      <c r="B72" s="32">
        <v>0.52862946759259255</v>
      </c>
      <c r="C72" s="4">
        <v>13.315</v>
      </c>
      <c r="D72" s="4">
        <v>7.0000000000000001E-3</v>
      </c>
      <c r="E72" s="4" t="s">
        <v>155</v>
      </c>
      <c r="F72" s="4">
        <v>70</v>
      </c>
      <c r="G72" s="4">
        <v>2473.6999999999998</v>
      </c>
      <c r="H72" s="4">
        <v>14.9</v>
      </c>
      <c r="I72" s="4">
        <v>63.8</v>
      </c>
      <c r="K72" s="4">
        <v>1.62</v>
      </c>
      <c r="L72" s="4">
        <v>12</v>
      </c>
      <c r="M72" s="4">
        <v>0.88460000000000005</v>
      </c>
      <c r="N72" s="4">
        <v>11.778700000000001</v>
      </c>
      <c r="O72" s="4">
        <v>6.1999999999999998E-3</v>
      </c>
      <c r="P72" s="4">
        <v>2188.3582999999999</v>
      </c>
      <c r="Q72" s="4">
        <v>13.1812</v>
      </c>
      <c r="R72" s="4">
        <v>2201.5</v>
      </c>
      <c r="S72" s="4">
        <v>1746.7175</v>
      </c>
      <c r="T72" s="4">
        <v>10.521000000000001</v>
      </c>
      <c r="U72" s="4">
        <v>1757.2</v>
      </c>
      <c r="V72" s="4">
        <v>63.786799999999999</v>
      </c>
      <c r="Y72" s="4">
        <v>10.504</v>
      </c>
      <c r="Z72" s="4">
        <v>0</v>
      </c>
      <c r="AA72" s="4">
        <v>1.4312</v>
      </c>
      <c r="AB72" s="4" t="s">
        <v>384</v>
      </c>
      <c r="AC72" s="4">
        <v>0</v>
      </c>
      <c r="AD72" s="4">
        <v>11.7</v>
      </c>
      <c r="AE72" s="4">
        <v>838</v>
      </c>
      <c r="AF72" s="4">
        <v>853</v>
      </c>
      <c r="AG72" s="4">
        <v>860</v>
      </c>
      <c r="AH72" s="4">
        <v>78</v>
      </c>
      <c r="AI72" s="4">
        <v>21.2</v>
      </c>
      <c r="AJ72" s="4">
        <v>0.49</v>
      </c>
      <c r="AK72" s="4">
        <v>982</v>
      </c>
      <c r="AL72" s="4">
        <v>0</v>
      </c>
      <c r="AM72" s="4">
        <v>0</v>
      </c>
      <c r="AN72" s="4">
        <v>19</v>
      </c>
      <c r="AO72" s="4">
        <v>191</v>
      </c>
      <c r="AP72" s="4">
        <v>189.6</v>
      </c>
      <c r="AQ72" s="4">
        <v>2.9</v>
      </c>
      <c r="AR72" s="4">
        <v>195</v>
      </c>
      <c r="AS72" s="4" t="s">
        <v>155</v>
      </c>
      <c r="AT72" s="4">
        <v>2</v>
      </c>
      <c r="AU72" s="5">
        <v>0.73653935185185182</v>
      </c>
      <c r="AV72" s="4">
        <v>47.162714000000001</v>
      </c>
      <c r="AW72" s="4">
        <v>-88.484138000000002</v>
      </c>
      <c r="AX72" s="4">
        <v>316.5</v>
      </c>
      <c r="AY72" s="4">
        <v>41</v>
      </c>
      <c r="AZ72" s="4">
        <v>12</v>
      </c>
      <c r="BA72" s="4">
        <v>11</v>
      </c>
      <c r="BB72" s="4" t="s">
        <v>424</v>
      </c>
      <c r="BC72" s="4">
        <v>1.1990000000000001</v>
      </c>
      <c r="BD72" s="4">
        <v>1.101</v>
      </c>
      <c r="BE72" s="4">
        <v>2.3010000000000002</v>
      </c>
      <c r="BF72" s="4">
        <v>14.063000000000001</v>
      </c>
      <c r="BG72" s="4">
        <v>15.89</v>
      </c>
      <c r="BH72" s="4">
        <v>1.1299999999999999</v>
      </c>
      <c r="BI72" s="4">
        <v>13.04</v>
      </c>
      <c r="BJ72" s="4">
        <v>3030.6170000000002</v>
      </c>
      <c r="BK72" s="4">
        <v>1.014</v>
      </c>
      <c r="BL72" s="4">
        <v>58.963999999999999</v>
      </c>
      <c r="BM72" s="4">
        <v>0.35499999999999998</v>
      </c>
      <c r="BN72" s="4">
        <v>59.319000000000003</v>
      </c>
      <c r="BO72" s="4">
        <v>47.064</v>
      </c>
      <c r="BP72" s="4">
        <v>0.28299999999999997</v>
      </c>
      <c r="BQ72" s="4">
        <v>47.347999999999999</v>
      </c>
      <c r="BR72" s="4">
        <v>0.54269999999999996</v>
      </c>
      <c r="BU72" s="4">
        <v>0.53600000000000003</v>
      </c>
      <c r="BW72" s="4">
        <v>267.74700000000001</v>
      </c>
      <c r="BX72" s="4">
        <v>0.39266800000000002</v>
      </c>
      <c r="BY72" s="4">
        <v>-5</v>
      </c>
      <c r="BZ72" s="4">
        <v>0.81461099999999997</v>
      </c>
      <c r="CA72" s="4">
        <v>9.5958240000000004</v>
      </c>
      <c r="CB72" s="4">
        <v>16.455141999999999</v>
      </c>
      <c r="CC72" s="4">
        <f t="shared" si="9"/>
        <v>2.5352167007999999</v>
      </c>
      <c r="CE72" s="4">
        <f t="shared" si="10"/>
        <v>21723.706705525779</v>
      </c>
      <c r="CF72" s="4">
        <f t="shared" si="11"/>
        <v>7.268433655392001</v>
      </c>
      <c r="CG72" s="4">
        <f t="shared" si="12"/>
        <v>339.39427683974401</v>
      </c>
      <c r="CH72" s="4">
        <f t="shared" si="13"/>
        <v>3.8901173025455997</v>
      </c>
    </row>
    <row r="73" spans="1:86">
      <c r="A73" s="2">
        <v>42439</v>
      </c>
      <c r="B73" s="32">
        <v>0.5286410416666667</v>
      </c>
      <c r="C73" s="4">
        <v>13.53</v>
      </c>
      <c r="D73" s="4">
        <v>6.7999999999999996E-3</v>
      </c>
      <c r="E73" s="4" t="s">
        <v>155</v>
      </c>
      <c r="F73" s="4">
        <v>67.762062999999998</v>
      </c>
      <c r="G73" s="4">
        <v>2442.9</v>
      </c>
      <c r="H73" s="4">
        <v>14.9</v>
      </c>
      <c r="I73" s="4">
        <v>69.900000000000006</v>
      </c>
      <c r="K73" s="4">
        <v>1.8</v>
      </c>
      <c r="L73" s="4">
        <v>12</v>
      </c>
      <c r="M73" s="4">
        <v>0.88280000000000003</v>
      </c>
      <c r="N73" s="4">
        <v>11.9451</v>
      </c>
      <c r="O73" s="4">
        <v>6.0000000000000001E-3</v>
      </c>
      <c r="P73" s="4">
        <v>2156.6729</v>
      </c>
      <c r="Q73" s="4">
        <v>13.154199999999999</v>
      </c>
      <c r="R73" s="4">
        <v>2169.8000000000002</v>
      </c>
      <c r="S73" s="4">
        <v>1721.4266</v>
      </c>
      <c r="T73" s="4">
        <v>10.499499999999999</v>
      </c>
      <c r="U73" s="4">
        <v>1731.9</v>
      </c>
      <c r="V73" s="4">
        <v>69.903599999999997</v>
      </c>
      <c r="Y73" s="4">
        <v>10.506</v>
      </c>
      <c r="Z73" s="4">
        <v>0</v>
      </c>
      <c r="AA73" s="4">
        <v>1.5891</v>
      </c>
      <c r="AB73" s="4" t="s">
        <v>384</v>
      </c>
      <c r="AC73" s="4">
        <v>0</v>
      </c>
      <c r="AD73" s="4">
        <v>11.6</v>
      </c>
      <c r="AE73" s="4">
        <v>839</v>
      </c>
      <c r="AF73" s="4">
        <v>852</v>
      </c>
      <c r="AG73" s="4">
        <v>859</v>
      </c>
      <c r="AH73" s="4">
        <v>78</v>
      </c>
      <c r="AI73" s="4">
        <v>21.2</v>
      </c>
      <c r="AJ73" s="4">
        <v>0.49</v>
      </c>
      <c r="AK73" s="4">
        <v>982</v>
      </c>
      <c r="AL73" s="4">
        <v>0</v>
      </c>
      <c r="AM73" s="4">
        <v>0</v>
      </c>
      <c r="AN73" s="4">
        <v>19</v>
      </c>
      <c r="AO73" s="4">
        <v>190.4</v>
      </c>
      <c r="AP73" s="4">
        <v>190</v>
      </c>
      <c r="AQ73" s="4">
        <v>2.6</v>
      </c>
      <c r="AR73" s="4">
        <v>195</v>
      </c>
      <c r="AS73" s="4" t="s">
        <v>155</v>
      </c>
      <c r="AT73" s="4">
        <v>2</v>
      </c>
      <c r="AU73" s="5">
        <v>0.73655092592592597</v>
      </c>
      <c r="AV73" s="4">
        <v>47.162883999999998</v>
      </c>
      <c r="AW73" s="4">
        <v>-88.484155000000001</v>
      </c>
      <c r="AX73" s="4">
        <v>316.7</v>
      </c>
      <c r="AY73" s="4">
        <v>41.4</v>
      </c>
      <c r="AZ73" s="4">
        <v>12</v>
      </c>
      <c r="BA73" s="4">
        <v>11</v>
      </c>
      <c r="BB73" s="4" t="s">
        <v>424</v>
      </c>
      <c r="BC73" s="4">
        <v>1.1000000000000001</v>
      </c>
      <c r="BD73" s="4">
        <v>1.198</v>
      </c>
      <c r="BE73" s="4">
        <v>2.391</v>
      </c>
      <c r="BF73" s="4">
        <v>14.063000000000001</v>
      </c>
      <c r="BG73" s="4">
        <v>15.66</v>
      </c>
      <c r="BH73" s="4">
        <v>1.1100000000000001</v>
      </c>
      <c r="BI73" s="4">
        <v>13.272</v>
      </c>
      <c r="BJ73" s="4">
        <v>3030.4169999999999</v>
      </c>
      <c r="BK73" s="4">
        <v>0.96599999999999997</v>
      </c>
      <c r="BL73" s="4">
        <v>57.296999999999997</v>
      </c>
      <c r="BM73" s="4">
        <v>0.34899999999999998</v>
      </c>
      <c r="BN73" s="4">
        <v>57.646999999999998</v>
      </c>
      <c r="BO73" s="4">
        <v>45.734000000000002</v>
      </c>
      <c r="BP73" s="4">
        <v>0.27900000000000003</v>
      </c>
      <c r="BQ73" s="4">
        <v>46.012999999999998</v>
      </c>
      <c r="BR73" s="4">
        <v>0.58640000000000003</v>
      </c>
      <c r="BU73" s="4">
        <v>0.52900000000000003</v>
      </c>
      <c r="BW73" s="4">
        <v>293.13200000000001</v>
      </c>
      <c r="BX73" s="4">
        <v>0.42404900000000001</v>
      </c>
      <c r="BY73" s="4">
        <v>-5</v>
      </c>
      <c r="BZ73" s="4">
        <v>0.81316699999999997</v>
      </c>
      <c r="CA73" s="4">
        <v>10.362698</v>
      </c>
      <c r="CB73" s="4">
        <v>16.425972999999999</v>
      </c>
      <c r="CC73" s="4">
        <f t="shared" si="9"/>
        <v>2.7378248115999999</v>
      </c>
      <c r="CE73" s="4">
        <f t="shared" si="10"/>
        <v>23458.262250244301</v>
      </c>
      <c r="CF73" s="4">
        <f t="shared" si="11"/>
        <v>7.477743602196</v>
      </c>
      <c r="CG73" s="4">
        <f t="shared" si="12"/>
        <v>356.18366083627797</v>
      </c>
      <c r="CH73" s="4">
        <f t="shared" si="13"/>
        <v>4.5392845220784004</v>
      </c>
    </row>
    <row r="74" spans="1:86">
      <c r="A74" s="2">
        <v>42439</v>
      </c>
      <c r="B74" s="32">
        <v>0.52865261574074074</v>
      </c>
      <c r="C74" s="4">
        <v>13.579000000000001</v>
      </c>
      <c r="D74" s="4">
        <v>6.0000000000000001E-3</v>
      </c>
      <c r="E74" s="4" t="s">
        <v>155</v>
      </c>
      <c r="F74" s="4">
        <v>60</v>
      </c>
      <c r="G74" s="4">
        <v>2536.8000000000002</v>
      </c>
      <c r="H74" s="4">
        <v>14.9</v>
      </c>
      <c r="I74" s="4">
        <v>67.3</v>
      </c>
      <c r="K74" s="4">
        <v>1.68</v>
      </c>
      <c r="L74" s="4">
        <v>12</v>
      </c>
      <c r="M74" s="4">
        <v>0.88239999999999996</v>
      </c>
      <c r="N74" s="4">
        <v>11.9823</v>
      </c>
      <c r="O74" s="4">
        <v>5.3E-3</v>
      </c>
      <c r="P74" s="4">
        <v>2238.4493000000002</v>
      </c>
      <c r="Q74" s="4">
        <v>13.147600000000001</v>
      </c>
      <c r="R74" s="4">
        <v>2251.6</v>
      </c>
      <c r="S74" s="4">
        <v>1786.6994</v>
      </c>
      <c r="T74" s="4">
        <v>10.494199999999999</v>
      </c>
      <c r="U74" s="4">
        <v>1797.2</v>
      </c>
      <c r="V74" s="4">
        <v>67.284599999999998</v>
      </c>
      <c r="Y74" s="4">
        <v>10.5</v>
      </c>
      <c r="Z74" s="4">
        <v>0</v>
      </c>
      <c r="AA74" s="4">
        <v>1.4852000000000001</v>
      </c>
      <c r="AB74" s="4" t="s">
        <v>384</v>
      </c>
      <c r="AC74" s="4">
        <v>0</v>
      </c>
      <c r="AD74" s="4">
        <v>11.7</v>
      </c>
      <c r="AE74" s="4">
        <v>839</v>
      </c>
      <c r="AF74" s="4">
        <v>853</v>
      </c>
      <c r="AG74" s="4">
        <v>858</v>
      </c>
      <c r="AH74" s="4">
        <v>78</v>
      </c>
      <c r="AI74" s="4">
        <v>21.2</v>
      </c>
      <c r="AJ74" s="4">
        <v>0.49</v>
      </c>
      <c r="AK74" s="4">
        <v>982</v>
      </c>
      <c r="AL74" s="4">
        <v>0</v>
      </c>
      <c r="AM74" s="4">
        <v>0</v>
      </c>
      <c r="AN74" s="4">
        <v>19</v>
      </c>
      <c r="AO74" s="4">
        <v>190</v>
      </c>
      <c r="AP74" s="4">
        <v>190.6</v>
      </c>
      <c r="AQ74" s="4">
        <v>2.4</v>
      </c>
      <c r="AR74" s="4">
        <v>195</v>
      </c>
      <c r="AS74" s="4" t="s">
        <v>155</v>
      </c>
      <c r="AT74" s="4">
        <v>2</v>
      </c>
      <c r="AU74" s="5">
        <v>0.7365624999999999</v>
      </c>
      <c r="AV74" s="4">
        <v>47.163049999999998</v>
      </c>
      <c r="AW74" s="4">
        <v>-88.484202999999994</v>
      </c>
      <c r="AX74" s="4">
        <v>317</v>
      </c>
      <c r="AY74" s="4">
        <v>41.4</v>
      </c>
      <c r="AZ74" s="4">
        <v>12</v>
      </c>
      <c r="BA74" s="4">
        <v>11</v>
      </c>
      <c r="BB74" s="4" t="s">
        <v>424</v>
      </c>
      <c r="BC74" s="4">
        <v>1.099</v>
      </c>
      <c r="BD74" s="4">
        <v>1</v>
      </c>
      <c r="BE74" s="4">
        <v>1.5009999999999999</v>
      </c>
      <c r="BF74" s="4">
        <v>14.063000000000001</v>
      </c>
      <c r="BG74" s="4">
        <v>15.6</v>
      </c>
      <c r="BH74" s="4">
        <v>1.1100000000000001</v>
      </c>
      <c r="BI74" s="4">
        <v>13.329000000000001</v>
      </c>
      <c r="BJ74" s="4">
        <v>3030.636</v>
      </c>
      <c r="BK74" s="4">
        <v>0.85199999999999998</v>
      </c>
      <c r="BL74" s="4">
        <v>59.29</v>
      </c>
      <c r="BM74" s="4">
        <v>0.34799999999999998</v>
      </c>
      <c r="BN74" s="4">
        <v>59.637999999999998</v>
      </c>
      <c r="BO74" s="4">
        <v>47.323999999999998</v>
      </c>
      <c r="BP74" s="4">
        <v>0.27800000000000002</v>
      </c>
      <c r="BQ74" s="4">
        <v>47.601999999999997</v>
      </c>
      <c r="BR74" s="4">
        <v>0.56269999999999998</v>
      </c>
      <c r="BU74" s="4">
        <v>0.52700000000000002</v>
      </c>
      <c r="BW74" s="4">
        <v>273.137</v>
      </c>
      <c r="BX74" s="4">
        <v>0.41339500000000001</v>
      </c>
      <c r="BY74" s="4">
        <v>-5</v>
      </c>
      <c r="BZ74" s="4">
        <v>0.81200000000000006</v>
      </c>
      <c r="CA74" s="4">
        <v>10.102340999999999</v>
      </c>
      <c r="CB74" s="4">
        <v>16.4024</v>
      </c>
      <c r="CC74" s="4">
        <f t="shared" si="9"/>
        <v>2.6690384921999999</v>
      </c>
      <c r="CE74" s="4">
        <f t="shared" si="10"/>
        <v>22870.53918420037</v>
      </c>
      <c r="CF74" s="4">
        <f t="shared" si="11"/>
        <v>6.4295743154039995</v>
      </c>
      <c r="CG74" s="4">
        <f t="shared" si="12"/>
        <v>359.22605230265395</v>
      </c>
      <c r="CH74" s="4">
        <f t="shared" si="13"/>
        <v>4.2463866986828993</v>
      </c>
    </row>
    <row r="75" spans="1:86">
      <c r="A75" s="2">
        <v>42439</v>
      </c>
      <c r="B75" s="32">
        <v>0.52866418981481478</v>
      </c>
      <c r="C75" s="4">
        <v>13.573</v>
      </c>
      <c r="D75" s="4">
        <v>6.0000000000000001E-3</v>
      </c>
      <c r="E75" s="4" t="s">
        <v>155</v>
      </c>
      <c r="F75" s="4">
        <v>60</v>
      </c>
      <c r="G75" s="4">
        <v>2678.5</v>
      </c>
      <c r="H75" s="4">
        <v>14.9</v>
      </c>
      <c r="I75" s="4">
        <v>60</v>
      </c>
      <c r="K75" s="4">
        <v>1.52</v>
      </c>
      <c r="L75" s="4">
        <v>12</v>
      </c>
      <c r="M75" s="4">
        <v>0.88249999999999995</v>
      </c>
      <c r="N75" s="4">
        <v>11.978300000000001</v>
      </c>
      <c r="O75" s="4">
        <v>5.3E-3</v>
      </c>
      <c r="P75" s="4">
        <v>2363.8283000000001</v>
      </c>
      <c r="Q75" s="4">
        <v>13.1496</v>
      </c>
      <c r="R75" s="4">
        <v>2377</v>
      </c>
      <c r="S75" s="4">
        <v>1886.7752</v>
      </c>
      <c r="T75" s="4">
        <v>10.495799999999999</v>
      </c>
      <c r="U75" s="4">
        <v>1897.3</v>
      </c>
      <c r="V75" s="4">
        <v>59.970700000000001</v>
      </c>
      <c r="Y75" s="4">
        <v>10.48</v>
      </c>
      <c r="Z75" s="4">
        <v>0</v>
      </c>
      <c r="AA75" s="4">
        <v>1.3440000000000001</v>
      </c>
      <c r="AB75" s="4" t="s">
        <v>384</v>
      </c>
      <c r="AC75" s="4">
        <v>0</v>
      </c>
      <c r="AD75" s="4">
        <v>11.7</v>
      </c>
      <c r="AE75" s="4">
        <v>838</v>
      </c>
      <c r="AF75" s="4">
        <v>853</v>
      </c>
      <c r="AG75" s="4">
        <v>857</v>
      </c>
      <c r="AH75" s="4">
        <v>78</v>
      </c>
      <c r="AI75" s="4">
        <v>21.2</v>
      </c>
      <c r="AJ75" s="4">
        <v>0.49</v>
      </c>
      <c r="AK75" s="4">
        <v>982</v>
      </c>
      <c r="AL75" s="4">
        <v>0</v>
      </c>
      <c r="AM75" s="4">
        <v>0</v>
      </c>
      <c r="AN75" s="4">
        <v>19</v>
      </c>
      <c r="AO75" s="4">
        <v>190</v>
      </c>
      <c r="AP75" s="4">
        <v>190.4</v>
      </c>
      <c r="AQ75" s="4">
        <v>2.6</v>
      </c>
      <c r="AR75" s="4">
        <v>195</v>
      </c>
      <c r="AS75" s="4" t="s">
        <v>155</v>
      </c>
      <c r="AT75" s="4">
        <v>2</v>
      </c>
      <c r="AU75" s="5">
        <v>0.73657407407407405</v>
      </c>
      <c r="AV75" s="4">
        <v>47.163214000000004</v>
      </c>
      <c r="AW75" s="4">
        <v>-88.484257999999997</v>
      </c>
      <c r="AX75" s="4">
        <v>317.2</v>
      </c>
      <c r="AY75" s="4">
        <v>41.3</v>
      </c>
      <c r="AZ75" s="4">
        <v>12</v>
      </c>
      <c r="BA75" s="4">
        <v>11</v>
      </c>
      <c r="BB75" s="4" t="s">
        <v>424</v>
      </c>
      <c r="BC75" s="4">
        <v>1</v>
      </c>
      <c r="BD75" s="4">
        <v>1</v>
      </c>
      <c r="BE75" s="4">
        <v>1.6</v>
      </c>
      <c r="BF75" s="4">
        <v>14.063000000000001</v>
      </c>
      <c r="BG75" s="4">
        <v>15.61</v>
      </c>
      <c r="BH75" s="4">
        <v>1.1100000000000001</v>
      </c>
      <c r="BI75" s="4">
        <v>13.311999999999999</v>
      </c>
      <c r="BJ75" s="4">
        <v>3030.8240000000001</v>
      </c>
      <c r="BK75" s="4">
        <v>0.85299999999999998</v>
      </c>
      <c r="BL75" s="4">
        <v>62.634999999999998</v>
      </c>
      <c r="BM75" s="4">
        <v>0.34799999999999998</v>
      </c>
      <c r="BN75" s="4">
        <v>62.984000000000002</v>
      </c>
      <c r="BO75" s="4">
        <v>49.994</v>
      </c>
      <c r="BP75" s="4">
        <v>0.27800000000000002</v>
      </c>
      <c r="BQ75" s="4">
        <v>50.273000000000003</v>
      </c>
      <c r="BR75" s="4">
        <v>0.50180000000000002</v>
      </c>
      <c r="BU75" s="4">
        <v>0.52600000000000002</v>
      </c>
      <c r="BW75" s="4">
        <v>247.274</v>
      </c>
      <c r="BX75" s="4">
        <v>0.39688800000000002</v>
      </c>
      <c r="BY75" s="4">
        <v>-5</v>
      </c>
      <c r="BZ75" s="4">
        <v>0.81138900000000003</v>
      </c>
      <c r="CA75" s="4">
        <v>9.6989509999999992</v>
      </c>
      <c r="CB75" s="4">
        <v>16.390058</v>
      </c>
      <c r="CC75" s="4">
        <f t="shared" ref="CC75:CC138" si="14">CA75*0.2642</f>
        <v>2.5624628541999996</v>
      </c>
      <c r="CE75" s="4">
        <f t="shared" ref="CE75:CE138" si="15">BJ75*$CA75*0.747</f>
        <v>21958.672658821128</v>
      </c>
      <c r="CF75" s="4">
        <f t="shared" ref="CF75:CF138" si="16">BK75*$CA75*0.747</f>
        <v>6.1800842866409997</v>
      </c>
      <c r="CG75" s="4">
        <f t="shared" ref="CG75:CG138" si="17">BQ75*$CA75*0.747</f>
        <v>364.23373662638096</v>
      </c>
      <c r="CH75" s="4">
        <f t="shared" ref="CH75:CH138" si="18">BR75*$CA75*0.747</f>
        <v>3.6355994080145995</v>
      </c>
    </row>
    <row r="76" spans="1:86">
      <c r="A76" s="2">
        <v>42439</v>
      </c>
      <c r="B76" s="32">
        <v>0.52867576388888893</v>
      </c>
      <c r="C76" s="4">
        <v>13.715</v>
      </c>
      <c r="D76" s="4">
        <v>6.0000000000000001E-3</v>
      </c>
      <c r="E76" s="4" t="s">
        <v>155</v>
      </c>
      <c r="F76" s="4">
        <v>60</v>
      </c>
      <c r="G76" s="4">
        <v>2734.6</v>
      </c>
      <c r="H76" s="4">
        <v>14.9</v>
      </c>
      <c r="I76" s="4">
        <v>53.1</v>
      </c>
      <c r="K76" s="4">
        <v>1.4</v>
      </c>
      <c r="L76" s="4">
        <v>12</v>
      </c>
      <c r="M76" s="4">
        <v>0.88149999999999995</v>
      </c>
      <c r="N76" s="4">
        <v>12.088900000000001</v>
      </c>
      <c r="O76" s="4">
        <v>5.3E-3</v>
      </c>
      <c r="P76" s="4">
        <v>2410.4322999999999</v>
      </c>
      <c r="Q76" s="4">
        <v>13.133800000000001</v>
      </c>
      <c r="R76" s="4">
        <v>2423.6</v>
      </c>
      <c r="S76" s="4">
        <v>1923.9739</v>
      </c>
      <c r="T76" s="4">
        <v>10.4833</v>
      </c>
      <c r="U76" s="4">
        <v>1934.5</v>
      </c>
      <c r="V76" s="4">
        <v>53.1</v>
      </c>
      <c r="Y76" s="4">
        <v>10.407</v>
      </c>
      <c r="Z76" s="4">
        <v>0</v>
      </c>
      <c r="AA76" s="4">
        <v>1.2341</v>
      </c>
      <c r="AB76" s="4" t="s">
        <v>384</v>
      </c>
      <c r="AC76" s="4">
        <v>0</v>
      </c>
      <c r="AD76" s="4">
        <v>11.6</v>
      </c>
      <c r="AE76" s="4">
        <v>838</v>
      </c>
      <c r="AF76" s="4">
        <v>852</v>
      </c>
      <c r="AG76" s="4">
        <v>855</v>
      </c>
      <c r="AH76" s="4">
        <v>78</v>
      </c>
      <c r="AI76" s="4">
        <v>21.2</v>
      </c>
      <c r="AJ76" s="4">
        <v>0.49</v>
      </c>
      <c r="AK76" s="4">
        <v>982</v>
      </c>
      <c r="AL76" s="4">
        <v>0</v>
      </c>
      <c r="AM76" s="4">
        <v>0</v>
      </c>
      <c r="AN76" s="4">
        <v>19</v>
      </c>
      <c r="AO76" s="4">
        <v>190</v>
      </c>
      <c r="AP76" s="4">
        <v>189.4</v>
      </c>
      <c r="AQ76" s="4">
        <v>2.7</v>
      </c>
      <c r="AR76" s="4">
        <v>195</v>
      </c>
      <c r="AS76" s="4" t="s">
        <v>155</v>
      </c>
      <c r="AT76" s="4">
        <v>2</v>
      </c>
      <c r="AU76" s="5">
        <v>0.7365856481481482</v>
      </c>
      <c r="AV76" s="4">
        <v>47.163375000000002</v>
      </c>
      <c r="AW76" s="4">
        <v>-88.484311000000005</v>
      </c>
      <c r="AX76" s="4">
        <v>317.39999999999998</v>
      </c>
      <c r="AY76" s="4">
        <v>42.2</v>
      </c>
      <c r="AZ76" s="4">
        <v>12</v>
      </c>
      <c r="BA76" s="4">
        <v>11</v>
      </c>
      <c r="BB76" s="4" t="s">
        <v>424</v>
      </c>
      <c r="BC76" s="4">
        <v>1</v>
      </c>
      <c r="BD76" s="4">
        <v>1.000999</v>
      </c>
      <c r="BE76" s="4">
        <v>1.6</v>
      </c>
      <c r="BF76" s="4">
        <v>14.063000000000001</v>
      </c>
      <c r="BG76" s="4">
        <v>15.46</v>
      </c>
      <c r="BH76" s="4">
        <v>1.1000000000000001</v>
      </c>
      <c r="BI76" s="4">
        <v>13.446999999999999</v>
      </c>
      <c r="BJ76" s="4">
        <v>3030.9319999999998</v>
      </c>
      <c r="BK76" s="4">
        <v>0.84399999999999997</v>
      </c>
      <c r="BL76" s="4">
        <v>63.287999999999997</v>
      </c>
      <c r="BM76" s="4">
        <v>0.34499999999999997</v>
      </c>
      <c r="BN76" s="4">
        <v>63.633000000000003</v>
      </c>
      <c r="BO76" s="4">
        <v>50.515000000000001</v>
      </c>
      <c r="BP76" s="4">
        <v>0.27500000000000002</v>
      </c>
      <c r="BQ76" s="4">
        <v>50.790999999999997</v>
      </c>
      <c r="BR76" s="4">
        <v>0.44019999999999998</v>
      </c>
      <c r="BU76" s="4">
        <v>0.51800000000000002</v>
      </c>
      <c r="BW76" s="4">
        <v>224.96799999999999</v>
      </c>
      <c r="BX76" s="4">
        <v>0.440326</v>
      </c>
      <c r="BY76" s="4">
        <v>-5</v>
      </c>
      <c r="BZ76" s="4">
        <v>0.80916699999999997</v>
      </c>
      <c r="CA76" s="4">
        <v>10.760467</v>
      </c>
      <c r="CB76" s="4">
        <v>16.345172999999999</v>
      </c>
      <c r="CC76" s="4">
        <f t="shared" si="14"/>
        <v>2.8429153814000001</v>
      </c>
      <c r="CE76" s="4">
        <f t="shared" si="15"/>
        <v>24362.840092637267</v>
      </c>
      <c r="CF76" s="4">
        <f t="shared" si="16"/>
        <v>6.784130108556</v>
      </c>
      <c r="CG76" s="4">
        <f t="shared" si="17"/>
        <v>408.26155490955898</v>
      </c>
      <c r="CH76" s="4">
        <f t="shared" si="18"/>
        <v>3.5383579073298002</v>
      </c>
    </row>
    <row r="77" spans="1:86">
      <c r="A77" s="2">
        <v>42439</v>
      </c>
      <c r="B77" s="32">
        <v>0.52868733796296297</v>
      </c>
      <c r="C77" s="4">
        <v>13.789</v>
      </c>
      <c r="D77" s="4">
        <v>5.4000000000000003E-3</v>
      </c>
      <c r="E77" s="4" t="s">
        <v>155</v>
      </c>
      <c r="F77" s="4">
        <v>54.271011999999999</v>
      </c>
      <c r="G77" s="4">
        <v>2718.4</v>
      </c>
      <c r="H77" s="4">
        <v>14.9</v>
      </c>
      <c r="I77" s="4">
        <v>61.7</v>
      </c>
      <c r="K77" s="4">
        <v>1.4</v>
      </c>
      <c r="L77" s="4">
        <v>12</v>
      </c>
      <c r="M77" s="4">
        <v>0.88080000000000003</v>
      </c>
      <c r="N77" s="4">
        <v>12.145</v>
      </c>
      <c r="O77" s="4">
        <v>4.7999999999999996E-3</v>
      </c>
      <c r="P77" s="4">
        <v>2394.3831</v>
      </c>
      <c r="Q77" s="4">
        <v>13.124000000000001</v>
      </c>
      <c r="R77" s="4">
        <v>2407.5</v>
      </c>
      <c r="S77" s="4">
        <v>1911.1636000000001</v>
      </c>
      <c r="T77" s="4">
        <v>10.4754</v>
      </c>
      <c r="U77" s="4">
        <v>1921.6</v>
      </c>
      <c r="V77" s="4">
        <v>61.719200000000001</v>
      </c>
      <c r="Y77" s="4">
        <v>10.474</v>
      </c>
      <c r="Z77" s="4">
        <v>0</v>
      </c>
      <c r="AA77" s="4">
        <v>1.2331000000000001</v>
      </c>
      <c r="AB77" s="4" t="s">
        <v>384</v>
      </c>
      <c r="AC77" s="4">
        <v>0</v>
      </c>
      <c r="AD77" s="4">
        <v>11.7</v>
      </c>
      <c r="AE77" s="4">
        <v>837</v>
      </c>
      <c r="AF77" s="4">
        <v>852</v>
      </c>
      <c r="AG77" s="4">
        <v>854</v>
      </c>
      <c r="AH77" s="4">
        <v>78</v>
      </c>
      <c r="AI77" s="4">
        <v>21.2</v>
      </c>
      <c r="AJ77" s="4">
        <v>0.49</v>
      </c>
      <c r="AK77" s="4">
        <v>982</v>
      </c>
      <c r="AL77" s="4">
        <v>0</v>
      </c>
      <c r="AM77" s="4">
        <v>0</v>
      </c>
      <c r="AN77" s="4">
        <v>19</v>
      </c>
      <c r="AO77" s="4">
        <v>190</v>
      </c>
      <c r="AP77" s="4">
        <v>189</v>
      </c>
      <c r="AQ77" s="4">
        <v>2.5</v>
      </c>
      <c r="AR77" s="4">
        <v>195</v>
      </c>
      <c r="AS77" s="4" t="s">
        <v>155</v>
      </c>
      <c r="AT77" s="4">
        <v>2</v>
      </c>
      <c r="AU77" s="5">
        <v>0.73659722222222224</v>
      </c>
      <c r="AV77" s="4">
        <v>47.163533000000001</v>
      </c>
      <c r="AW77" s="4">
        <v>-88.484426999999997</v>
      </c>
      <c r="AX77" s="4">
        <v>317.8</v>
      </c>
      <c r="AY77" s="4">
        <v>42.2</v>
      </c>
      <c r="AZ77" s="4">
        <v>12</v>
      </c>
      <c r="BA77" s="4">
        <v>11</v>
      </c>
      <c r="BB77" s="4" t="s">
        <v>424</v>
      </c>
      <c r="BC77" s="4">
        <v>1.0036039999999999</v>
      </c>
      <c r="BD77" s="4">
        <v>1.099099</v>
      </c>
      <c r="BE77" s="4">
        <v>1.603604</v>
      </c>
      <c r="BF77" s="4">
        <v>14.063000000000001</v>
      </c>
      <c r="BG77" s="4">
        <v>15.38</v>
      </c>
      <c r="BH77" s="4">
        <v>1.0900000000000001</v>
      </c>
      <c r="BI77" s="4">
        <v>13.532</v>
      </c>
      <c r="BJ77" s="4">
        <v>3030.81</v>
      </c>
      <c r="BK77" s="4">
        <v>0.75900000000000001</v>
      </c>
      <c r="BL77" s="4">
        <v>62.573</v>
      </c>
      <c r="BM77" s="4">
        <v>0.34300000000000003</v>
      </c>
      <c r="BN77" s="4">
        <v>62.915999999999997</v>
      </c>
      <c r="BO77" s="4">
        <v>49.945</v>
      </c>
      <c r="BP77" s="4">
        <v>0.27400000000000002</v>
      </c>
      <c r="BQ77" s="4">
        <v>50.219000000000001</v>
      </c>
      <c r="BR77" s="4">
        <v>0.50929999999999997</v>
      </c>
      <c r="BU77" s="4">
        <v>0.51900000000000002</v>
      </c>
      <c r="BW77" s="4">
        <v>223.75200000000001</v>
      </c>
      <c r="BX77" s="4">
        <v>0.46477800000000002</v>
      </c>
      <c r="BY77" s="4">
        <v>-5</v>
      </c>
      <c r="BZ77" s="4">
        <v>0.80861099999999997</v>
      </c>
      <c r="CA77" s="4">
        <v>11.358012</v>
      </c>
      <c r="CB77" s="4">
        <v>16.333942</v>
      </c>
      <c r="CC77" s="4">
        <f t="shared" si="14"/>
        <v>3.0007867704</v>
      </c>
      <c r="CE77" s="4">
        <f t="shared" si="15"/>
        <v>25714.710333240844</v>
      </c>
      <c r="CF77" s="4">
        <f t="shared" si="16"/>
        <v>6.4396861376760004</v>
      </c>
      <c r="CG77" s="4">
        <f t="shared" si="17"/>
        <v>426.07983945711607</v>
      </c>
      <c r="CH77" s="4">
        <f t="shared" si="18"/>
        <v>4.3211227271652</v>
      </c>
    </row>
    <row r="78" spans="1:86">
      <c r="A78" s="2">
        <v>42439</v>
      </c>
      <c r="B78" s="32">
        <v>0.52869891203703701</v>
      </c>
      <c r="C78" s="4">
        <v>13.256</v>
      </c>
      <c r="D78" s="4">
        <v>4.1999999999999997E-3</v>
      </c>
      <c r="E78" s="4" t="s">
        <v>155</v>
      </c>
      <c r="F78" s="4">
        <v>41.877023000000001</v>
      </c>
      <c r="G78" s="4">
        <v>2638.5</v>
      </c>
      <c r="H78" s="4">
        <v>14.8</v>
      </c>
      <c r="I78" s="4">
        <v>45.5</v>
      </c>
      <c r="K78" s="4">
        <v>1.28</v>
      </c>
      <c r="L78" s="4">
        <v>12</v>
      </c>
      <c r="M78" s="4">
        <v>0.88500000000000001</v>
      </c>
      <c r="N78" s="4">
        <v>11.730700000000001</v>
      </c>
      <c r="O78" s="4">
        <v>3.7000000000000002E-3</v>
      </c>
      <c r="P78" s="4">
        <v>2334.9268999999999</v>
      </c>
      <c r="Q78" s="4">
        <v>13.110799999999999</v>
      </c>
      <c r="R78" s="4">
        <v>2348</v>
      </c>
      <c r="S78" s="4">
        <v>1863.7065</v>
      </c>
      <c r="T78" s="4">
        <v>10.4648</v>
      </c>
      <c r="U78" s="4">
        <v>1874.2</v>
      </c>
      <c r="V78" s="4">
        <v>45.462299999999999</v>
      </c>
      <c r="Y78" s="4">
        <v>10.398999999999999</v>
      </c>
      <c r="Z78" s="4">
        <v>0</v>
      </c>
      <c r="AA78" s="4">
        <v>1.1289</v>
      </c>
      <c r="AB78" s="4" t="s">
        <v>384</v>
      </c>
      <c r="AC78" s="4">
        <v>0</v>
      </c>
      <c r="AD78" s="4">
        <v>11.6</v>
      </c>
      <c r="AE78" s="4">
        <v>838</v>
      </c>
      <c r="AF78" s="4">
        <v>854</v>
      </c>
      <c r="AG78" s="4">
        <v>856</v>
      </c>
      <c r="AH78" s="4">
        <v>78</v>
      </c>
      <c r="AI78" s="4">
        <v>21.2</v>
      </c>
      <c r="AJ78" s="4">
        <v>0.49</v>
      </c>
      <c r="AK78" s="4">
        <v>982</v>
      </c>
      <c r="AL78" s="4">
        <v>0</v>
      </c>
      <c r="AM78" s="4">
        <v>0</v>
      </c>
      <c r="AN78" s="4">
        <v>19</v>
      </c>
      <c r="AO78" s="4">
        <v>189.4</v>
      </c>
      <c r="AP78" s="4">
        <v>189</v>
      </c>
      <c r="AQ78" s="4">
        <v>2.4</v>
      </c>
      <c r="AR78" s="4">
        <v>195</v>
      </c>
      <c r="AS78" s="4" t="s">
        <v>155</v>
      </c>
      <c r="AT78" s="4">
        <v>2</v>
      </c>
      <c r="AU78" s="5">
        <v>0.73660879629629628</v>
      </c>
      <c r="AV78" s="4">
        <v>47.163676000000002</v>
      </c>
      <c r="AW78" s="4">
        <v>-88.484611999999998</v>
      </c>
      <c r="AX78" s="4">
        <v>318</v>
      </c>
      <c r="AY78" s="4">
        <v>43.2</v>
      </c>
      <c r="AZ78" s="4">
        <v>12</v>
      </c>
      <c r="BA78" s="4">
        <v>11</v>
      </c>
      <c r="BB78" s="4" t="s">
        <v>424</v>
      </c>
      <c r="BC78" s="4">
        <v>1.397</v>
      </c>
      <c r="BD78" s="4">
        <v>1.0009999999999999</v>
      </c>
      <c r="BE78" s="4">
        <v>1.9990000000000001</v>
      </c>
      <c r="BF78" s="4">
        <v>14.063000000000001</v>
      </c>
      <c r="BG78" s="4">
        <v>15.97</v>
      </c>
      <c r="BH78" s="4">
        <v>1.1399999999999999</v>
      </c>
      <c r="BI78" s="4">
        <v>13.000999999999999</v>
      </c>
      <c r="BJ78" s="4">
        <v>3031.7640000000001</v>
      </c>
      <c r="BK78" s="4">
        <v>0.61</v>
      </c>
      <c r="BL78" s="4">
        <v>63.195</v>
      </c>
      <c r="BM78" s="4">
        <v>0.35499999999999998</v>
      </c>
      <c r="BN78" s="4">
        <v>63.548999999999999</v>
      </c>
      <c r="BO78" s="4">
        <v>50.441000000000003</v>
      </c>
      <c r="BP78" s="4">
        <v>0.28299999999999997</v>
      </c>
      <c r="BQ78" s="4">
        <v>50.723999999999997</v>
      </c>
      <c r="BR78" s="4">
        <v>0.38850000000000001</v>
      </c>
      <c r="BU78" s="4">
        <v>0.53300000000000003</v>
      </c>
      <c r="BW78" s="4">
        <v>212.142</v>
      </c>
      <c r="BX78" s="4">
        <v>0.40235100000000001</v>
      </c>
      <c r="BY78" s="4">
        <v>-5</v>
      </c>
      <c r="BZ78" s="4">
        <v>0.80716900000000003</v>
      </c>
      <c r="CA78" s="4">
        <v>9.8324440000000006</v>
      </c>
      <c r="CB78" s="4">
        <v>16.30481</v>
      </c>
      <c r="CC78" s="4">
        <f t="shared" si="14"/>
        <v>2.5977317048000002</v>
      </c>
      <c r="CE78" s="4">
        <f t="shared" si="15"/>
        <v>22267.808364158354</v>
      </c>
      <c r="CF78" s="4">
        <f t="shared" si="16"/>
        <v>4.48034975748</v>
      </c>
      <c r="CG78" s="4">
        <f t="shared" si="17"/>
        <v>372.55944442363199</v>
      </c>
      <c r="CH78" s="4">
        <f t="shared" si="18"/>
        <v>2.8534686570180003</v>
      </c>
    </row>
    <row r="79" spans="1:86">
      <c r="A79" s="2">
        <v>42439</v>
      </c>
      <c r="B79" s="32">
        <v>0.52871048611111104</v>
      </c>
      <c r="C79" s="4">
        <v>13.013999999999999</v>
      </c>
      <c r="D79" s="4">
        <v>3.2000000000000002E-3</v>
      </c>
      <c r="E79" s="4" t="s">
        <v>155</v>
      </c>
      <c r="F79" s="4">
        <v>32.261904999999999</v>
      </c>
      <c r="G79" s="4">
        <v>2500</v>
      </c>
      <c r="H79" s="4">
        <v>11.3</v>
      </c>
      <c r="I79" s="4">
        <v>37</v>
      </c>
      <c r="K79" s="4">
        <v>1.17</v>
      </c>
      <c r="L79" s="4">
        <v>12</v>
      </c>
      <c r="M79" s="4">
        <v>0.88690000000000002</v>
      </c>
      <c r="N79" s="4">
        <v>11.5426</v>
      </c>
      <c r="O79" s="4">
        <v>2.8999999999999998E-3</v>
      </c>
      <c r="P79" s="4">
        <v>2217.3512999999998</v>
      </c>
      <c r="Q79" s="4">
        <v>10.022399999999999</v>
      </c>
      <c r="R79" s="4">
        <v>2227.4</v>
      </c>
      <c r="S79" s="4">
        <v>1769.8593000000001</v>
      </c>
      <c r="T79" s="4">
        <v>7.9997999999999996</v>
      </c>
      <c r="U79" s="4">
        <v>1777.9</v>
      </c>
      <c r="V79" s="4">
        <v>36.974299999999999</v>
      </c>
      <c r="Y79" s="4">
        <v>10.223000000000001</v>
      </c>
      <c r="Z79" s="4">
        <v>0</v>
      </c>
      <c r="AA79" s="4">
        <v>1.0403</v>
      </c>
      <c r="AB79" s="4" t="s">
        <v>384</v>
      </c>
      <c r="AC79" s="4">
        <v>0</v>
      </c>
      <c r="AD79" s="4">
        <v>11.7</v>
      </c>
      <c r="AE79" s="4">
        <v>840</v>
      </c>
      <c r="AF79" s="4">
        <v>858</v>
      </c>
      <c r="AG79" s="4">
        <v>858</v>
      </c>
      <c r="AH79" s="4">
        <v>78</v>
      </c>
      <c r="AI79" s="4">
        <v>21.2</v>
      </c>
      <c r="AJ79" s="4">
        <v>0.49</v>
      </c>
      <c r="AK79" s="4">
        <v>982</v>
      </c>
      <c r="AL79" s="4">
        <v>0</v>
      </c>
      <c r="AM79" s="4">
        <v>0</v>
      </c>
      <c r="AN79" s="4">
        <v>19</v>
      </c>
      <c r="AO79" s="4">
        <v>189.6</v>
      </c>
      <c r="AP79" s="4">
        <v>189</v>
      </c>
      <c r="AQ79" s="4">
        <v>2.6</v>
      </c>
      <c r="AR79" s="4">
        <v>195</v>
      </c>
      <c r="AS79" s="4" t="s">
        <v>155</v>
      </c>
      <c r="AT79" s="4">
        <v>2</v>
      </c>
      <c r="AU79" s="5">
        <v>0.73662037037037031</v>
      </c>
      <c r="AV79" s="4">
        <v>47.163820999999999</v>
      </c>
      <c r="AW79" s="4">
        <v>-88.484769</v>
      </c>
      <c r="AX79" s="4">
        <v>318.10000000000002</v>
      </c>
      <c r="AY79" s="4">
        <v>44.5</v>
      </c>
      <c r="AZ79" s="4">
        <v>12</v>
      </c>
      <c r="BA79" s="4">
        <v>11</v>
      </c>
      <c r="BB79" s="4" t="s">
        <v>424</v>
      </c>
      <c r="BC79" s="4">
        <v>1.1000000000000001</v>
      </c>
      <c r="BD79" s="4">
        <v>1.1000000000000001</v>
      </c>
      <c r="BE79" s="4">
        <v>1.9</v>
      </c>
      <c r="BF79" s="4">
        <v>14.063000000000001</v>
      </c>
      <c r="BG79" s="4">
        <v>16.25</v>
      </c>
      <c r="BH79" s="4">
        <v>1.1599999999999999</v>
      </c>
      <c r="BI79" s="4">
        <v>12.747</v>
      </c>
      <c r="BJ79" s="4">
        <v>3032.3440000000001</v>
      </c>
      <c r="BK79" s="4">
        <v>0.47799999999999998</v>
      </c>
      <c r="BL79" s="4">
        <v>61.002000000000002</v>
      </c>
      <c r="BM79" s="4">
        <v>0.27600000000000002</v>
      </c>
      <c r="BN79" s="4">
        <v>61.277999999999999</v>
      </c>
      <c r="BO79" s="4">
        <v>48.691000000000003</v>
      </c>
      <c r="BP79" s="4">
        <v>0.22</v>
      </c>
      <c r="BQ79" s="4">
        <v>48.911000000000001</v>
      </c>
      <c r="BR79" s="4">
        <v>0.32119999999999999</v>
      </c>
      <c r="BU79" s="4">
        <v>0.53300000000000003</v>
      </c>
      <c r="BW79" s="4">
        <v>198.71</v>
      </c>
      <c r="BX79" s="4">
        <v>0.32819500000000001</v>
      </c>
      <c r="BY79" s="4">
        <v>-5</v>
      </c>
      <c r="BZ79" s="4">
        <v>0.80722099999999997</v>
      </c>
      <c r="CA79" s="4">
        <v>8.02027</v>
      </c>
      <c r="CB79" s="4">
        <v>16.305869000000001</v>
      </c>
      <c r="CC79" s="4">
        <f t="shared" si="14"/>
        <v>2.1189553339999998</v>
      </c>
      <c r="CE79" s="4">
        <f t="shared" si="15"/>
        <v>18167.202556821361</v>
      </c>
      <c r="CF79" s="4">
        <f t="shared" si="16"/>
        <v>2.8637657278199997</v>
      </c>
      <c r="CG79" s="4">
        <f t="shared" si="17"/>
        <v>293.03273119959005</v>
      </c>
      <c r="CH79" s="4">
        <f t="shared" si="18"/>
        <v>1.9243547108279999</v>
      </c>
    </row>
    <row r="80" spans="1:86">
      <c r="A80" s="2">
        <v>42439</v>
      </c>
      <c r="B80" s="32">
        <v>0.52872206018518519</v>
      </c>
      <c r="C80" s="4">
        <v>13.026</v>
      </c>
      <c r="D80" s="4">
        <v>4.0000000000000001E-3</v>
      </c>
      <c r="E80" s="4" t="s">
        <v>155</v>
      </c>
      <c r="F80" s="4">
        <v>40</v>
      </c>
      <c r="G80" s="4">
        <v>1798.2</v>
      </c>
      <c r="H80" s="4">
        <v>6</v>
      </c>
      <c r="I80" s="4">
        <v>38.4</v>
      </c>
      <c r="K80" s="4">
        <v>1.64</v>
      </c>
      <c r="L80" s="4">
        <v>11</v>
      </c>
      <c r="M80" s="4">
        <v>0.88670000000000004</v>
      </c>
      <c r="N80" s="4">
        <v>11.5512</v>
      </c>
      <c r="O80" s="4">
        <v>3.5000000000000001E-3</v>
      </c>
      <c r="P80" s="4">
        <v>1594.5094999999999</v>
      </c>
      <c r="Q80" s="4">
        <v>5.3205</v>
      </c>
      <c r="R80" s="4">
        <v>1599.8</v>
      </c>
      <c r="S80" s="4">
        <v>1272.7156</v>
      </c>
      <c r="T80" s="4">
        <v>4.2466999999999997</v>
      </c>
      <c r="U80" s="4">
        <v>1277</v>
      </c>
      <c r="V80" s="4">
        <v>38.404299999999999</v>
      </c>
      <c r="Y80" s="4">
        <v>10.146000000000001</v>
      </c>
      <c r="Z80" s="4">
        <v>0</v>
      </c>
      <c r="AA80" s="4">
        <v>1.4563999999999999</v>
      </c>
      <c r="AB80" s="4" t="s">
        <v>384</v>
      </c>
      <c r="AC80" s="4">
        <v>0</v>
      </c>
      <c r="AD80" s="4">
        <v>11.7</v>
      </c>
      <c r="AE80" s="4">
        <v>842</v>
      </c>
      <c r="AF80" s="4">
        <v>861</v>
      </c>
      <c r="AG80" s="4">
        <v>859</v>
      </c>
      <c r="AH80" s="4">
        <v>78</v>
      </c>
      <c r="AI80" s="4">
        <v>21.2</v>
      </c>
      <c r="AJ80" s="4">
        <v>0.49</v>
      </c>
      <c r="AK80" s="4">
        <v>982</v>
      </c>
      <c r="AL80" s="4">
        <v>0</v>
      </c>
      <c r="AM80" s="4">
        <v>0</v>
      </c>
      <c r="AN80" s="4">
        <v>19</v>
      </c>
      <c r="AO80" s="4">
        <v>190</v>
      </c>
      <c r="AP80" s="4">
        <v>189</v>
      </c>
      <c r="AQ80" s="4">
        <v>2.2999999999999998</v>
      </c>
      <c r="AR80" s="4">
        <v>195</v>
      </c>
      <c r="AS80" s="4" t="s">
        <v>155</v>
      </c>
      <c r="AT80" s="4">
        <v>2</v>
      </c>
      <c r="AU80" s="5">
        <v>0.73663194444444446</v>
      </c>
      <c r="AV80" s="4">
        <v>47.163966000000002</v>
      </c>
      <c r="AW80" s="4">
        <v>-88.484921999999997</v>
      </c>
      <c r="AX80" s="4">
        <v>318.2</v>
      </c>
      <c r="AY80" s="4">
        <v>44.5</v>
      </c>
      <c r="AZ80" s="4">
        <v>12</v>
      </c>
      <c r="BA80" s="4">
        <v>11</v>
      </c>
      <c r="BB80" s="4" t="s">
        <v>424</v>
      </c>
      <c r="BC80" s="4">
        <v>1.1000000000000001</v>
      </c>
      <c r="BD80" s="4">
        <v>1.1000000000000001</v>
      </c>
      <c r="BE80" s="4">
        <v>1.9</v>
      </c>
      <c r="BF80" s="4">
        <v>14.063000000000001</v>
      </c>
      <c r="BG80" s="4">
        <v>16.23</v>
      </c>
      <c r="BH80" s="4">
        <v>1.1499999999999999</v>
      </c>
      <c r="BI80" s="4">
        <v>12.772</v>
      </c>
      <c r="BJ80" s="4">
        <v>3032.1190000000001</v>
      </c>
      <c r="BK80" s="4">
        <v>0.59299999999999997</v>
      </c>
      <c r="BL80" s="4">
        <v>43.831000000000003</v>
      </c>
      <c r="BM80" s="4">
        <v>0.14599999999999999</v>
      </c>
      <c r="BN80" s="4">
        <v>43.976999999999997</v>
      </c>
      <c r="BO80" s="4">
        <v>34.984999999999999</v>
      </c>
      <c r="BP80" s="4">
        <v>0.11700000000000001</v>
      </c>
      <c r="BQ80" s="4">
        <v>35.101999999999997</v>
      </c>
      <c r="BR80" s="4">
        <v>0.33329999999999999</v>
      </c>
      <c r="BU80" s="4">
        <v>0.52800000000000002</v>
      </c>
      <c r="BW80" s="4">
        <v>277.97800000000001</v>
      </c>
      <c r="BX80" s="4">
        <v>0.24306700000000001</v>
      </c>
      <c r="BY80" s="4">
        <v>-5</v>
      </c>
      <c r="BZ80" s="4">
        <v>0.80738900000000002</v>
      </c>
      <c r="CA80" s="4">
        <v>5.9399499999999996</v>
      </c>
      <c r="CB80" s="4">
        <v>16.309258</v>
      </c>
      <c r="CC80" s="4">
        <f t="shared" si="14"/>
        <v>1.5693347899999999</v>
      </c>
      <c r="CE80" s="4">
        <f t="shared" si="15"/>
        <v>13453.94453477535</v>
      </c>
      <c r="CF80" s="4">
        <f t="shared" si="16"/>
        <v>2.6312255914499998</v>
      </c>
      <c r="CG80" s="4">
        <f t="shared" si="17"/>
        <v>155.75258130029997</v>
      </c>
      <c r="CH80" s="4">
        <f t="shared" si="18"/>
        <v>1.4788996452449998</v>
      </c>
    </row>
    <row r="81" spans="1:86">
      <c r="A81" s="2">
        <v>42439</v>
      </c>
      <c r="B81" s="32">
        <v>0.52873363425925923</v>
      </c>
      <c r="C81" s="4">
        <v>13.063000000000001</v>
      </c>
      <c r="D81" s="4">
        <v>4.0000000000000001E-3</v>
      </c>
      <c r="E81" s="4" t="s">
        <v>155</v>
      </c>
      <c r="F81" s="4">
        <v>40</v>
      </c>
      <c r="G81" s="4">
        <v>1286.0999999999999</v>
      </c>
      <c r="H81" s="4">
        <v>5.8</v>
      </c>
      <c r="I81" s="4">
        <v>44.2</v>
      </c>
      <c r="K81" s="4">
        <v>2</v>
      </c>
      <c r="L81" s="4">
        <v>11</v>
      </c>
      <c r="M81" s="4">
        <v>0.88639999999999997</v>
      </c>
      <c r="N81" s="4">
        <v>11.5787</v>
      </c>
      <c r="O81" s="4">
        <v>3.5000000000000001E-3</v>
      </c>
      <c r="P81" s="4">
        <v>1139.9689000000001</v>
      </c>
      <c r="Q81" s="4">
        <v>5.141</v>
      </c>
      <c r="R81" s="4">
        <v>1145.0999999999999</v>
      </c>
      <c r="S81" s="4">
        <v>909.90750000000003</v>
      </c>
      <c r="T81" s="4">
        <v>4.1035000000000004</v>
      </c>
      <c r="U81" s="4">
        <v>914</v>
      </c>
      <c r="V81" s="4">
        <v>44.160600000000002</v>
      </c>
      <c r="Y81" s="4">
        <v>10.172000000000001</v>
      </c>
      <c r="Z81" s="4">
        <v>0</v>
      </c>
      <c r="AA81" s="4">
        <v>1.7727999999999999</v>
      </c>
      <c r="AB81" s="4" t="s">
        <v>384</v>
      </c>
      <c r="AC81" s="4">
        <v>0</v>
      </c>
      <c r="AD81" s="4">
        <v>11.7</v>
      </c>
      <c r="AE81" s="4">
        <v>844</v>
      </c>
      <c r="AF81" s="4">
        <v>863</v>
      </c>
      <c r="AG81" s="4">
        <v>860</v>
      </c>
      <c r="AH81" s="4">
        <v>78</v>
      </c>
      <c r="AI81" s="4">
        <v>21.2</v>
      </c>
      <c r="AJ81" s="4">
        <v>0.49</v>
      </c>
      <c r="AK81" s="4">
        <v>982</v>
      </c>
      <c r="AL81" s="4">
        <v>0</v>
      </c>
      <c r="AM81" s="4">
        <v>0</v>
      </c>
      <c r="AN81" s="4">
        <v>19</v>
      </c>
      <c r="AO81" s="4">
        <v>190</v>
      </c>
      <c r="AP81" s="4">
        <v>189</v>
      </c>
      <c r="AQ81" s="4">
        <v>2.1</v>
      </c>
      <c r="AR81" s="4">
        <v>195</v>
      </c>
      <c r="AS81" s="4" t="s">
        <v>155</v>
      </c>
      <c r="AT81" s="4">
        <v>2</v>
      </c>
      <c r="AU81" s="5">
        <v>0.73664351851851861</v>
      </c>
      <c r="AV81" s="4">
        <v>47.164085999999998</v>
      </c>
      <c r="AW81" s="4">
        <v>-88.485124999999996</v>
      </c>
      <c r="AX81" s="4">
        <v>318.39999999999998</v>
      </c>
      <c r="AY81" s="4">
        <v>45.3</v>
      </c>
      <c r="AZ81" s="4">
        <v>12</v>
      </c>
      <c r="BA81" s="4">
        <v>10</v>
      </c>
      <c r="BB81" s="4" t="s">
        <v>429</v>
      </c>
      <c r="BC81" s="4">
        <v>1.103</v>
      </c>
      <c r="BD81" s="4">
        <v>1.099</v>
      </c>
      <c r="BE81" s="4">
        <v>1.9019999999999999</v>
      </c>
      <c r="BF81" s="4">
        <v>14.063000000000001</v>
      </c>
      <c r="BG81" s="4">
        <v>16.190000000000001</v>
      </c>
      <c r="BH81" s="4">
        <v>1.1499999999999999</v>
      </c>
      <c r="BI81" s="4">
        <v>12.819000000000001</v>
      </c>
      <c r="BJ81" s="4">
        <v>3031.9479999999999</v>
      </c>
      <c r="BK81" s="4">
        <v>0.59099999999999997</v>
      </c>
      <c r="BL81" s="4">
        <v>31.26</v>
      </c>
      <c r="BM81" s="4">
        <v>0.14099999999999999</v>
      </c>
      <c r="BN81" s="4">
        <v>31.401</v>
      </c>
      <c r="BO81" s="4">
        <v>24.952000000000002</v>
      </c>
      <c r="BP81" s="4">
        <v>0.113</v>
      </c>
      <c r="BQ81" s="4">
        <v>25.064</v>
      </c>
      <c r="BR81" s="4">
        <v>0.38240000000000002</v>
      </c>
      <c r="BU81" s="4">
        <v>0.52800000000000002</v>
      </c>
      <c r="BW81" s="4">
        <v>337.529</v>
      </c>
      <c r="BX81" s="4">
        <v>0.20361099999999999</v>
      </c>
      <c r="BY81" s="4">
        <v>-5</v>
      </c>
      <c r="BZ81" s="4">
        <v>0.80700000000000005</v>
      </c>
      <c r="CA81" s="4">
        <v>4.9757439999999997</v>
      </c>
      <c r="CB81" s="4">
        <v>16.301400000000001</v>
      </c>
      <c r="CC81" s="4">
        <f t="shared" si="14"/>
        <v>1.3145915647999999</v>
      </c>
      <c r="CE81" s="4">
        <f t="shared" si="15"/>
        <v>11269.389210776062</v>
      </c>
      <c r="CF81" s="4">
        <f t="shared" si="16"/>
        <v>2.1966765338879997</v>
      </c>
      <c r="CG81" s="4">
        <f t="shared" si="17"/>
        <v>93.159899569151989</v>
      </c>
      <c r="CH81" s="4">
        <f t="shared" si="18"/>
        <v>1.4213352056832</v>
      </c>
    </row>
    <row r="82" spans="1:86">
      <c r="A82" s="2">
        <v>42439</v>
      </c>
      <c r="B82" s="32">
        <v>0.52874520833333338</v>
      </c>
      <c r="C82" s="4">
        <v>13.141</v>
      </c>
      <c r="D82" s="4">
        <v>3.3E-3</v>
      </c>
      <c r="E82" s="4" t="s">
        <v>155</v>
      </c>
      <c r="F82" s="4">
        <v>32.795341000000001</v>
      </c>
      <c r="G82" s="4">
        <v>965</v>
      </c>
      <c r="H82" s="4">
        <v>5.7</v>
      </c>
      <c r="I82" s="4">
        <v>57</v>
      </c>
      <c r="K82" s="4">
        <v>2.1</v>
      </c>
      <c r="L82" s="4">
        <v>11</v>
      </c>
      <c r="M82" s="4">
        <v>0.88570000000000004</v>
      </c>
      <c r="N82" s="4">
        <v>11.6388</v>
      </c>
      <c r="O82" s="4">
        <v>2.8999999999999998E-3</v>
      </c>
      <c r="P82" s="4">
        <v>854.70550000000003</v>
      </c>
      <c r="Q82" s="4">
        <v>5.0602</v>
      </c>
      <c r="R82" s="4">
        <v>859.8</v>
      </c>
      <c r="S82" s="4">
        <v>682.21420000000001</v>
      </c>
      <c r="T82" s="4">
        <v>4.0389999999999997</v>
      </c>
      <c r="U82" s="4">
        <v>686.3</v>
      </c>
      <c r="V82" s="4">
        <v>56.997199999999999</v>
      </c>
      <c r="Y82" s="4">
        <v>10.092000000000001</v>
      </c>
      <c r="Z82" s="4">
        <v>0</v>
      </c>
      <c r="AA82" s="4">
        <v>1.86</v>
      </c>
      <c r="AB82" s="4" t="s">
        <v>384</v>
      </c>
      <c r="AC82" s="4">
        <v>0</v>
      </c>
      <c r="AD82" s="4">
        <v>11.7</v>
      </c>
      <c r="AE82" s="4">
        <v>843</v>
      </c>
      <c r="AF82" s="4">
        <v>862</v>
      </c>
      <c r="AG82" s="4">
        <v>860</v>
      </c>
      <c r="AH82" s="4">
        <v>78</v>
      </c>
      <c r="AI82" s="4">
        <v>21.2</v>
      </c>
      <c r="AJ82" s="4">
        <v>0.49</v>
      </c>
      <c r="AK82" s="4">
        <v>982</v>
      </c>
      <c r="AL82" s="4">
        <v>0</v>
      </c>
      <c r="AM82" s="4">
        <v>0</v>
      </c>
      <c r="AN82" s="4">
        <v>19</v>
      </c>
      <c r="AO82" s="4">
        <v>190</v>
      </c>
      <c r="AP82" s="4">
        <v>188.4</v>
      </c>
      <c r="AQ82" s="4">
        <v>1.9</v>
      </c>
      <c r="AR82" s="4">
        <v>195</v>
      </c>
      <c r="AS82" s="4" t="s">
        <v>155</v>
      </c>
      <c r="AT82" s="4">
        <v>2</v>
      </c>
      <c r="AU82" s="5">
        <v>0.73665509259259254</v>
      </c>
      <c r="AV82" s="4">
        <v>47.164206</v>
      </c>
      <c r="AW82" s="4">
        <v>-88.485325000000003</v>
      </c>
      <c r="AX82" s="4">
        <v>318.5</v>
      </c>
      <c r="AY82" s="4">
        <v>44.8</v>
      </c>
      <c r="AZ82" s="4">
        <v>12</v>
      </c>
      <c r="BA82" s="4">
        <v>10</v>
      </c>
      <c r="BB82" s="4" t="s">
        <v>429</v>
      </c>
      <c r="BC82" s="4">
        <v>1.4</v>
      </c>
      <c r="BD82" s="4">
        <v>1</v>
      </c>
      <c r="BE82" s="4">
        <v>2.1</v>
      </c>
      <c r="BF82" s="4">
        <v>14.063000000000001</v>
      </c>
      <c r="BG82" s="4">
        <v>16.100000000000001</v>
      </c>
      <c r="BH82" s="4">
        <v>1.1399999999999999</v>
      </c>
      <c r="BI82" s="4">
        <v>12.904999999999999</v>
      </c>
      <c r="BJ82" s="4">
        <v>3031.7370000000001</v>
      </c>
      <c r="BK82" s="4">
        <v>0.48199999999999998</v>
      </c>
      <c r="BL82" s="4">
        <v>23.315000000000001</v>
      </c>
      <c r="BM82" s="4">
        <v>0.13800000000000001</v>
      </c>
      <c r="BN82" s="4">
        <v>23.452999999999999</v>
      </c>
      <c r="BO82" s="4">
        <v>18.61</v>
      </c>
      <c r="BP82" s="4">
        <v>0.11</v>
      </c>
      <c r="BQ82" s="4">
        <v>18.72</v>
      </c>
      <c r="BR82" s="4">
        <v>0.4909</v>
      </c>
      <c r="BU82" s="4">
        <v>0.52200000000000002</v>
      </c>
      <c r="BW82" s="4">
        <v>352.279</v>
      </c>
      <c r="BX82" s="4">
        <v>0.220497</v>
      </c>
      <c r="BY82" s="4">
        <v>-5</v>
      </c>
      <c r="BZ82" s="4">
        <v>0.80761099999999997</v>
      </c>
      <c r="CA82" s="4">
        <v>5.388395</v>
      </c>
      <c r="CB82" s="4">
        <v>16.313742000000001</v>
      </c>
      <c r="CC82" s="4">
        <f t="shared" si="14"/>
        <v>1.4236139589999999</v>
      </c>
      <c r="CE82" s="4">
        <f t="shared" si="15"/>
        <v>12203.138779609906</v>
      </c>
      <c r="CF82" s="4">
        <f t="shared" si="16"/>
        <v>1.9401131733299999</v>
      </c>
      <c r="CG82" s="4">
        <f t="shared" si="17"/>
        <v>75.350453536800003</v>
      </c>
      <c r="CH82" s="4">
        <f t="shared" si="18"/>
        <v>1.9759368398085</v>
      </c>
    </row>
    <row r="83" spans="1:86">
      <c r="A83" s="2">
        <v>42439</v>
      </c>
      <c r="B83" s="32">
        <v>0.52875678240740742</v>
      </c>
      <c r="C83" s="4">
        <v>13.23</v>
      </c>
      <c r="D83" s="4">
        <v>3.0000000000000001E-3</v>
      </c>
      <c r="E83" s="4" t="s">
        <v>155</v>
      </c>
      <c r="F83" s="4">
        <v>30</v>
      </c>
      <c r="G83" s="4">
        <v>860.8</v>
      </c>
      <c r="H83" s="4">
        <v>0.1</v>
      </c>
      <c r="I83" s="4">
        <v>50.6</v>
      </c>
      <c r="K83" s="4">
        <v>2.1</v>
      </c>
      <c r="L83" s="4">
        <v>11</v>
      </c>
      <c r="M83" s="4">
        <v>0.88500000000000001</v>
      </c>
      <c r="N83" s="4">
        <v>11.7087</v>
      </c>
      <c r="O83" s="4">
        <v>2.7000000000000001E-3</v>
      </c>
      <c r="P83" s="4">
        <v>761.80370000000005</v>
      </c>
      <c r="Q83" s="4">
        <v>0.08</v>
      </c>
      <c r="R83" s="4">
        <v>761.9</v>
      </c>
      <c r="S83" s="4">
        <v>608.06129999999996</v>
      </c>
      <c r="T83" s="4">
        <v>6.3899999999999998E-2</v>
      </c>
      <c r="U83" s="4">
        <v>608.1</v>
      </c>
      <c r="V83" s="4">
        <v>50.607799999999997</v>
      </c>
      <c r="Y83" s="4">
        <v>10.007999999999999</v>
      </c>
      <c r="Z83" s="4">
        <v>0</v>
      </c>
      <c r="AA83" s="4">
        <v>1.8585</v>
      </c>
      <c r="AB83" s="4" t="s">
        <v>384</v>
      </c>
      <c r="AC83" s="4">
        <v>0</v>
      </c>
      <c r="AD83" s="4">
        <v>11.6</v>
      </c>
      <c r="AE83" s="4">
        <v>844</v>
      </c>
      <c r="AF83" s="4">
        <v>863</v>
      </c>
      <c r="AG83" s="4">
        <v>861</v>
      </c>
      <c r="AH83" s="4">
        <v>78</v>
      </c>
      <c r="AI83" s="4">
        <v>21.2</v>
      </c>
      <c r="AJ83" s="4">
        <v>0.49</v>
      </c>
      <c r="AK83" s="4">
        <v>982</v>
      </c>
      <c r="AL83" s="4">
        <v>0</v>
      </c>
      <c r="AM83" s="4">
        <v>0</v>
      </c>
      <c r="AN83" s="4">
        <v>19</v>
      </c>
      <c r="AO83" s="4">
        <v>189.4</v>
      </c>
      <c r="AP83" s="4">
        <v>188</v>
      </c>
      <c r="AQ83" s="4">
        <v>1.9</v>
      </c>
      <c r="AR83" s="4">
        <v>195</v>
      </c>
      <c r="AS83" s="4" t="s">
        <v>155</v>
      </c>
      <c r="AT83" s="4">
        <v>2</v>
      </c>
      <c r="AU83" s="5">
        <v>0.73666666666666669</v>
      </c>
      <c r="AV83" s="4">
        <v>47.164287000000002</v>
      </c>
      <c r="AW83" s="4">
        <v>-88.485563999999997</v>
      </c>
      <c r="AX83" s="4">
        <v>318.7</v>
      </c>
      <c r="AY83" s="4">
        <v>42.2</v>
      </c>
      <c r="AZ83" s="4">
        <v>12</v>
      </c>
      <c r="BA83" s="4">
        <v>10</v>
      </c>
      <c r="BB83" s="4" t="s">
        <v>429</v>
      </c>
      <c r="BC83" s="4">
        <v>1.4</v>
      </c>
      <c r="BD83" s="4">
        <v>1</v>
      </c>
      <c r="BE83" s="4">
        <v>2.1</v>
      </c>
      <c r="BF83" s="4">
        <v>14.063000000000001</v>
      </c>
      <c r="BG83" s="4">
        <v>16</v>
      </c>
      <c r="BH83" s="4">
        <v>1.1399999999999999</v>
      </c>
      <c r="BI83" s="4">
        <v>12.993</v>
      </c>
      <c r="BJ83" s="4">
        <v>3031.9189999999999</v>
      </c>
      <c r="BK83" s="4">
        <v>0.438</v>
      </c>
      <c r="BL83" s="4">
        <v>20.658000000000001</v>
      </c>
      <c r="BM83" s="4">
        <v>2E-3</v>
      </c>
      <c r="BN83" s="4">
        <v>20.66</v>
      </c>
      <c r="BO83" s="4">
        <v>16.489000000000001</v>
      </c>
      <c r="BP83" s="4">
        <v>2E-3</v>
      </c>
      <c r="BQ83" s="4">
        <v>16.491</v>
      </c>
      <c r="BR83" s="4">
        <v>0.43330000000000002</v>
      </c>
      <c r="BU83" s="4">
        <v>0.51400000000000001</v>
      </c>
      <c r="BW83" s="4">
        <v>349.92599999999999</v>
      </c>
      <c r="BX83" s="4">
        <v>0.20655999999999999</v>
      </c>
      <c r="BY83" s="4">
        <v>-5</v>
      </c>
      <c r="BZ83" s="4">
        <v>0.80555600000000005</v>
      </c>
      <c r="CA83" s="4">
        <v>5.047809</v>
      </c>
      <c r="CB83" s="4">
        <v>16.272231000000001</v>
      </c>
      <c r="CC83" s="4">
        <f t="shared" si="14"/>
        <v>1.3336311377999999</v>
      </c>
      <c r="CE83" s="4">
        <f t="shared" si="15"/>
        <v>11432.497367556836</v>
      </c>
      <c r="CF83" s="4">
        <f t="shared" si="16"/>
        <v>1.6515724354739998</v>
      </c>
      <c r="CG83" s="4">
        <f t="shared" si="17"/>
        <v>62.182833409592995</v>
      </c>
      <c r="CH83" s="4">
        <f t="shared" si="18"/>
        <v>1.6338500828559002</v>
      </c>
    </row>
    <row r="84" spans="1:86">
      <c r="A84" s="2">
        <v>42439</v>
      </c>
      <c r="B84" s="32">
        <v>0.52876835648148146</v>
      </c>
      <c r="C84" s="4">
        <v>13.23</v>
      </c>
      <c r="D84" s="4">
        <v>3.0000000000000001E-3</v>
      </c>
      <c r="E84" s="4" t="s">
        <v>155</v>
      </c>
      <c r="F84" s="4">
        <v>30</v>
      </c>
      <c r="G84" s="4">
        <v>739.5</v>
      </c>
      <c r="H84" s="4">
        <v>-1.4</v>
      </c>
      <c r="I84" s="4">
        <v>49.2</v>
      </c>
      <c r="K84" s="4">
        <v>2.08</v>
      </c>
      <c r="L84" s="4">
        <v>11</v>
      </c>
      <c r="M84" s="4">
        <v>0.8851</v>
      </c>
      <c r="N84" s="4">
        <v>11.709300000000001</v>
      </c>
      <c r="O84" s="4">
        <v>2.7000000000000001E-3</v>
      </c>
      <c r="P84" s="4">
        <v>654.50739999999996</v>
      </c>
      <c r="Q84" s="4">
        <v>0</v>
      </c>
      <c r="R84" s="4">
        <v>654.5</v>
      </c>
      <c r="S84" s="4">
        <v>522.41880000000003</v>
      </c>
      <c r="T84" s="4">
        <v>0</v>
      </c>
      <c r="U84" s="4">
        <v>522.4</v>
      </c>
      <c r="V84" s="4">
        <v>49.182600000000001</v>
      </c>
      <c r="Y84" s="4">
        <v>10.000999999999999</v>
      </c>
      <c r="Z84" s="4">
        <v>0</v>
      </c>
      <c r="AA84" s="4">
        <v>1.8421000000000001</v>
      </c>
      <c r="AB84" s="4" t="s">
        <v>384</v>
      </c>
      <c r="AC84" s="4">
        <v>0</v>
      </c>
      <c r="AD84" s="4">
        <v>11.7</v>
      </c>
      <c r="AE84" s="4">
        <v>844</v>
      </c>
      <c r="AF84" s="4">
        <v>863</v>
      </c>
      <c r="AG84" s="4">
        <v>861</v>
      </c>
      <c r="AH84" s="4">
        <v>78</v>
      </c>
      <c r="AI84" s="4">
        <v>21.2</v>
      </c>
      <c r="AJ84" s="4">
        <v>0.49</v>
      </c>
      <c r="AK84" s="4">
        <v>982</v>
      </c>
      <c r="AL84" s="4">
        <v>0</v>
      </c>
      <c r="AM84" s="4">
        <v>0</v>
      </c>
      <c r="AN84" s="4">
        <v>19</v>
      </c>
      <c r="AO84" s="4">
        <v>189</v>
      </c>
      <c r="AP84" s="4">
        <v>188</v>
      </c>
      <c r="AQ84" s="4">
        <v>2.1</v>
      </c>
      <c r="AR84" s="4">
        <v>195</v>
      </c>
      <c r="AS84" s="4" t="s">
        <v>155</v>
      </c>
      <c r="AT84" s="4">
        <v>2</v>
      </c>
      <c r="AU84" s="5">
        <v>0.73667824074074073</v>
      </c>
      <c r="AV84" s="4">
        <v>47.164327999999998</v>
      </c>
      <c r="AW84" s="4">
        <v>-88.485789999999994</v>
      </c>
      <c r="AX84" s="4">
        <v>318.7</v>
      </c>
      <c r="AY84" s="4">
        <v>42.2</v>
      </c>
      <c r="AZ84" s="4">
        <v>12</v>
      </c>
      <c r="BA84" s="4">
        <v>10</v>
      </c>
      <c r="BB84" s="4" t="s">
        <v>429</v>
      </c>
      <c r="BC84" s="4">
        <v>1.4</v>
      </c>
      <c r="BD84" s="4">
        <v>1</v>
      </c>
      <c r="BE84" s="4">
        <v>2.1</v>
      </c>
      <c r="BF84" s="4">
        <v>14.063000000000001</v>
      </c>
      <c r="BG84" s="4">
        <v>16</v>
      </c>
      <c r="BH84" s="4">
        <v>1.1399999999999999</v>
      </c>
      <c r="BI84" s="4">
        <v>12.987</v>
      </c>
      <c r="BJ84" s="4">
        <v>3031.9549999999999</v>
      </c>
      <c r="BK84" s="4">
        <v>0.438</v>
      </c>
      <c r="BL84" s="4">
        <v>17.748000000000001</v>
      </c>
      <c r="BM84" s="4">
        <v>0</v>
      </c>
      <c r="BN84" s="4">
        <v>17.748000000000001</v>
      </c>
      <c r="BO84" s="4">
        <v>14.166</v>
      </c>
      <c r="BP84" s="4">
        <v>0</v>
      </c>
      <c r="BQ84" s="4">
        <v>14.166</v>
      </c>
      <c r="BR84" s="4">
        <v>0.42109999999999997</v>
      </c>
      <c r="BU84" s="4">
        <v>0.51400000000000001</v>
      </c>
      <c r="BW84" s="4">
        <v>346.81400000000002</v>
      </c>
      <c r="BX84" s="4">
        <v>0.189167</v>
      </c>
      <c r="BY84" s="4">
        <v>-5</v>
      </c>
      <c r="BZ84" s="4">
        <v>0.80522199999999999</v>
      </c>
      <c r="CA84" s="4">
        <v>4.6227679999999998</v>
      </c>
      <c r="CB84" s="4">
        <v>16.265484000000001</v>
      </c>
      <c r="CC84" s="4">
        <f t="shared" si="14"/>
        <v>1.2213353055999998</v>
      </c>
      <c r="CE84" s="4">
        <f t="shared" si="15"/>
        <v>10469.97033992568</v>
      </c>
      <c r="CF84" s="4">
        <f t="shared" si="16"/>
        <v>1.5125049708479998</v>
      </c>
      <c r="CG84" s="4">
        <f t="shared" si="17"/>
        <v>48.918140221536</v>
      </c>
      <c r="CH84" s="4">
        <f t="shared" si="18"/>
        <v>1.4541457607855999</v>
      </c>
    </row>
    <row r="85" spans="1:86">
      <c r="A85" s="2">
        <v>42439</v>
      </c>
      <c r="B85" s="32">
        <v>0.5287799305555555</v>
      </c>
      <c r="C85" s="4">
        <v>13.23</v>
      </c>
      <c r="D85" s="4">
        <v>3.0000000000000001E-3</v>
      </c>
      <c r="E85" s="4" t="s">
        <v>155</v>
      </c>
      <c r="F85" s="4">
        <v>30</v>
      </c>
      <c r="G85" s="4">
        <v>642.70000000000005</v>
      </c>
      <c r="H85" s="4">
        <v>-1.6</v>
      </c>
      <c r="I85" s="4">
        <v>55.9</v>
      </c>
      <c r="K85" s="4">
        <v>1.93</v>
      </c>
      <c r="L85" s="4">
        <v>11</v>
      </c>
      <c r="M85" s="4">
        <v>0.88500000000000001</v>
      </c>
      <c r="N85" s="4">
        <v>11.708600000000001</v>
      </c>
      <c r="O85" s="4">
        <v>2.7000000000000001E-3</v>
      </c>
      <c r="P85" s="4">
        <v>568.79259999999999</v>
      </c>
      <c r="Q85" s="4">
        <v>0</v>
      </c>
      <c r="R85" s="4">
        <v>568.79999999999995</v>
      </c>
      <c r="S85" s="4">
        <v>454.00240000000002</v>
      </c>
      <c r="T85" s="4">
        <v>0</v>
      </c>
      <c r="U85" s="4">
        <v>454</v>
      </c>
      <c r="V85" s="4">
        <v>55.854100000000003</v>
      </c>
      <c r="Y85" s="4">
        <v>10.053000000000001</v>
      </c>
      <c r="Z85" s="4">
        <v>0</v>
      </c>
      <c r="AA85" s="4">
        <v>1.7051000000000001</v>
      </c>
      <c r="AB85" s="4" t="s">
        <v>384</v>
      </c>
      <c r="AC85" s="4">
        <v>0</v>
      </c>
      <c r="AD85" s="4">
        <v>11.7</v>
      </c>
      <c r="AE85" s="4">
        <v>845</v>
      </c>
      <c r="AF85" s="4">
        <v>863</v>
      </c>
      <c r="AG85" s="4">
        <v>861</v>
      </c>
      <c r="AH85" s="4">
        <v>78</v>
      </c>
      <c r="AI85" s="4">
        <v>21.2</v>
      </c>
      <c r="AJ85" s="4">
        <v>0.49</v>
      </c>
      <c r="AK85" s="4">
        <v>982</v>
      </c>
      <c r="AL85" s="4">
        <v>0</v>
      </c>
      <c r="AM85" s="4">
        <v>0</v>
      </c>
      <c r="AN85" s="4">
        <v>19</v>
      </c>
      <c r="AO85" s="4">
        <v>189.6</v>
      </c>
      <c r="AP85" s="4">
        <v>188.6</v>
      </c>
      <c r="AQ85" s="4">
        <v>1.9</v>
      </c>
      <c r="AR85" s="4">
        <v>195</v>
      </c>
      <c r="AS85" s="4" t="s">
        <v>155</v>
      </c>
      <c r="AT85" s="4">
        <v>2</v>
      </c>
      <c r="AU85" s="5">
        <v>0.73668981481481488</v>
      </c>
      <c r="AV85" s="4">
        <v>47.164411999999999</v>
      </c>
      <c r="AW85" s="4">
        <v>-88.486007000000001</v>
      </c>
      <c r="AX85" s="4">
        <v>318.8</v>
      </c>
      <c r="AY85" s="4">
        <v>39.6</v>
      </c>
      <c r="AZ85" s="4">
        <v>12</v>
      </c>
      <c r="BA85" s="4">
        <v>9</v>
      </c>
      <c r="BB85" s="4" t="s">
        <v>433</v>
      </c>
      <c r="BC85" s="4">
        <v>1.401</v>
      </c>
      <c r="BD85" s="4">
        <v>1</v>
      </c>
      <c r="BE85" s="4">
        <v>2.1</v>
      </c>
      <c r="BF85" s="4">
        <v>14.063000000000001</v>
      </c>
      <c r="BG85" s="4">
        <v>16</v>
      </c>
      <c r="BH85" s="4">
        <v>1.1399999999999999</v>
      </c>
      <c r="BI85" s="4">
        <v>12.994</v>
      </c>
      <c r="BJ85" s="4">
        <v>3031.7829999999999</v>
      </c>
      <c r="BK85" s="4">
        <v>0.438</v>
      </c>
      <c r="BL85" s="4">
        <v>15.423999999999999</v>
      </c>
      <c r="BM85" s="4">
        <v>0</v>
      </c>
      <c r="BN85" s="4">
        <v>15.423999999999999</v>
      </c>
      <c r="BO85" s="4">
        <v>12.311</v>
      </c>
      <c r="BP85" s="4">
        <v>0</v>
      </c>
      <c r="BQ85" s="4">
        <v>12.311</v>
      </c>
      <c r="BR85" s="4">
        <v>0.47820000000000001</v>
      </c>
      <c r="BU85" s="4">
        <v>0.51600000000000001</v>
      </c>
      <c r="BW85" s="4">
        <v>321.02800000000002</v>
      </c>
      <c r="BX85" s="4">
        <v>0.17272499999999999</v>
      </c>
      <c r="BY85" s="4">
        <v>-5</v>
      </c>
      <c r="BZ85" s="4">
        <v>0.80538900000000002</v>
      </c>
      <c r="CA85" s="4">
        <v>4.2209669999999999</v>
      </c>
      <c r="CB85" s="4">
        <v>16.268858000000002</v>
      </c>
      <c r="CC85" s="4">
        <f t="shared" si="14"/>
        <v>1.1151794814</v>
      </c>
      <c r="CE85" s="4">
        <f t="shared" si="15"/>
        <v>9559.4008276382665</v>
      </c>
      <c r="CF85" s="4">
        <f t="shared" si="16"/>
        <v>1.3810413088619999</v>
      </c>
      <c r="CG85" s="4">
        <f t="shared" si="17"/>
        <v>38.817350578538999</v>
      </c>
      <c r="CH85" s="4">
        <f t="shared" si="18"/>
        <v>1.5077944152918001</v>
      </c>
    </row>
    <row r="86" spans="1:86">
      <c r="A86" s="2">
        <v>42439</v>
      </c>
      <c r="B86" s="32">
        <v>0.52879150462962965</v>
      </c>
      <c r="C86" s="4">
        <v>13.215</v>
      </c>
      <c r="D86" s="4">
        <v>3.0000000000000001E-3</v>
      </c>
      <c r="E86" s="4" t="s">
        <v>155</v>
      </c>
      <c r="F86" s="4">
        <v>30</v>
      </c>
      <c r="G86" s="4">
        <v>544.1</v>
      </c>
      <c r="H86" s="4">
        <v>-2.8</v>
      </c>
      <c r="I86" s="4">
        <v>48</v>
      </c>
      <c r="K86" s="4">
        <v>1.9</v>
      </c>
      <c r="L86" s="4">
        <v>11</v>
      </c>
      <c r="M86" s="4">
        <v>0.88500000000000001</v>
      </c>
      <c r="N86" s="4">
        <v>11.696199999999999</v>
      </c>
      <c r="O86" s="4">
        <v>2.7000000000000001E-3</v>
      </c>
      <c r="P86" s="4">
        <v>481.55709999999999</v>
      </c>
      <c r="Q86" s="4">
        <v>0</v>
      </c>
      <c r="R86" s="4">
        <v>481.6</v>
      </c>
      <c r="S86" s="4">
        <v>384.3723</v>
      </c>
      <c r="T86" s="4">
        <v>0</v>
      </c>
      <c r="U86" s="4">
        <v>384.4</v>
      </c>
      <c r="V86" s="4">
        <v>48.029800000000002</v>
      </c>
      <c r="Y86" s="4">
        <v>10.09</v>
      </c>
      <c r="Z86" s="4">
        <v>0</v>
      </c>
      <c r="AA86" s="4">
        <v>1.6816</v>
      </c>
      <c r="AB86" s="4" t="s">
        <v>384</v>
      </c>
      <c r="AC86" s="4">
        <v>0</v>
      </c>
      <c r="AD86" s="4">
        <v>11.6</v>
      </c>
      <c r="AE86" s="4">
        <v>846</v>
      </c>
      <c r="AF86" s="4">
        <v>864</v>
      </c>
      <c r="AG86" s="4">
        <v>861</v>
      </c>
      <c r="AH86" s="4">
        <v>78</v>
      </c>
      <c r="AI86" s="4">
        <v>21.2</v>
      </c>
      <c r="AJ86" s="4">
        <v>0.49</v>
      </c>
      <c r="AK86" s="4">
        <v>982</v>
      </c>
      <c r="AL86" s="4">
        <v>0</v>
      </c>
      <c r="AM86" s="4">
        <v>0</v>
      </c>
      <c r="AN86" s="4">
        <v>19</v>
      </c>
      <c r="AO86" s="4">
        <v>189.4</v>
      </c>
      <c r="AP86" s="4">
        <v>189</v>
      </c>
      <c r="AQ86" s="4">
        <v>1.7</v>
      </c>
      <c r="AR86" s="4">
        <v>195</v>
      </c>
      <c r="AS86" s="4" t="s">
        <v>155</v>
      </c>
      <c r="AT86" s="4">
        <v>2</v>
      </c>
      <c r="AU86" s="5">
        <v>0.73670138888888881</v>
      </c>
      <c r="AV86" s="4">
        <v>47.164430000000003</v>
      </c>
      <c r="AW86" s="4">
        <v>-88.486224000000007</v>
      </c>
      <c r="AX86" s="4">
        <v>318.60000000000002</v>
      </c>
      <c r="AY86" s="4">
        <v>39.6</v>
      </c>
      <c r="AZ86" s="4">
        <v>12</v>
      </c>
      <c r="BA86" s="4">
        <v>10</v>
      </c>
      <c r="BB86" s="4" t="s">
        <v>429</v>
      </c>
      <c r="BC86" s="4">
        <v>1.5</v>
      </c>
      <c r="BD86" s="4">
        <v>1</v>
      </c>
      <c r="BE86" s="4">
        <v>2.0990000000000002</v>
      </c>
      <c r="BF86" s="4">
        <v>14.063000000000001</v>
      </c>
      <c r="BG86" s="4">
        <v>16.010000000000002</v>
      </c>
      <c r="BH86" s="4">
        <v>1.1399999999999999</v>
      </c>
      <c r="BI86" s="4">
        <v>12.988</v>
      </c>
      <c r="BJ86" s="4">
        <v>3031.9949999999999</v>
      </c>
      <c r="BK86" s="4">
        <v>0.438</v>
      </c>
      <c r="BL86" s="4">
        <v>13.073</v>
      </c>
      <c r="BM86" s="4">
        <v>0</v>
      </c>
      <c r="BN86" s="4">
        <v>13.073</v>
      </c>
      <c r="BO86" s="4">
        <v>10.435</v>
      </c>
      <c r="BP86" s="4">
        <v>0</v>
      </c>
      <c r="BQ86" s="4">
        <v>10.435</v>
      </c>
      <c r="BR86" s="4">
        <v>0.41170000000000001</v>
      </c>
      <c r="BU86" s="4">
        <v>0.51900000000000002</v>
      </c>
      <c r="BW86" s="4">
        <v>316.95999999999998</v>
      </c>
      <c r="BX86" s="4">
        <v>0.195383</v>
      </c>
      <c r="BY86" s="4">
        <v>-5</v>
      </c>
      <c r="BZ86" s="4">
        <v>0.80316699999999996</v>
      </c>
      <c r="CA86" s="4">
        <v>4.7746719999999998</v>
      </c>
      <c r="CB86" s="4">
        <v>16.223973000000001</v>
      </c>
      <c r="CC86" s="4">
        <f t="shared" si="14"/>
        <v>1.2614683423999999</v>
      </c>
      <c r="CE86" s="4">
        <f t="shared" si="15"/>
        <v>10814.155878088079</v>
      </c>
      <c r="CF86" s="4">
        <f t="shared" si="16"/>
        <v>1.5622058329919999</v>
      </c>
      <c r="CG86" s="4">
        <f t="shared" si="17"/>
        <v>37.218305633040003</v>
      </c>
      <c r="CH86" s="4">
        <f t="shared" si="18"/>
        <v>1.4684021494127999</v>
      </c>
    </row>
    <row r="87" spans="1:86">
      <c r="A87" s="2">
        <v>42439</v>
      </c>
      <c r="B87" s="32">
        <v>0.52880307870370369</v>
      </c>
      <c r="C87" s="4">
        <v>13.106</v>
      </c>
      <c r="D87" s="4">
        <v>3.0000000000000001E-3</v>
      </c>
      <c r="E87" s="4" t="s">
        <v>155</v>
      </c>
      <c r="F87" s="4">
        <v>30</v>
      </c>
      <c r="G87" s="4">
        <v>432.7</v>
      </c>
      <c r="H87" s="4">
        <v>-10.6</v>
      </c>
      <c r="I87" s="4">
        <v>73.3</v>
      </c>
      <c r="K87" s="4">
        <v>1.9</v>
      </c>
      <c r="L87" s="4">
        <v>11</v>
      </c>
      <c r="M87" s="4">
        <v>0.88600000000000001</v>
      </c>
      <c r="N87" s="4">
        <v>11.611599999999999</v>
      </c>
      <c r="O87" s="4">
        <v>2.7000000000000001E-3</v>
      </c>
      <c r="P87" s="4">
        <v>383.35809999999998</v>
      </c>
      <c r="Q87" s="4">
        <v>0</v>
      </c>
      <c r="R87" s="4">
        <v>383.4</v>
      </c>
      <c r="S87" s="4">
        <v>305.99110000000002</v>
      </c>
      <c r="T87" s="4">
        <v>0</v>
      </c>
      <c r="U87" s="4">
        <v>306</v>
      </c>
      <c r="V87" s="4">
        <v>73.266000000000005</v>
      </c>
      <c r="Y87" s="4">
        <v>10.058</v>
      </c>
      <c r="Z87" s="4">
        <v>0</v>
      </c>
      <c r="AA87" s="4">
        <v>1.6833</v>
      </c>
      <c r="AB87" s="4" t="s">
        <v>384</v>
      </c>
      <c r="AC87" s="4">
        <v>0</v>
      </c>
      <c r="AD87" s="4">
        <v>11.7</v>
      </c>
      <c r="AE87" s="4">
        <v>846</v>
      </c>
      <c r="AF87" s="4">
        <v>865</v>
      </c>
      <c r="AG87" s="4">
        <v>862</v>
      </c>
      <c r="AH87" s="4">
        <v>78</v>
      </c>
      <c r="AI87" s="4">
        <v>21.2</v>
      </c>
      <c r="AJ87" s="4">
        <v>0.49</v>
      </c>
      <c r="AK87" s="4">
        <v>982</v>
      </c>
      <c r="AL87" s="4">
        <v>0</v>
      </c>
      <c r="AM87" s="4">
        <v>0</v>
      </c>
      <c r="AN87" s="4">
        <v>19</v>
      </c>
      <c r="AO87" s="4">
        <v>189</v>
      </c>
      <c r="AP87" s="4">
        <v>189</v>
      </c>
      <c r="AQ87" s="4">
        <v>1.9</v>
      </c>
      <c r="AR87" s="4">
        <v>195</v>
      </c>
      <c r="AS87" s="4" t="s">
        <v>155</v>
      </c>
      <c r="AT87" s="4">
        <v>2</v>
      </c>
      <c r="AU87" s="5">
        <v>0.73671296296296296</v>
      </c>
      <c r="AV87" s="4">
        <v>47.164439999999999</v>
      </c>
      <c r="AW87" s="4">
        <v>-88.486424</v>
      </c>
      <c r="AX87" s="4">
        <v>318.5</v>
      </c>
      <c r="AY87" s="4">
        <v>34.799999999999997</v>
      </c>
      <c r="AZ87" s="4">
        <v>12</v>
      </c>
      <c r="BA87" s="4">
        <v>10</v>
      </c>
      <c r="BB87" s="4" t="s">
        <v>429</v>
      </c>
      <c r="BC87" s="4">
        <v>1.4990000000000001</v>
      </c>
      <c r="BD87" s="4">
        <v>1.0009999999999999</v>
      </c>
      <c r="BE87" s="4">
        <v>2</v>
      </c>
      <c r="BF87" s="4">
        <v>14.063000000000001</v>
      </c>
      <c r="BG87" s="4">
        <v>16.13</v>
      </c>
      <c r="BH87" s="4">
        <v>1.1499999999999999</v>
      </c>
      <c r="BI87" s="4">
        <v>12.872999999999999</v>
      </c>
      <c r="BJ87" s="4">
        <v>3031.395</v>
      </c>
      <c r="BK87" s="4">
        <v>0.442</v>
      </c>
      <c r="BL87" s="4">
        <v>10.481</v>
      </c>
      <c r="BM87" s="4">
        <v>0</v>
      </c>
      <c r="BN87" s="4">
        <v>10.481</v>
      </c>
      <c r="BO87" s="4">
        <v>8.3659999999999997</v>
      </c>
      <c r="BP87" s="4">
        <v>0</v>
      </c>
      <c r="BQ87" s="4">
        <v>8.3659999999999997</v>
      </c>
      <c r="BR87" s="4">
        <v>0.63249999999999995</v>
      </c>
      <c r="BU87" s="4">
        <v>0.52100000000000002</v>
      </c>
      <c r="BW87" s="4">
        <v>319.52999999999997</v>
      </c>
      <c r="BX87" s="4">
        <v>0.20072499999999999</v>
      </c>
      <c r="BY87" s="4">
        <v>-5</v>
      </c>
      <c r="BZ87" s="4">
        <v>0.80444400000000005</v>
      </c>
      <c r="CA87" s="4">
        <v>4.9052170000000004</v>
      </c>
      <c r="CB87" s="4">
        <v>16.249769000000001</v>
      </c>
      <c r="CC87" s="4">
        <f t="shared" si="14"/>
        <v>1.2959583314000001</v>
      </c>
      <c r="CE87" s="4">
        <f t="shared" si="15"/>
        <v>11107.628764923105</v>
      </c>
      <c r="CF87" s="4">
        <f t="shared" si="16"/>
        <v>1.6195751177580002</v>
      </c>
      <c r="CG87" s="4">
        <f t="shared" si="17"/>
        <v>30.654672930234</v>
      </c>
      <c r="CH87" s="4">
        <f t="shared" si="18"/>
        <v>2.3176046651175</v>
      </c>
    </row>
    <row r="88" spans="1:86">
      <c r="A88" s="2">
        <v>42439</v>
      </c>
      <c r="B88" s="32">
        <v>0.52881465277777784</v>
      </c>
      <c r="C88" s="4">
        <v>13.047000000000001</v>
      </c>
      <c r="D88" s="4">
        <v>3.0000000000000001E-3</v>
      </c>
      <c r="E88" s="4" t="s">
        <v>155</v>
      </c>
      <c r="F88" s="4">
        <v>30</v>
      </c>
      <c r="G88" s="4">
        <v>391.4</v>
      </c>
      <c r="H88" s="4">
        <v>-10.7</v>
      </c>
      <c r="I88" s="4">
        <v>65.5</v>
      </c>
      <c r="K88" s="4">
        <v>1.92</v>
      </c>
      <c r="L88" s="4">
        <v>11</v>
      </c>
      <c r="M88" s="4">
        <v>0.88649999999999995</v>
      </c>
      <c r="N88" s="4">
        <v>11.565799999999999</v>
      </c>
      <c r="O88" s="4">
        <v>2.7000000000000001E-3</v>
      </c>
      <c r="P88" s="4">
        <v>347.00150000000002</v>
      </c>
      <c r="Q88" s="4">
        <v>0</v>
      </c>
      <c r="R88" s="4">
        <v>347</v>
      </c>
      <c r="S88" s="4">
        <v>276.97190000000001</v>
      </c>
      <c r="T88" s="4">
        <v>0</v>
      </c>
      <c r="U88" s="4">
        <v>277</v>
      </c>
      <c r="V88" s="4">
        <v>65.536199999999994</v>
      </c>
      <c r="Y88" s="4">
        <v>9.9290000000000003</v>
      </c>
      <c r="Z88" s="4">
        <v>0</v>
      </c>
      <c r="AA88" s="4">
        <v>1.7042999999999999</v>
      </c>
      <c r="AB88" s="4" t="s">
        <v>384</v>
      </c>
      <c r="AC88" s="4">
        <v>0</v>
      </c>
      <c r="AD88" s="4">
        <v>11.6</v>
      </c>
      <c r="AE88" s="4">
        <v>847</v>
      </c>
      <c r="AF88" s="4">
        <v>865</v>
      </c>
      <c r="AG88" s="4">
        <v>863</v>
      </c>
      <c r="AH88" s="4">
        <v>78</v>
      </c>
      <c r="AI88" s="4">
        <v>21.2</v>
      </c>
      <c r="AJ88" s="4">
        <v>0.49</v>
      </c>
      <c r="AK88" s="4">
        <v>982</v>
      </c>
      <c r="AL88" s="4">
        <v>0</v>
      </c>
      <c r="AM88" s="4">
        <v>0</v>
      </c>
      <c r="AN88" s="4">
        <v>19</v>
      </c>
      <c r="AO88" s="4">
        <v>189</v>
      </c>
      <c r="AP88" s="4">
        <v>189</v>
      </c>
      <c r="AQ88" s="4">
        <v>2.1</v>
      </c>
      <c r="AR88" s="4">
        <v>195</v>
      </c>
      <c r="AS88" s="4" t="s">
        <v>155</v>
      </c>
      <c r="AT88" s="4">
        <v>2</v>
      </c>
      <c r="AU88" s="5">
        <v>0.73672453703703711</v>
      </c>
      <c r="AV88" s="4">
        <v>47.164454999999997</v>
      </c>
      <c r="AW88" s="4">
        <v>-88.486630000000005</v>
      </c>
      <c r="AX88" s="4">
        <v>318.5</v>
      </c>
      <c r="AY88" s="4">
        <v>34.799999999999997</v>
      </c>
      <c r="AZ88" s="4">
        <v>12</v>
      </c>
      <c r="BA88" s="4">
        <v>10</v>
      </c>
      <c r="BB88" s="4" t="s">
        <v>429</v>
      </c>
      <c r="BC88" s="4">
        <v>1.401</v>
      </c>
      <c r="BD88" s="4">
        <v>1.1020000000000001</v>
      </c>
      <c r="BE88" s="4">
        <v>2.0019999999999998</v>
      </c>
      <c r="BF88" s="4">
        <v>14.063000000000001</v>
      </c>
      <c r="BG88" s="4">
        <v>16.21</v>
      </c>
      <c r="BH88" s="4">
        <v>1.1499999999999999</v>
      </c>
      <c r="BI88" s="4">
        <v>12.804</v>
      </c>
      <c r="BJ88" s="4">
        <v>3031.6280000000002</v>
      </c>
      <c r="BK88" s="4">
        <v>0.44400000000000001</v>
      </c>
      <c r="BL88" s="4">
        <v>9.5250000000000004</v>
      </c>
      <c r="BM88" s="4">
        <v>0</v>
      </c>
      <c r="BN88" s="4">
        <v>9.5250000000000004</v>
      </c>
      <c r="BO88" s="4">
        <v>7.6029999999999998</v>
      </c>
      <c r="BP88" s="4">
        <v>0</v>
      </c>
      <c r="BQ88" s="4">
        <v>7.6029999999999998</v>
      </c>
      <c r="BR88" s="4">
        <v>0.56799999999999995</v>
      </c>
      <c r="BU88" s="4">
        <v>0.51600000000000001</v>
      </c>
      <c r="BW88" s="4">
        <v>324.82499999999999</v>
      </c>
      <c r="BX88" s="4">
        <v>0.21788399999999999</v>
      </c>
      <c r="BY88" s="4">
        <v>-5</v>
      </c>
      <c r="BZ88" s="4">
        <v>0.80477799999999999</v>
      </c>
      <c r="CA88" s="4">
        <v>5.3245399999999998</v>
      </c>
      <c r="CB88" s="4">
        <v>16.256516000000001</v>
      </c>
      <c r="CC88" s="4">
        <f t="shared" si="14"/>
        <v>1.4067434679999999</v>
      </c>
      <c r="CE88" s="4">
        <f t="shared" si="15"/>
        <v>12058.09233968664</v>
      </c>
      <c r="CF88" s="4">
        <f t="shared" si="16"/>
        <v>1.7659795327200001</v>
      </c>
      <c r="CG88" s="4">
        <f t="shared" si="17"/>
        <v>30.24041078214</v>
      </c>
      <c r="CH88" s="4">
        <f t="shared" si="18"/>
        <v>2.2591810238399996</v>
      </c>
    </row>
    <row r="89" spans="1:86">
      <c r="A89" s="2">
        <v>42439</v>
      </c>
      <c r="B89" s="32">
        <v>0.52882622685185188</v>
      </c>
      <c r="C89" s="4">
        <v>13.07</v>
      </c>
      <c r="D89" s="4">
        <v>3.0000000000000001E-3</v>
      </c>
      <c r="E89" s="4" t="s">
        <v>155</v>
      </c>
      <c r="F89" s="4">
        <v>30</v>
      </c>
      <c r="G89" s="4">
        <v>471.4</v>
      </c>
      <c r="H89" s="4">
        <v>-16.3</v>
      </c>
      <c r="I89" s="4">
        <v>61.3</v>
      </c>
      <c r="K89" s="4">
        <v>2.1</v>
      </c>
      <c r="L89" s="4">
        <v>11</v>
      </c>
      <c r="M89" s="4">
        <v>0.88639999999999997</v>
      </c>
      <c r="N89" s="4">
        <v>11.5847</v>
      </c>
      <c r="O89" s="4">
        <v>2.7000000000000001E-3</v>
      </c>
      <c r="P89" s="4">
        <v>417.83780000000002</v>
      </c>
      <c r="Q89" s="4">
        <v>0</v>
      </c>
      <c r="R89" s="4">
        <v>417.8</v>
      </c>
      <c r="S89" s="4">
        <v>333.51229999999998</v>
      </c>
      <c r="T89" s="4">
        <v>0</v>
      </c>
      <c r="U89" s="4">
        <v>333.5</v>
      </c>
      <c r="V89" s="4">
        <v>61.32</v>
      </c>
      <c r="Y89" s="4">
        <v>9.9269999999999996</v>
      </c>
      <c r="Z89" s="4">
        <v>0</v>
      </c>
      <c r="AA89" s="4">
        <v>1.8613</v>
      </c>
      <c r="AB89" s="4" t="s">
        <v>384</v>
      </c>
      <c r="AC89" s="4">
        <v>0</v>
      </c>
      <c r="AD89" s="4">
        <v>11.7</v>
      </c>
      <c r="AE89" s="4">
        <v>847</v>
      </c>
      <c r="AF89" s="4">
        <v>866</v>
      </c>
      <c r="AG89" s="4">
        <v>863</v>
      </c>
      <c r="AH89" s="4">
        <v>78</v>
      </c>
      <c r="AI89" s="4">
        <v>21.2</v>
      </c>
      <c r="AJ89" s="4">
        <v>0.49</v>
      </c>
      <c r="AK89" s="4">
        <v>982</v>
      </c>
      <c r="AL89" s="4">
        <v>0</v>
      </c>
      <c r="AM89" s="4">
        <v>0</v>
      </c>
      <c r="AN89" s="4">
        <v>19</v>
      </c>
      <c r="AO89" s="4">
        <v>189</v>
      </c>
      <c r="AP89" s="4">
        <v>189</v>
      </c>
      <c r="AQ89" s="4">
        <v>2.2000000000000002</v>
      </c>
      <c r="AR89" s="4">
        <v>195</v>
      </c>
      <c r="AS89" s="4" t="s">
        <v>155</v>
      </c>
      <c r="AT89" s="4">
        <v>2</v>
      </c>
      <c r="AU89" s="5">
        <v>0.73673611111111104</v>
      </c>
      <c r="AV89" s="4">
        <v>47.164470000000001</v>
      </c>
      <c r="AW89" s="4">
        <v>-88.486834999999999</v>
      </c>
      <c r="AX89" s="4">
        <v>318.5</v>
      </c>
      <c r="AY89" s="4">
        <v>33.9</v>
      </c>
      <c r="AZ89" s="4">
        <v>12</v>
      </c>
      <c r="BA89" s="4">
        <v>10</v>
      </c>
      <c r="BB89" s="4" t="s">
        <v>429</v>
      </c>
      <c r="BC89" s="4">
        <v>1.5</v>
      </c>
      <c r="BD89" s="4">
        <v>1.3</v>
      </c>
      <c r="BE89" s="4">
        <v>2.2000000000000002</v>
      </c>
      <c r="BF89" s="4">
        <v>14.063000000000001</v>
      </c>
      <c r="BG89" s="4">
        <v>16.18</v>
      </c>
      <c r="BH89" s="4">
        <v>1.1499999999999999</v>
      </c>
      <c r="BI89" s="4">
        <v>12.821</v>
      </c>
      <c r="BJ89" s="4">
        <v>3031.7260000000001</v>
      </c>
      <c r="BK89" s="4">
        <v>0.443</v>
      </c>
      <c r="BL89" s="4">
        <v>11.451000000000001</v>
      </c>
      <c r="BM89" s="4">
        <v>0</v>
      </c>
      <c r="BN89" s="4">
        <v>11.451000000000001</v>
      </c>
      <c r="BO89" s="4">
        <v>9.14</v>
      </c>
      <c r="BP89" s="4">
        <v>0</v>
      </c>
      <c r="BQ89" s="4">
        <v>9.14</v>
      </c>
      <c r="BR89" s="4">
        <v>0.53059999999999996</v>
      </c>
      <c r="BU89" s="4">
        <v>0.51500000000000001</v>
      </c>
      <c r="BW89" s="4">
        <v>354.18700000000001</v>
      </c>
      <c r="BX89" s="4">
        <v>0.22216900000000001</v>
      </c>
      <c r="BY89" s="4">
        <v>-5</v>
      </c>
      <c r="BZ89" s="4">
        <v>0.80522199999999999</v>
      </c>
      <c r="CA89" s="4">
        <v>5.4292550000000004</v>
      </c>
      <c r="CB89" s="4">
        <v>16.265484000000001</v>
      </c>
      <c r="CC89" s="4">
        <f t="shared" si="14"/>
        <v>1.434409171</v>
      </c>
      <c r="CE89" s="4">
        <f t="shared" si="15"/>
        <v>12295.630117465111</v>
      </c>
      <c r="CF89" s="4">
        <f t="shared" si="16"/>
        <v>1.7966544938550002</v>
      </c>
      <c r="CG89" s="4">
        <f t="shared" si="17"/>
        <v>37.068672852900008</v>
      </c>
      <c r="CH89" s="4">
        <f t="shared" si="18"/>
        <v>2.1519297391409999</v>
      </c>
    </row>
    <row r="90" spans="1:86">
      <c r="A90" s="2">
        <v>42439</v>
      </c>
      <c r="B90" s="32">
        <v>0.52883780092592592</v>
      </c>
      <c r="C90" s="4">
        <v>13.025</v>
      </c>
      <c r="D90" s="4">
        <v>3.0000000000000001E-3</v>
      </c>
      <c r="E90" s="4" t="s">
        <v>155</v>
      </c>
      <c r="F90" s="4">
        <v>30</v>
      </c>
      <c r="G90" s="4">
        <v>493.4</v>
      </c>
      <c r="H90" s="4">
        <v>-16.8</v>
      </c>
      <c r="I90" s="4">
        <v>67.900000000000006</v>
      </c>
      <c r="K90" s="4">
        <v>2.1</v>
      </c>
      <c r="L90" s="4">
        <v>11</v>
      </c>
      <c r="M90" s="4">
        <v>0.88670000000000004</v>
      </c>
      <c r="N90" s="4">
        <v>11.549300000000001</v>
      </c>
      <c r="O90" s="4">
        <v>2.7000000000000001E-3</v>
      </c>
      <c r="P90" s="4">
        <v>437.5027</v>
      </c>
      <c r="Q90" s="4">
        <v>0</v>
      </c>
      <c r="R90" s="4">
        <v>437.5</v>
      </c>
      <c r="S90" s="4">
        <v>349.20859999999999</v>
      </c>
      <c r="T90" s="4">
        <v>0</v>
      </c>
      <c r="U90" s="4">
        <v>349.2</v>
      </c>
      <c r="V90" s="4">
        <v>67.886200000000002</v>
      </c>
      <c r="Y90" s="4">
        <v>9.9309999999999992</v>
      </c>
      <c r="Z90" s="4">
        <v>0</v>
      </c>
      <c r="AA90" s="4">
        <v>1.8621000000000001</v>
      </c>
      <c r="AB90" s="4" t="s">
        <v>384</v>
      </c>
      <c r="AC90" s="4">
        <v>0</v>
      </c>
      <c r="AD90" s="4">
        <v>11.7</v>
      </c>
      <c r="AE90" s="4">
        <v>847</v>
      </c>
      <c r="AF90" s="4">
        <v>867</v>
      </c>
      <c r="AG90" s="4">
        <v>862</v>
      </c>
      <c r="AH90" s="4">
        <v>78</v>
      </c>
      <c r="AI90" s="4">
        <v>21.2</v>
      </c>
      <c r="AJ90" s="4">
        <v>0.49</v>
      </c>
      <c r="AK90" s="4">
        <v>982</v>
      </c>
      <c r="AL90" s="4">
        <v>0</v>
      </c>
      <c r="AM90" s="4">
        <v>0</v>
      </c>
      <c r="AN90" s="4">
        <v>19</v>
      </c>
      <c r="AO90" s="4">
        <v>189.6</v>
      </c>
      <c r="AP90" s="4">
        <v>189</v>
      </c>
      <c r="AQ90" s="4">
        <v>2.2000000000000002</v>
      </c>
      <c r="AR90" s="4">
        <v>195</v>
      </c>
      <c r="AS90" s="4" t="s">
        <v>155</v>
      </c>
      <c r="AT90" s="4">
        <v>2</v>
      </c>
      <c r="AU90" s="5">
        <v>0.73674768518518519</v>
      </c>
      <c r="AV90" s="4">
        <v>47.164451</v>
      </c>
      <c r="AW90" s="4">
        <v>-88.487031999999999</v>
      </c>
      <c r="AX90" s="4">
        <v>318.3</v>
      </c>
      <c r="AY90" s="4">
        <v>32.1</v>
      </c>
      <c r="AZ90" s="4">
        <v>12</v>
      </c>
      <c r="BA90" s="4">
        <v>10</v>
      </c>
      <c r="BB90" s="4" t="s">
        <v>429</v>
      </c>
      <c r="BC90" s="4">
        <v>1.5069999999999999</v>
      </c>
      <c r="BD90" s="4">
        <v>1.2969999999999999</v>
      </c>
      <c r="BE90" s="4">
        <v>2.2069999999999999</v>
      </c>
      <c r="BF90" s="4">
        <v>14.063000000000001</v>
      </c>
      <c r="BG90" s="4">
        <v>16.23</v>
      </c>
      <c r="BH90" s="4">
        <v>1.1499999999999999</v>
      </c>
      <c r="BI90" s="4">
        <v>12.776</v>
      </c>
      <c r="BJ90" s="4">
        <v>3031.578</v>
      </c>
      <c r="BK90" s="4">
        <v>0.44400000000000001</v>
      </c>
      <c r="BL90" s="4">
        <v>12.026</v>
      </c>
      <c r="BM90" s="4">
        <v>0</v>
      </c>
      <c r="BN90" s="4">
        <v>12.026</v>
      </c>
      <c r="BO90" s="4">
        <v>9.5990000000000002</v>
      </c>
      <c r="BP90" s="4">
        <v>0</v>
      </c>
      <c r="BQ90" s="4">
        <v>9.5990000000000002</v>
      </c>
      <c r="BR90" s="4">
        <v>0.58919999999999995</v>
      </c>
      <c r="BU90" s="4">
        <v>0.51700000000000002</v>
      </c>
      <c r="BW90" s="4">
        <v>355.39499999999998</v>
      </c>
      <c r="BX90" s="4">
        <v>0.19872500000000001</v>
      </c>
      <c r="BY90" s="4">
        <v>-5</v>
      </c>
      <c r="BZ90" s="4">
        <v>0.80600000000000005</v>
      </c>
      <c r="CA90" s="4">
        <v>4.8563419999999997</v>
      </c>
      <c r="CB90" s="4">
        <v>16.281199999999998</v>
      </c>
      <c r="CC90" s="4">
        <f t="shared" si="14"/>
        <v>1.2830455563999998</v>
      </c>
      <c r="CE90" s="4">
        <f t="shared" si="15"/>
        <v>10997.617537053971</v>
      </c>
      <c r="CF90" s="4">
        <f t="shared" si="16"/>
        <v>1.610693238456</v>
      </c>
      <c r="CG90" s="4">
        <f t="shared" si="17"/>
        <v>34.822172062926001</v>
      </c>
      <c r="CH90" s="4">
        <f t="shared" si="18"/>
        <v>2.1374334596807998</v>
      </c>
    </row>
    <row r="91" spans="1:86">
      <c r="A91" s="2">
        <v>42439</v>
      </c>
      <c r="B91" s="32">
        <v>0.52884937499999995</v>
      </c>
      <c r="C91" s="4">
        <v>12.523999999999999</v>
      </c>
      <c r="D91" s="4">
        <v>3.8999999999999998E-3</v>
      </c>
      <c r="E91" s="4" t="s">
        <v>155</v>
      </c>
      <c r="F91" s="4">
        <v>39.117395000000002</v>
      </c>
      <c r="G91" s="4">
        <v>461.3</v>
      </c>
      <c r="H91" s="4">
        <v>-17</v>
      </c>
      <c r="I91" s="4">
        <v>110.5</v>
      </c>
      <c r="K91" s="4">
        <v>2.1</v>
      </c>
      <c r="L91" s="4">
        <v>11</v>
      </c>
      <c r="M91" s="4">
        <v>0.89049999999999996</v>
      </c>
      <c r="N91" s="4">
        <v>11.152699999999999</v>
      </c>
      <c r="O91" s="4">
        <v>3.5000000000000001E-3</v>
      </c>
      <c r="P91" s="4">
        <v>410.78719999999998</v>
      </c>
      <c r="Q91" s="4">
        <v>0</v>
      </c>
      <c r="R91" s="4">
        <v>410.8</v>
      </c>
      <c r="S91" s="4">
        <v>327.88470000000001</v>
      </c>
      <c r="T91" s="4">
        <v>0</v>
      </c>
      <c r="U91" s="4">
        <v>327.9</v>
      </c>
      <c r="V91" s="4">
        <v>110.4726</v>
      </c>
      <c r="Y91" s="4">
        <v>10.178000000000001</v>
      </c>
      <c r="Z91" s="4">
        <v>0</v>
      </c>
      <c r="AA91" s="4">
        <v>1.87</v>
      </c>
      <c r="AB91" s="4" t="s">
        <v>384</v>
      </c>
      <c r="AC91" s="4">
        <v>0</v>
      </c>
      <c r="AD91" s="4">
        <v>11.6</v>
      </c>
      <c r="AE91" s="4">
        <v>848</v>
      </c>
      <c r="AF91" s="4">
        <v>867</v>
      </c>
      <c r="AG91" s="4">
        <v>863</v>
      </c>
      <c r="AH91" s="4">
        <v>78</v>
      </c>
      <c r="AI91" s="4">
        <v>21.2</v>
      </c>
      <c r="AJ91" s="4">
        <v>0.49</v>
      </c>
      <c r="AK91" s="4">
        <v>982</v>
      </c>
      <c r="AL91" s="4">
        <v>0</v>
      </c>
      <c r="AM91" s="4">
        <v>0</v>
      </c>
      <c r="AN91" s="4">
        <v>19</v>
      </c>
      <c r="AO91" s="4">
        <v>190</v>
      </c>
      <c r="AP91" s="4">
        <v>189.6</v>
      </c>
      <c r="AQ91" s="4">
        <v>1.9</v>
      </c>
      <c r="AR91" s="4">
        <v>195</v>
      </c>
      <c r="AS91" s="4" t="s">
        <v>155</v>
      </c>
      <c r="AT91" s="4">
        <v>2</v>
      </c>
      <c r="AU91" s="5">
        <v>0.73677083333333337</v>
      </c>
      <c r="AV91" s="4">
        <v>47.164377000000002</v>
      </c>
      <c r="AW91" s="4">
        <v>-88.487384000000006</v>
      </c>
      <c r="AX91" s="4">
        <v>318.2</v>
      </c>
      <c r="AY91" s="4">
        <v>32.1</v>
      </c>
      <c r="AZ91" s="4">
        <v>12</v>
      </c>
      <c r="BA91" s="4">
        <v>10</v>
      </c>
      <c r="BB91" s="4" t="s">
        <v>429</v>
      </c>
      <c r="BC91" s="4">
        <v>2.2000000000000002</v>
      </c>
      <c r="BD91" s="4">
        <v>1</v>
      </c>
      <c r="BE91" s="4">
        <v>2.9</v>
      </c>
      <c r="BF91" s="4">
        <v>14.063000000000001</v>
      </c>
      <c r="BG91" s="4">
        <v>16.829999999999998</v>
      </c>
      <c r="BH91" s="4">
        <v>1.2</v>
      </c>
      <c r="BI91" s="4">
        <v>12.297000000000001</v>
      </c>
      <c r="BJ91" s="4">
        <v>3030.4769999999999</v>
      </c>
      <c r="BK91" s="4">
        <v>0.60199999999999998</v>
      </c>
      <c r="BL91" s="4">
        <v>11.689</v>
      </c>
      <c r="BM91" s="4">
        <v>0</v>
      </c>
      <c r="BN91" s="4">
        <v>11.689</v>
      </c>
      <c r="BO91" s="4">
        <v>9.33</v>
      </c>
      <c r="BP91" s="4">
        <v>0</v>
      </c>
      <c r="BQ91" s="4">
        <v>9.33</v>
      </c>
      <c r="BR91" s="4">
        <v>0.99260000000000004</v>
      </c>
      <c r="BU91" s="4">
        <v>0.54900000000000004</v>
      </c>
      <c r="BW91" s="4">
        <v>369.47300000000001</v>
      </c>
      <c r="BX91" s="4">
        <v>0.147452</v>
      </c>
      <c r="BY91" s="4">
        <v>-5</v>
      </c>
      <c r="BZ91" s="4">
        <v>0.80600000000000005</v>
      </c>
      <c r="CA91" s="4">
        <v>3.6033590000000002</v>
      </c>
      <c r="CB91" s="4">
        <v>16.281199999999998</v>
      </c>
      <c r="CC91" s="4">
        <f t="shared" si="14"/>
        <v>0.95200744780000002</v>
      </c>
      <c r="CE91" s="4">
        <f t="shared" si="15"/>
        <v>8157.1627394655216</v>
      </c>
      <c r="CF91" s="4">
        <f t="shared" si="16"/>
        <v>1.6204089221460001</v>
      </c>
      <c r="CG91" s="4">
        <f t="shared" si="17"/>
        <v>25.113646584089999</v>
      </c>
      <c r="CH91" s="4">
        <f t="shared" si="18"/>
        <v>2.6717905251198002</v>
      </c>
    </row>
    <row r="92" spans="1:86">
      <c r="A92" s="2">
        <v>42439</v>
      </c>
      <c r="B92" s="32">
        <v>0.5288609490740741</v>
      </c>
      <c r="C92" s="4">
        <v>12.555</v>
      </c>
      <c r="D92" s="4">
        <v>6.8999999999999999E-3</v>
      </c>
      <c r="E92" s="4" t="s">
        <v>155</v>
      </c>
      <c r="F92" s="4">
        <v>69.171548000000001</v>
      </c>
      <c r="G92" s="4">
        <v>396.6</v>
      </c>
      <c r="H92" s="4">
        <v>-17.100000000000001</v>
      </c>
      <c r="I92" s="4">
        <v>129.1</v>
      </c>
      <c r="K92" s="4">
        <v>2.15</v>
      </c>
      <c r="L92" s="4">
        <v>12</v>
      </c>
      <c r="M92" s="4">
        <v>0.89019999999999999</v>
      </c>
      <c r="N92" s="4">
        <v>11.1768</v>
      </c>
      <c r="O92" s="4">
        <v>6.1999999999999998E-3</v>
      </c>
      <c r="P92" s="4">
        <v>353.06450000000001</v>
      </c>
      <c r="Q92" s="4">
        <v>0</v>
      </c>
      <c r="R92" s="4">
        <v>353.1</v>
      </c>
      <c r="S92" s="4">
        <v>281.81119999999999</v>
      </c>
      <c r="T92" s="4">
        <v>0</v>
      </c>
      <c r="U92" s="4">
        <v>281.8</v>
      </c>
      <c r="V92" s="4">
        <v>129.06110000000001</v>
      </c>
      <c r="Y92" s="4">
        <v>10.327</v>
      </c>
      <c r="Z92" s="4">
        <v>0</v>
      </c>
      <c r="AA92" s="4">
        <v>1.9113</v>
      </c>
      <c r="AB92" s="4" t="s">
        <v>384</v>
      </c>
      <c r="AC92" s="4">
        <v>0</v>
      </c>
      <c r="AD92" s="4">
        <v>11.7</v>
      </c>
      <c r="AE92" s="4">
        <v>847</v>
      </c>
      <c r="AF92" s="4">
        <v>867</v>
      </c>
      <c r="AG92" s="4">
        <v>863</v>
      </c>
      <c r="AH92" s="4">
        <v>78</v>
      </c>
      <c r="AI92" s="4">
        <v>21.2</v>
      </c>
      <c r="AJ92" s="4">
        <v>0.49</v>
      </c>
      <c r="AK92" s="4">
        <v>982</v>
      </c>
      <c r="AL92" s="4">
        <v>0</v>
      </c>
      <c r="AM92" s="4">
        <v>0</v>
      </c>
      <c r="AN92" s="4">
        <v>19</v>
      </c>
      <c r="AO92" s="4">
        <v>190</v>
      </c>
      <c r="AP92" s="4">
        <v>190.6</v>
      </c>
      <c r="AQ92" s="4">
        <v>1.9</v>
      </c>
      <c r="AR92" s="4">
        <v>195</v>
      </c>
      <c r="AS92" s="4" t="s">
        <v>155</v>
      </c>
      <c r="AT92" s="4">
        <v>2</v>
      </c>
      <c r="AU92" s="5">
        <v>0.7367824074074073</v>
      </c>
      <c r="AV92" s="4">
        <v>47.16431</v>
      </c>
      <c r="AW92" s="4">
        <v>-88.487522999999996</v>
      </c>
      <c r="AX92" s="4">
        <v>318.3</v>
      </c>
      <c r="AY92" s="4">
        <v>30.2</v>
      </c>
      <c r="AZ92" s="4">
        <v>12</v>
      </c>
      <c r="BA92" s="4">
        <v>10</v>
      </c>
      <c r="BB92" s="4" t="s">
        <v>429</v>
      </c>
      <c r="BC92" s="4">
        <v>2.1930070000000002</v>
      </c>
      <c r="BD92" s="4">
        <v>1.000999</v>
      </c>
      <c r="BE92" s="4">
        <v>2.896004</v>
      </c>
      <c r="BF92" s="4">
        <v>14.063000000000001</v>
      </c>
      <c r="BG92" s="4">
        <v>16.79</v>
      </c>
      <c r="BH92" s="4">
        <v>1.19</v>
      </c>
      <c r="BI92" s="4">
        <v>12.331</v>
      </c>
      <c r="BJ92" s="4">
        <v>3029.2310000000002</v>
      </c>
      <c r="BK92" s="4">
        <v>1.0620000000000001</v>
      </c>
      <c r="BL92" s="4">
        <v>10.021000000000001</v>
      </c>
      <c r="BM92" s="4">
        <v>0</v>
      </c>
      <c r="BN92" s="4">
        <v>10.021000000000001</v>
      </c>
      <c r="BO92" s="4">
        <v>7.9989999999999997</v>
      </c>
      <c r="BP92" s="4">
        <v>0</v>
      </c>
      <c r="BQ92" s="4">
        <v>7.9989999999999997</v>
      </c>
      <c r="BR92" s="4">
        <v>1.1567000000000001</v>
      </c>
      <c r="BU92" s="4">
        <v>0.55500000000000005</v>
      </c>
      <c r="BW92" s="4">
        <v>376.66399999999999</v>
      </c>
      <c r="BX92" s="4">
        <v>0.13444200000000001</v>
      </c>
      <c r="BY92" s="4">
        <v>-5</v>
      </c>
      <c r="BZ92" s="4">
        <v>0.80844400000000005</v>
      </c>
      <c r="CA92" s="4">
        <v>3.2854260000000002</v>
      </c>
      <c r="CB92" s="4">
        <v>16.330569000000001</v>
      </c>
      <c r="CC92" s="4">
        <f t="shared" si="14"/>
        <v>0.86800954920000006</v>
      </c>
      <c r="CE92" s="4">
        <f t="shared" si="15"/>
        <v>7434.3787726922828</v>
      </c>
      <c r="CF92" s="4">
        <f t="shared" si="16"/>
        <v>2.6063744417640002</v>
      </c>
      <c r="CG92" s="4">
        <f t="shared" si="17"/>
        <v>19.631251562778001</v>
      </c>
      <c r="CH92" s="4">
        <f t="shared" si="18"/>
        <v>2.8387884338874003</v>
      </c>
    </row>
    <row r="93" spans="1:86">
      <c r="A93" s="2">
        <v>42439</v>
      </c>
      <c r="B93" s="32">
        <v>0.52887252314814814</v>
      </c>
      <c r="C93" s="4">
        <v>12.750999999999999</v>
      </c>
      <c r="D93" s="4">
        <v>6.1000000000000004E-3</v>
      </c>
      <c r="E93" s="4" t="s">
        <v>155</v>
      </c>
      <c r="F93" s="4">
        <v>60.803347000000002</v>
      </c>
      <c r="G93" s="4">
        <v>383</v>
      </c>
      <c r="H93" s="4">
        <v>-17.100000000000001</v>
      </c>
      <c r="I93" s="4">
        <v>90.3</v>
      </c>
      <c r="K93" s="4">
        <v>2.65</v>
      </c>
      <c r="L93" s="4">
        <v>12</v>
      </c>
      <c r="M93" s="4">
        <v>0.88870000000000005</v>
      </c>
      <c r="N93" s="4">
        <v>11.332800000000001</v>
      </c>
      <c r="O93" s="4">
        <v>5.4000000000000003E-3</v>
      </c>
      <c r="P93" s="4">
        <v>340.36630000000002</v>
      </c>
      <c r="Q93" s="4">
        <v>0</v>
      </c>
      <c r="R93" s="4">
        <v>340.4</v>
      </c>
      <c r="S93" s="4">
        <v>271.67570000000001</v>
      </c>
      <c r="T93" s="4">
        <v>0</v>
      </c>
      <c r="U93" s="4">
        <v>271.7</v>
      </c>
      <c r="V93" s="4">
        <v>90.263099999999994</v>
      </c>
      <c r="Y93" s="4">
        <v>10.33</v>
      </c>
      <c r="Z93" s="4">
        <v>0</v>
      </c>
      <c r="AA93" s="4">
        <v>2.3525999999999998</v>
      </c>
      <c r="AB93" s="4" t="s">
        <v>384</v>
      </c>
      <c r="AC93" s="4">
        <v>0</v>
      </c>
      <c r="AD93" s="4">
        <v>11.7</v>
      </c>
      <c r="AE93" s="4">
        <v>846</v>
      </c>
      <c r="AF93" s="4">
        <v>867</v>
      </c>
      <c r="AG93" s="4">
        <v>863</v>
      </c>
      <c r="AH93" s="4">
        <v>78</v>
      </c>
      <c r="AI93" s="4">
        <v>21.2</v>
      </c>
      <c r="AJ93" s="4">
        <v>0.49</v>
      </c>
      <c r="AK93" s="4">
        <v>982</v>
      </c>
      <c r="AL93" s="4">
        <v>0</v>
      </c>
      <c r="AM93" s="4">
        <v>0</v>
      </c>
      <c r="AN93" s="4">
        <v>19</v>
      </c>
      <c r="AO93" s="4">
        <v>190</v>
      </c>
      <c r="AP93" s="4">
        <v>191</v>
      </c>
      <c r="AQ93" s="4">
        <v>2</v>
      </c>
      <c r="AR93" s="4">
        <v>195</v>
      </c>
      <c r="AS93" s="4" t="s">
        <v>155</v>
      </c>
      <c r="AT93" s="4">
        <v>2</v>
      </c>
      <c r="AU93" s="5">
        <v>0.7367824074074073</v>
      </c>
      <c r="AV93" s="4">
        <v>47.164309000000003</v>
      </c>
      <c r="AW93" s="4">
        <v>-88.487525000000005</v>
      </c>
      <c r="AX93" s="4">
        <v>318.3</v>
      </c>
      <c r="AY93" s="4">
        <v>28.4</v>
      </c>
      <c r="AZ93" s="4">
        <v>12</v>
      </c>
      <c r="BA93" s="4">
        <v>10</v>
      </c>
      <c r="BB93" s="4" t="s">
        <v>429</v>
      </c>
      <c r="BC93" s="4">
        <v>1.5</v>
      </c>
      <c r="BD93" s="4">
        <v>1.099099</v>
      </c>
      <c r="BE93" s="4">
        <v>2.495495</v>
      </c>
      <c r="BF93" s="4">
        <v>14.063000000000001</v>
      </c>
      <c r="BG93" s="4">
        <v>16.55</v>
      </c>
      <c r="BH93" s="4">
        <v>1.18</v>
      </c>
      <c r="BI93" s="4">
        <v>12.518000000000001</v>
      </c>
      <c r="BJ93" s="4">
        <v>3030.395</v>
      </c>
      <c r="BK93" s="4">
        <v>0.92</v>
      </c>
      <c r="BL93" s="4">
        <v>9.5310000000000006</v>
      </c>
      <c r="BM93" s="4">
        <v>0</v>
      </c>
      <c r="BN93" s="4">
        <v>9.5310000000000006</v>
      </c>
      <c r="BO93" s="4">
        <v>7.6079999999999997</v>
      </c>
      <c r="BP93" s="4">
        <v>0</v>
      </c>
      <c r="BQ93" s="4">
        <v>7.6079999999999997</v>
      </c>
      <c r="BR93" s="4">
        <v>0.79810000000000003</v>
      </c>
      <c r="BU93" s="4">
        <v>0.54800000000000004</v>
      </c>
      <c r="BW93" s="4">
        <v>457.41500000000002</v>
      </c>
      <c r="BX93" s="4">
        <v>0.13016900000000001</v>
      </c>
      <c r="BY93" s="4">
        <v>-5</v>
      </c>
      <c r="BZ93" s="4">
        <v>0.80816699999999997</v>
      </c>
      <c r="CA93" s="4">
        <v>3.1810049999999999</v>
      </c>
      <c r="CB93" s="4">
        <v>16.324973</v>
      </c>
      <c r="CC93" s="4">
        <f t="shared" si="14"/>
        <v>0.84042152099999989</v>
      </c>
      <c r="CE93" s="4">
        <f t="shared" si="15"/>
        <v>7200.8571302903247</v>
      </c>
      <c r="CF93" s="4">
        <f t="shared" si="16"/>
        <v>2.1861138761999999</v>
      </c>
      <c r="CG93" s="4">
        <f t="shared" si="17"/>
        <v>18.078211271879997</v>
      </c>
      <c r="CH93" s="4">
        <f t="shared" si="18"/>
        <v>1.8964537876034999</v>
      </c>
    </row>
    <row r="94" spans="1:86">
      <c r="A94" s="2">
        <v>42439</v>
      </c>
      <c r="B94" s="32">
        <v>0.52888409722222229</v>
      </c>
      <c r="C94" s="4">
        <v>12.866</v>
      </c>
      <c r="D94" s="4">
        <v>4.4999999999999997E-3</v>
      </c>
      <c r="E94" s="4" t="s">
        <v>155</v>
      </c>
      <c r="F94" s="4">
        <v>44.908180000000002</v>
      </c>
      <c r="G94" s="4">
        <v>356</v>
      </c>
      <c r="H94" s="4">
        <v>-17.100000000000001</v>
      </c>
      <c r="I94" s="4">
        <v>74.099999999999994</v>
      </c>
      <c r="K94" s="4">
        <v>2.8</v>
      </c>
      <c r="L94" s="4">
        <v>12</v>
      </c>
      <c r="M94" s="4">
        <v>0.88790000000000002</v>
      </c>
      <c r="N94" s="4">
        <v>11.4237</v>
      </c>
      <c r="O94" s="4">
        <v>4.0000000000000001E-3</v>
      </c>
      <c r="P94" s="4">
        <v>316.10730000000001</v>
      </c>
      <c r="Q94" s="4">
        <v>0</v>
      </c>
      <c r="R94" s="4">
        <v>316.10000000000002</v>
      </c>
      <c r="S94" s="4">
        <v>252.3125</v>
      </c>
      <c r="T94" s="4">
        <v>0</v>
      </c>
      <c r="U94" s="4">
        <v>252.3</v>
      </c>
      <c r="V94" s="4">
        <v>74.134900000000002</v>
      </c>
      <c r="Y94" s="4">
        <v>10.388</v>
      </c>
      <c r="Z94" s="4">
        <v>0</v>
      </c>
      <c r="AA94" s="4">
        <v>2.4861</v>
      </c>
      <c r="AB94" s="4" t="s">
        <v>384</v>
      </c>
      <c r="AC94" s="4">
        <v>0</v>
      </c>
      <c r="AD94" s="4">
        <v>11.7</v>
      </c>
      <c r="AE94" s="4">
        <v>846</v>
      </c>
      <c r="AF94" s="4">
        <v>867</v>
      </c>
      <c r="AG94" s="4">
        <v>863</v>
      </c>
      <c r="AH94" s="4">
        <v>78</v>
      </c>
      <c r="AI94" s="4">
        <v>21.2</v>
      </c>
      <c r="AJ94" s="4">
        <v>0.49</v>
      </c>
      <c r="AK94" s="4">
        <v>982</v>
      </c>
      <c r="AL94" s="4">
        <v>0</v>
      </c>
      <c r="AM94" s="4">
        <v>0</v>
      </c>
      <c r="AN94" s="4">
        <v>19</v>
      </c>
      <c r="AO94" s="4">
        <v>190</v>
      </c>
      <c r="AP94" s="4">
        <v>190.4</v>
      </c>
      <c r="AQ94" s="4">
        <v>2.1</v>
      </c>
      <c r="AR94" s="4">
        <v>195</v>
      </c>
      <c r="AS94" s="4" t="s">
        <v>155</v>
      </c>
      <c r="AT94" s="4">
        <v>2</v>
      </c>
      <c r="AU94" s="5">
        <v>0.7368055555555556</v>
      </c>
      <c r="AV94" s="4">
        <v>47.164239999999999</v>
      </c>
      <c r="AW94" s="4">
        <v>-88.487797999999998</v>
      </c>
      <c r="AX94" s="4">
        <v>318.39999999999998</v>
      </c>
      <c r="AY94" s="4">
        <v>26</v>
      </c>
      <c r="AZ94" s="4">
        <v>12</v>
      </c>
      <c r="BA94" s="4">
        <v>10</v>
      </c>
      <c r="BB94" s="4" t="s">
        <v>429</v>
      </c>
      <c r="BC94" s="4">
        <v>1.5</v>
      </c>
      <c r="BD94" s="4">
        <v>1.0009999999999999</v>
      </c>
      <c r="BE94" s="4">
        <v>2.0009999999999999</v>
      </c>
      <c r="BF94" s="4">
        <v>14.063000000000001</v>
      </c>
      <c r="BG94" s="4">
        <v>16.420000000000002</v>
      </c>
      <c r="BH94" s="4">
        <v>1.17</v>
      </c>
      <c r="BI94" s="4">
        <v>12.625</v>
      </c>
      <c r="BJ94" s="4">
        <v>3031.1460000000002</v>
      </c>
      <c r="BK94" s="4">
        <v>0.67300000000000004</v>
      </c>
      <c r="BL94" s="4">
        <v>8.7840000000000007</v>
      </c>
      <c r="BM94" s="4">
        <v>0</v>
      </c>
      <c r="BN94" s="4">
        <v>8.7840000000000007</v>
      </c>
      <c r="BO94" s="4">
        <v>7.0110000000000001</v>
      </c>
      <c r="BP94" s="4">
        <v>0</v>
      </c>
      <c r="BQ94" s="4">
        <v>7.0110000000000001</v>
      </c>
      <c r="BR94" s="4">
        <v>0.65049999999999997</v>
      </c>
      <c r="BU94" s="4">
        <v>0.54700000000000004</v>
      </c>
      <c r="BW94" s="4">
        <v>479.64699999999999</v>
      </c>
      <c r="BX94" s="4">
        <v>0.131776</v>
      </c>
      <c r="BY94" s="4">
        <v>-5</v>
      </c>
      <c r="BZ94" s="4">
        <v>0.808222</v>
      </c>
      <c r="CA94" s="4">
        <v>3.2202760000000001</v>
      </c>
      <c r="CB94" s="4">
        <v>16.326084000000002</v>
      </c>
      <c r="CC94" s="4">
        <f t="shared" si="14"/>
        <v>0.8507969192</v>
      </c>
      <c r="CE94" s="4">
        <f t="shared" si="15"/>
        <v>7291.5616570731127</v>
      </c>
      <c r="CF94" s="4">
        <f t="shared" si="16"/>
        <v>1.6189325737560001</v>
      </c>
      <c r="CG94" s="4">
        <f t="shared" si="17"/>
        <v>16.865284211892</v>
      </c>
      <c r="CH94" s="4">
        <f t="shared" si="18"/>
        <v>1.564807784886</v>
      </c>
    </row>
    <row r="95" spans="1:86">
      <c r="A95" s="2">
        <v>42439</v>
      </c>
      <c r="B95" s="32">
        <v>0.52889567129629633</v>
      </c>
      <c r="C95" s="4">
        <v>12.88</v>
      </c>
      <c r="D95" s="4">
        <v>4.5999999999999999E-3</v>
      </c>
      <c r="E95" s="4" t="s">
        <v>155</v>
      </c>
      <c r="F95" s="4">
        <v>45.863787000000002</v>
      </c>
      <c r="G95" s="4">
        <v>322.39999999999998</v>
      </c>
      <c r="H95" s="4">
        <v>-17.100000000000001</v>
      </c>
      <c r="I95" s="4">
        <v>77.3</v>
      </c>
      <c r="K95" s="4">
        <v>2.7</v>
      </c>
      <c r="L95" s="4">
        <v>12</v>
      </c>
      <c r="M95" s="4">
        <v>0.88790000000000002</v>
      </c>
      <c r="N95" s="4">
        <v>11.435700000000001</v>
      </c>
      <c r="O95" s="4">
        <v>4.1000000000000003E-3</v>
      </c>
      <c r="P95" s="4">
        <v>286.2527</v>
      </c>
      <c r="Q95" s="4">
        <v>0</v>
      </c>
      <c r="R95" s="4">
        <v>286.3</v>
      </c>
      <c r="S95" s="4">
        <v>228.4829</v>
      </c>
      <c r="T95" s="4">
        <v>0</v>
      </c>
      <c r="U95" s="4">
        <v>228.5</v>
      </c>
      <c r="V95" s="4">
        <v>77.257300000000001</v>
      </c>
      <c r="Y95" s="4">
        <v>10.388</v>
      </c>
      <c r="Z95" s="4">
        <v>0</v>
      </c>
      <c r="AA95" s="4">
        <v>2.3973</v>
      </c>
      <c r="AB95" s="4" t="s">
        <v>384</v>
      </c>
      <c r="AC95" s="4">
        <v>0</v>
      </c>
      <c r="AD95" s="4">
        <v>11.7</v>
      </c>
      <c r="AE95" s="4">
        <v>846</v>
      </c>
      <c r="AF95" s="4">
        <v>866</v>
      </c>
      <c r="AG95" s="4">
        <v>862</v>
      </c>
      <c r="AH95" s="4">
        <v>78</v>
      </c>
      <c r="AI95" s="4">
        <v>21.2</v>
      </c>
      <c r="AJ95" s="4">
        <v>0.49</v>
      </c>
      <c r="AK95" s="4">
        <v>982</v>
      </c>
      <c r="AL95" s="4">
        <v>0</v>
      </c>
      <c r="AM95" s="4">
        <v>0</v>
      </c>
      <c r="AN95" s="4">
        <v>19</v>
      </c>
      <c r="AO95" s="4">
        <v>190</v>
      </c>
      <c r="AP95" s="4">
        <v>190</v>
      </c>
      <c r="AQ95" s="4">
        <v>2.4</v>
      </c>
      <c r="AR95" s="4">
        <v>195</v>
      </c>
      <c r="AS95" s="4" t="s">
        <v>155</v>
      </c>
      <c r="AT95" s="4">
        <v>2</v>
      </c>
      <c r="AU95" s="5">
        <v>0.7368055555555556</v>
      </c>
      <c r="AV95" s="4">
        <v>47.164239999999999</v>
      </c>
      <c r="AW95" s="4">
        <v>-88.487798999999995</v>
      </c>
      <c r="AX95" s="4">
        <v>318.39999999999998</v>
      </c>
      <c r="AY95" s="4">
        <v>25.1</v>
      </c>
      <c r="AZ95" s="4">
        <v>12</v>
      </c>
      <c r="BA95" s="4">
        <v>10</v>
      </c>
      <c r="BB95" s="4" t="s">
        <v>429</v>
      </c>
      <c r="BC95" s="4">
        <v>1.4970000000000001</v>
      </c>
      <c r="BD95" s="4">
        <v>1.1020000000000001</v>
      </c>
      <c r="BE95" s="4">
        <v>2.101</v>
      </c>
      <c r="BF95" s="4">
        <v>14.063000000000001</v>
      </c>
      <c r="BG95" s="4">
        <v>16.399999999999999</v>
      </c>
      <c r="BH95" s="4">
        <v>1.17</v>
      </c>
      <c r="BI95" s="4">
        <v>12.628</v>
      </c>
      <c r="BJ95" s="4">
        <v>3031.0329999999999</v>
      </c>
      <c r="BK95" s="4">
        <v>0.68700000000000006</v>
      </c>
      <c r="BL95" s="4">
        <v>7.9450000000000003</v>
      </c>
      <c r="BM95" s="4">
        <v>0</v>
      </c>
      <c r="BN95" s="4">
        <v>7.9450000000000003</v>
      </c>
      <c r="BO95" s="4">
        <v>6.3419999999999996</v>
      </c>
      <c r="BP95" s="4">
        <v>0</v>
      </c>
      <c r="BQ95" s="4">
        <v>6.3419999999999996</v>
      </c>
      <c r="BR95" s="4">
        <v>0.67710000000000004</v>
      </c>
      <c r="BU95" s="4">
        <v>0.54600000000000004</v>
      </c>
      <c r="BW95" s="4">
        <v>462</v>
      </c>
      <c r="BX95" s="4">
        <v>0.13861100000000001</v>
      </c>
      <c r="BY95" s="4">
        <v>-5</v>
      </c>
      <c r="BZ95" s="4">
        <v>0.80838900000000002</v>
      </c>
      <c r="CA95" s="4">
        <v>3.3873069999999998</v>
      </c>
      <c r="CB95" s="4">
        <v>16.329457999999999</v>
      </c>
      <c r="CC95" s="4">
        <f t="shared" si="14"/>
        <v>0.89492650939999996</v>
      </c>
      <c r="CE95" s="4">
        <f t="shared" si="15"/>
        <v>7669.4783557038563</v>
      </c>
      <c r="CF95" s="4">
        <f t="shared" si="16"/>
        <v>1.7383286920230001</v>
      </c>
      <c r="CG95" s="4">
        <f t="shared" si="17"/>
        <v>16.047278842518001</v>
      </c>
      <c r="CH95" s="4">
        <f t="shared" si="18"/>
        <v>1.7132785405658999</v>
      </c>
    </row>
    <row r="96" spans="1:86">
      <c r="A96" s="2">
        <v>42439</v>
      </c>
      <c r="B96" s="32">
        <v>0.52890724537037037</v>
      </c>
      <c r="C96" s="4">
        <v>12.991</v>
      </c>
      <c r="D96" s="4">
        <v>4.5999999999999999E-3</v>
      </c>
      <c r="E96" s="4" t="s">
        <v>155</v>
      </c>
      <c r="F96" s="4">
        <v>45.954875000000001</v>
      </c>
      <c r="G96" s="4">
        <v>320.39999999999998</v>
      </c>
      <c r="H96" s="4">
        <v>-17.100000000000001</v>
      </c>
      <c r="I96" s="4">
        <v>74.3</v>
      </c>
      <c r="K96" s="4">
        <v>2.5</v>
      </c>
      <c r="L96" s="4">
        <v>12</v>
      </c>
      <c r="M96" s="4">
        <v>0.88700000000000001</v>
      </c>
      <c r="N96" s="4">
        <v>11.523300000000001</v>
      </c>
      <c r="O96" s="4">
        <v>4.1000000000000003E-3</v>
      </c>
      <c r="P96" s="4">
        <v>284.21440000000001</v>
      </c>
      <c r="Q96" s="4">
        <v>0</v>
      </c>
      <c r="R96" s="4">
        <v>284.2</v>
      </c>
      <c r="S96" s="4">
        <v>226.85599999999999</v>
      </c>
      <c r="T96" s="4">
        <v>0</v>
      </c>
      <c r="U96" s="4">
        <v>226.9</v>
      </c>
      <c r="V96" s="4">
        <v>74.325199999999995</v>
      </c>
      <c r="Y96" s="4">
        <v>10.378</v>
      </c>
      <c r="Z96" s="4">
        <v>0</v>
      </c>
      <c r="AA96" s="4">
        <v>2.2176</v>
      </c>
      <c r="AB96" s="4" t="s">
        <v>384</v>
      </c>
      <c r="AC96" s="4">
        <v>0</v>
      </c>
      <c r="AD96" s="4">
        <v>11.6</v>
      </c>
      <c r="AE96" s="4">
        <v>847</v>
      </c>
      <c r="AF96" s="4">
        <v>866</v>
      </c>
      <c r="AG96" s="4">
        <v>862</v>
      </c>
      <c r="AH96" s="4">
        <v>78</v>
      </c>
      <c r="AI96" s="4">
        <v>21.2</v>
      </c>
      <c r="AJ96" s="4">
        <v>0.49</v>
      </c>
      <c r="AK96" s="4">
        <v>982</v>
      </c>
      <c r="AL96" s="4">
        <v>0</v>
      </c>
      <c r="AM96" s="4">
        <v>0</v>
      </c>
      <c r="AN96" s="4">
        <v>19</v>
      </c>
      <c r="AO96" s="4">
        <v>190</v>
      </c>
      <c r="AP96" s="4">
        <v>190</v>
      </c>
      <c r="AQ96" s="4">
        <v>2.4</v>
      </c>
      <c r="AR96" s="4">
        <v>195</v>
      </c>
      <c r="AS96" s="4" t="s">
        <v>155</v>
      </c>
      <c r="AT96" s="4">
        <v>2</v>
      </c>
      <c r="AU96" s="5">
        <v>0.73681712962962964</v>
      </c>
      <c r="AV96" s="4">
        <v>47.164217000000001</v>
      </c>
      <c r="AW96" s="4">
        <v>-88.487941000000006</v>
      </c>
      <c r="AX96" s="4">
        <v>318.5</v>
      </c>
      <c r="AY96" s="4">
        <v>25.1</v>
      </c>
      <c r="AZ96" s="4">
        <v>12</v>
      </c>
      <c r="BA96" s="4">
        <v>10</v>
      </c>
      <c r="BB96" s="4" t="s">
        <v>429</v>
      </c>
      <c r="BC96" s="4">
        <v>1.2</v>
      </c>
      <c r="BD96" s="4">
        <v>1.3009999999999999</v>
      </c>
      <c r="BE96" s="4">
        <v>2.2000000000000002</v>
      </c>
      <c r="BF96" s="4">
        <v>14.063000000000001</v>
      </c>
      <c r="BG96" s="4">
        <v>16.27</v>
      </c>
      <c r="BH96" s="4">
        <v>1.1599999999999999</v>
      </c>
      <c r="BI96" s="4">
        <v>12.736000000000001</v>
      </c>
      <c r="BJ96" s="4">
        <v>3031.0520000000001</v>
      </c>
      <c r="BK96" s="4">
        <v>0.68200000000000005</v>
      </c>
      <c r="BL96" s="4">
        <v>7.8289999999999997</v>
      </c>
      <c r="BM96" s="4">
        <v>0</v>
      </c>
      <c r="BN96" s="4">
        <v>7.8289999999999997</v>
      </c>
      <c r="BO96" s="4">
        <v>6.2489999999999997</v>
      </c>
      <c r="BP96" s="4">
        <v>0</v>
      </c>
      <c r="BQ96" s="4">
        <v>6.2489999999999997</v>
      </c>
      <c r="BR96" s="4">
        <v>0.64649999999999996</v>
      </c>
      <c r="BU96" s="4">
        <v>0.54200000000000004</v>
      </c>
      <c r="BW96" s="4">
        <v>424.12200000000001</v>
      </c>
      <c r="BX96" s="4">
        <v>0.165273</v>
      </c>
      <c r="BY96" s="4">
        <v>-5</v>
      </c>
      <c r="BZ96" s="4">
        <v>0.806778</v>
      </c>
      <c r="CA96" s="4">
        <v>4.0388590000000004</v>
      </c>
      <c r="CB96" s="4">
        <v>16.296916</v>
      </c>
      <c r="CC96" s="4">
        <f t="shared" si="14"/>
        <v>1.0670665478000001</v>
      </c>
      <c r="CE96" s="4">
        <f t="shared" si="15"/>
        <v>9144.7677623019972</v>
      </c>
      <c r="CF96" s="4">
        <f t="shared" si="16"/>
        <v>2.0576128729860002</v>
      </c>
      <c r="CG96" s="4">
        <f t="shared" si="17"/>
        <v>18.853405928577001</v>
      </c>
      <c r="CH96" s="4">
        <f t="shared" si="18"/>
        <v>1.9505083905945</v>
      </c>
    </row>
    <row r="97" spans="1:86">
      <c r="A97" s="2">
        <v>42439</v>
      </c>
      <c r="B97" s="32">
        <v>0.52891881944444441</v>
      </c>
      <c r="C97" s="4">
        <v>13.631</v>
      </c>
      <c r="D97" s="4">
        <v>3.3E-3</v>
      </c>
      <c r="E97" s="4" t="s">
        <v>155</v>
      </c>
      <c r="F97" s="4">
        <v>33.409090999999997</v>
      </c>
      <c r="G97" s="4">
        <v>375.2</v>
      </c>
      <c r="H97" s="4">
        <v>-17.100000000000001</v>
      </c>
      <c r="I97" s="4">
        <v>63.6</v>
      </c>
      <c r="K97" s="4">
        <v>2.5</v>
      </c>
      <c r="L97" s="4">
        <v>12</v>
      </c>
      <c r="M97" s="4">
        <v>0.88200000000000001</v>
      </c>
      <c r="N97" s="4">
        <v>12.023</v>
      </c>
      <c r="O97" s="4">
        <v>2.8999999999999998E-3</v>
      </c>
      <c r="P97" s="4">
        <v>330.93630000000002</v>
      </c>
      <c r="Q97" s="4">
        <v>0</v>
      </c>
      <c r="R97" s="4">
        <v>330.9</v>
      </c>
      <c r="S97" s="4">
        <v>264.14879999999999</v>
      </c>
      <c r="T97" s="4">
        <v>0</v>
      </c>
      <c r="U97" s="4">
        <v>264.10000000000002</v>
      </c>
      <c r="V97" s="4">
        <v>63.606000000000002</v>
      </c>
      <c r="Y97" s="4">
        <v>10.422000000000001</v>
      </c>
      <c r="Z97" s="4">
        <v>0</v>
      </c>
      <c r="AA97" s="4">
        <v>2.2050999999999998</v>
      </c>
      <c r="AB97" s="4" t="s">
        <v>384</v>
      </c>
      <c r="AC97" s="4">
        <v>0</v>
      </c>
      <c r="AD97" s="4">
        <v>11.7</v>
      </c>
      <c r="AE97" s="4">
        <v>847</v>
      </c>
      <c r="AF97" s="4">
        <v>865</v>
      </c>
      <c r="AG97" s="4">
        <v>861</v>
      </c>
      <c r="AH97" s="4">
        <v>78</v>
      </c>
      <c r="AI97" s="4">
        <v>21.2</v>
      </c>
      <c r="AJ97" s="4">
        <v>0.49</v>
      </c>
      <c r="AK97" s="4">
        <v>982</v>
      </c>
      <c r="AL97" s="4">
        <v>0</v>
      </c>
      <c r="AM97" s="4">
        <v>0</v>
      </c>
      <c r="AN97" s="4">
        <v>19</v>
      </c>
      <c r="AO97" s="4">
        <v>190.6</v>
      </c>
      <c r="AP97" s="4">
        <v>190.6</v>
      </c>
      <c r="AQ97" s="4">
        <v>2.4</v>
      </c>
      <c r="AR97" s="4">
        <v>195</v>
      </c>
      <c r="AS97" s="4" t="s">
        <v>155</v>
      </c>
      <c r="AT97" s="4">
        <v>2</v>
      </c>
      <c r="AU97" s="5">
        <v>0.73682870370370368</v>
      </c>
      <c r="AV97" s="4">
        <v>47.164217999999998</v>
      </c>
      <c r="AW97" s="4">
        <v>-88.488083000000003</v>
      </c>
      <c r="AX97" s="4">
        <v>318.39999999999998</v>
      </c>
      <c r="AY97" s="4">
        <v>24.2</v>
      </c>
      <c r="AZ97" s="4">
        <v>12</v>
      </c>
      <c r="BA97" s="4">
        <v>10</v>
      </c>
      <c r="BB97" s="4" t="s">
        <v>429</v>
      </c>
      <c r="BC97" s="4">
        <v>1.2030000000000001</v>
      </c>
      <c r="BD97" s="4">
        <v>1.3959999999999999</v>
      </c>
      <c r="BE97" s="4">
        <v>2.202</v>
      </c>
      <c r="BF97" s="4">
        <v>14.063000000000001</v>
      </c>
      <c r="BG97" s="4">
        <v>15.55</v>
      </c>
      <c r="BH97" s="4">
        <v>1.1100000000000001</v>
      </c>
      <c r="BI97" s="4">
        <v>13.375</v>
      </c>
      <c r="BJ97" s="4">
        <v>3031.299</v>
      </c>
      <c r="BK97" s="4">
        <v>0.47299999999999998</v>
      </c>
      <c r="BL97" s="4">
        <v>8.7379999999999995</v>
      </c>
      <c r="BM97" s="4">
        <v>0</v>
      </c>
      <c r="BN97" s="4">
        <v>8.7379999999999995</v>
      </c>
      <c r="BO97" s="4">
        <v>6.9740000000000002</v>
      </c>
      <c r="BP97" s="4">
        <v>0</v>
      </c>
      <c r="BQ97" s="4">
        <v>6.9740000000000002</v>
      </c>
      <c r="BR97" s="4">
        <v>0.53029999999999999</v>
      </c>
      <c r="BU97" s="4">
        <v>0.52100000000000002</v>
      </c>
      <c r="BW97" s="4">
        <v>404.23700000000002</v>
      </c>
      <c r="BX97" s="4">
        <v>0.16855800000000001</v>
      </c>
      <c r="BY97" s="4">
        <v>-5</v>
      </c>
      <c r="BZ97" s="4">
        <v>0.80844400000000005</v>
      </c>
      <c r="CA97" s="4">
        <v>4.1191360000000001</v>
      </c>
      <c r="CB97" s="4">
        <v>16.330569000000001</v>
      </c>
      <c r="CC97" s="4">
        <f t="shared" si="14"/>
        <v>1.0882757312</v>
      </c>
      <c r="CE97" s="4">
        <f t="shared" si="15"/>
        <v>9327.2906297350073</v>
      </c>
      <c r="CF97" s="4">
        <f t="shared" si="16"/>
        <v>1.4554184420159999</v>
      </c>
      <c r="CG97" s="4">
        <f t="shared" si="17"/>
        <v>21.458960284608001</v>
      </c>
      <c r="CH97" s="4">
        <f t="shared" si="18"/>
        <v>1.6317302321375999</v>
      </c>
    </row>
    <row r="98" spans="1:86">
      <c r="A98" s="2">
        <v>42439</v>
      </c>
      <c r="B98" s="32">
        <v>0.52893039351851845</v>
      </c>
      <c r="C98" s="4">
        <v>13.916</v>
      </c>
      <c r="D98" s="4">
        <v>8.9999999999999998E-4</v>
      </c>
      <c r="E98" s="4" t="s">
        <v>155</v>
      </c>
      <c r="F98" s="4">
        <v>9.3818800000000007</v>
      </c>
      <c r="G98" s="4">
        <v>451.5</v>
      </c>
      <c r="H98" s="4">
        <v>-17.2</v>
      </c>
      <c r="I98" s="4">
        <v>63.4</v>
      </c>
      <c r="K98" s="4">
        <v>2.16</v>
      </c>
      <c r="L98" s="4">
        <v>12</v>
      </c>
      <c r="M98" s="4">
        <v>0.87980000000000003</v>
      </c>
      <c r="N98" s="4">
        <v>12.2433</v>
      </c>
      <c r="O98" s="4">
        <v>8.0000000000000004E-4</v>
      </c>
      <c r="P98" s="4">
        <v>397.23230000000001</v>
      </c>
      <c r="Q98" s="4">
        <v>0</v>
      </c>
      <c r="R98" s="4">
        <v>397.2</v>
      </c>
      <c r="S98" s="4">
        <v>317.06540000000001</v>
      </c>
      <c r="T98" s="4">
        <v>0</v>
      </c>
      <c r="U98" s="4">
        <v>317.10000000000002</v>
      </c>
      <c r="V98" s="4">
        <v>63.351500000000001</v>
      </c>
      <c r="Y98" s="4">
        <v>10.506</v>
      </c>
      <c r="Z98" s="4">
        <v>0</v>
      </c>
      <c r="AA98" s="4">
        <v>1.9044000000000001</v>
      </c>
      <c r="AB98" s="4" t="s">
        <v>384</v>
      </c>
      <c r="AC98" s="4">
        <v>0</v>
      </c>
      <c r="AD98" s="4">
        <v>11.7</v>
      </c>
      <c r="AE98" s="4">
        <v>846</v>
      </c>
      <c r="AF98" s="4">
        <v>865</v>
      </c>
      <c r="AG98" s="4">
        <v>861</v>
      </c>
      <c r="AH98" s="4">
        <v>78</v>
      </c>
      <c r="AI98" s="4">
        <v>21.2</v>
      </c>
      <c r="AJ98" s="4">
        <v>0.49</v>
      </c>
      <c r="AK98" s="4">
        <v>982</v>
      </c>
      <c r="AL98" s="4">
        <v>0</v>
      </c>
      <c r="AM98" s="4">
        <v>0</v>
      </c>
      <c r="AN98" s="4">
        <v>19</v>
      </c>
      <c r="AO98" s="4">
        <v>190.4</v>
      </c>
      <c r="AP98" s="4">
        <v>190.4</v>
      </c>
      <c r="AQ98" s="4">
        <v>2.2999999999999998</v>
      </c>
      <c r="AR98" s="4">
        <v>195</v>
      </c>
      <c r="AS98" s="4" t="s">
        <v>155</v>
      </c>
      <c r="AT98" s="4">
        <v>2</v>
      </c>
      <c r="AU98" s="5">
        <v>0.73684027777777772</v>
      </c>
      <c r="AV98" s="4">
        <v>47.164237999999997</v>
      </c>
      <c r="AW98" s="4">
        <v>-88.488223000000005</v>
      </c>
      <c r="AX98" s="4">
        <v>318.39999999999998</v>
      </c>
      <c r="AY98" s="4">
        <v>23.7</v>
      </c>
      <c r="AZ98" s="4">
        <v>12</v>
      </c>
      <c r="BA98" s="4">
        <v>10</v>
      </c>
      <c r="BB98" s="4" t="s">
        <v>429</v>
      </c>
      <c r="BC98" s="4">
        <v>1.5</v>
      </c>
      <c r="BD98" s="4">
        <v>1</v>
      </c>
      <c r="BE98" s="4">
        <v>2.4</v>
      </c>
      <c r="BF98" s="4">
        <v>14.063000000000001</v>
      </c>
      <c r="BG98" s="4">
        <v>15.26</v>
      </c>
      <c r="BH98" s="4">
        <v>1.08</v>
      </c>
      <c r="BI98" s="4">
        <v>13.66</v>
      </c>
      <c r="BJ98" s="4">
        <v>3031.6930000000002</v>
      </c>
      <c r="BK98" s="4">
        <v>0.13</v>
      </c>
      <c r="BL98" s="4">
        <v>10.301</v>
      </c>
      <c r="BM98" s="4">
        <v>0</v>
      </c>
      <c r="BN98" s="4">
        <v>10.301</v>
      </c>
      <c r="BO98" s="4">
        <v>8.2219999999999995</v>
      </c>
      <c r="BP98" s="4">
        <v>0</v>
      </c>
      <c r="BQ98" s="4">
        <v>8.2219999999999995</v>
      </c>
      <c r="BR98" s="4">
        <v>0.51870000000000005</v>
      </c>
      <c r="BU98" s="4">
        <v>0.51600000000000001</v>
      </c>
      <c r="BW98" s="4">
        <v>342.88499999999999</v>
      </c>
      <c r="BX98" s="4">
        <v>0.13433800000000001</v>
      </c>
      <c r="BY98" s="4">
        <v>-5</v>
      </c>
      <c r="BZ98" s="4">
        <v>0.80816699999999997</v>
      </c>
      <c r="CA98" s="4">
        <v>3.2828849999999998</v>
      </c>
      <c r="CB98" s="4">
        <v>16.324973</v>
      </c>
      <c r="CC98" s="4">
        <f t="shared" si="14"/>
        <v>0.86733821699999991</v>
      </c>
      <c r="CE98" s="4">
        <f t="shared" si="15"/>
        <v>7434.6665073058348</v>
      </c>
      <c r="CF98" s="4">
        <f t="shared" si="16"/>
        <v>0.31880096234999999</v>
      </c>
      <c r="CG98" s="4">
        <f t="shared" si="17"/>
        <v>20.162934711089999</v>
      </c>
      <c r="CH98" s="4">
        <f t="shared" si="18"/>
        <v>1.2720158397765</v>
      </c>
    </row>
    <row r="99" spans="1:86">
      <c r="A99" s="2">
        <v>42439</v>
      </c>
      <c r="B99" s="32">
        <v>0.5289419675925926</v>
      </c>
      <c r="C99" s="4">
        <v>13.521000000000001</v>
      </c>
      <c r="D99" s="4">
        <v>1E-4</v>
      </c>
      <c r="E99" s="4" t="s">
        <v>155</v>
      </c>
      <c r="F99" s="4">
        <v>0.91447900000000004</v>
      </c>
      <c r="G99" s="4">
        <v>340.3</v>
      </c>
      <c r="H99" s="4">
        <v>-17.399999999999999</v>
      </c>
      <c r="I99" s="4">
        <v>95.1</v>
      </c>
      <c r="K99" s="4">
        <v>1.63</v>
      </c>
      <c r="L99" s="4">
        <v>12</v>
      </c>
      <c r="M99" s="4">
        <v>0.88280000000000003</v>
      </c>
      <c r="N99" s="4">
        <v>11.936400000000001</v>
      </c>
      <c r="O99" s="4">
        <v>1E-4</v>
      </c>
      <c r="P99" s="4">
        <v>300.46339999999998</v>
      </c>
      <c r="Q99" s="4">
        <v>0</v>
      </c>
      <c r="R99" s="4">
        <v>300.5</v>
      </c>
      <c r="S99" s="4">
        <v>239.82579999999999</v>
      </c>
      <c r="T99" s="4">
        <v>0</v>
      </c>
      <c r="U99" s="4">
        <v>239.8</v>
      </c>
      <c r="V99" s="4">
        <v>95.095500000000001</v>
      </c>
      <c r="Y99" s="4">
        <v>10.574</v>
      </c>
      <c r="Z99" s="4">
        <v>0</v>
      </c>
      <c r="AA99" s="4">
        <v>1.4379999999999999</v>
      </c>
      <c r="AB99" s="4" t="s">
        <v>384</v>
      </c>
      <c r="AC99" s="4">
        <v>0</v>
      </c>
      <c r="AD99" s="4">
        <v>11.7</v>
      </c>
      <c r="AE99" s="4">
        <v>846</v>
      </c>
      <c r="AF99" s="4">
        <v>866</v>
      </c>
      <c r="AG99" s="4">
        <v>862</v>
      </c>
      <c r="AH99" s="4">
        <v>78</v>
      </c>
      <c r="AI99" s="4">
        <v>21.2</v>
      </c>
      <c r="AJ99" s="4">
        <v>0.49</v>
      </c>
      <c r="AK99" s="4">
        <v>982</v>
      </c>
      <c r="AL99" s="4">
        <v>0</v>
      </c>
      <c r="AM99" s="4">
        <v>0</v>
      </c>
      <c r="AN99" s="4">
        <v>19</v>
      </c>
      <c r="AO99" s="4">
        <v>190</v>
      </c>
      <c r="AP99" s="4">
        <v>190</v>
      </c>
      <c r="AQ99" s="4">
        <v>2.2000000000000002</v>
      </c>
      <c r="AR99" s="4">
        <v>195</v>
      </c>
      <c r="AS99" s="4" t="s">
        <v>155</v>
      </c>
      <c r="AT99" s="4">
        <v>2</v>
      </c>
      <c r="AU99" s="5">
        <v>0.73685185185185187</v>
      </c>
      <c r="AV99" s="4">
        <v>47.164242999999999</v>
      </c>
      <c r="AW99" s="4">
        <v>-88.488363000000007</v>
      </c>
      <c r="AX99" s="4">
        <v>318.5</v>
      </c>
      <c r="AY99" s="4">
        <v>23.7</v>
      </c>
      <c r="AZ99" s="4">
        <v>12</v>
      </c>
      <c r="BA99" s="4">
        <v>10</v>
      </c>
      <c r="BB99" s="4" t="s">
        <v>429</v>
      </c>
      <c r="BC99" s="4">
        <v>1.496</v>
      </c>
      <c r="BD99" s="4">
        <v>1.0009999999999999</v>
      </c>
      <c r="BE99" s="4">
        <v>2.395</v>
      </c>
      <c r="BF99" s="4">
        <v>14.063000000000001</v>
      </c>
      <c r="BG99" s="4">
        <v>15.67</v>
      </c>
      <c r="BH99" s="4">
        <v>1.1100000000000001</v>
      </c>
      <c r="BI99" s="4">
        <v>13.275</v>
      </c>
      <c r="BJ99" s="4">
        <v>3031.2829999999999</v>
      </c>
      <c r="BK99" s="4">
        <v>1.2999999999999999E-2</v>
      </c>
      <c r="BL99" s="4">
        <v>7.9909999999999997</v>
      </c>
      <c r="BM99" s="4">
        <v>0</v>
      </c>
      <c r="BN99" s="4">
        <v>7.9909999999999997</v>
      </c>
      <c r="BO99" s="4">
        <v>6.3780000000000001</v>
      </c>
      <c r="BP99" s="4">
        <v>0</v>
      </c>
      <c r="BQ99" s="4">
        <v>6.3780000000000001</v>
      </c>
      <c r="BR99" s="4">
        <v>0.79859999999999998</v>
      </c>
      <c r="BU99" s="4">
        <v>0.53300000000000003</v>
      </c>
      <c r="BW99" s="4">
        <v>265.52600000000001</v>
      </c>
      <c r="BX99" s="4">
        <v>0.11861099999999999</v>
      </c>
      <c r="BY99" s="4">
        <v>-5</v>
      </c>
      <c r="BZ99" s="4">
        <v>0.80761099999999997</v>
      </c>
      <c r="CA99" s="4">
        <v>2.8985560000000001</v>
      </c>
      <c r="CB99" s="4">
        <v>16.313742000000001</v>
      </c>
      <c r="CC99" s="4">
        <f t="shared" si="14"/>
        <v>0.76579849519999998</v>
      </c>
      <c r="CE99" s="4">
        <f t="shared" si="15"/>
        <v>6563.3986149289567</v>
      </c>
      <c r="CF99" s="4">
        <f t="shared" si="16"/>
        <v>2.8147877315999999E-2</v>
      </c>
      <c r="CG99" s="4">
        <f t="shared" si="17"/>
        <v>13.809781655496002</v>
      </c>
      <c r="CH99" s="4">
        <f t="shared" si="18"/>
        <v>1.7291457557351999</v>
      </c>
    </row>
    <row r="100" spans="1:86">
      <c r="A100" s="2">
        <v>42439</v>
      </c>
      <c r="B100" s="32">
        <v>0.52895354166666664</v>
      </c>
      <c r="C100" s="4">
        <v>12.978</v>
      </c>
      <c r="D100" s="4">
        <v>2.2000000000000001E-3</v>
      </c>
      <c r="E100" s="4" t="s">
        <v>155</v>
      </c>
      <c r="F100" s="4">
        <v>21.720779</v>
      </c>
      <c r="G100" s="4">
        <v>203.6</v>
      </c>
      <c r="H100" s="4">
        <v>-17.399999999999999</v>
      </c>
      <c r="I100" s="4">
        <v>138.69999999999999</v>
      </c>
      <c r="K100" s="4">
        <v>1.2</v>
      </c>
      <c r="L100" s="4">
        <v>12</v>
      </c>
      <c r="M100" s="4">
        <v>0.8871</v>
      </c>
      <c r="N100" s="4">
        <v>11.512700000000001</v>
      </c>
      <c r="O100" s="4">
        <v>1.9E-3</v>
      </c>
      <c r="P100" s="4">
        <v>180.56960000000001</v>
      </c>
      <c r="Q100" s="4">
        <v>0</v>
      </c>
      <c r="R100" s="4">
        <v>180.6</v>
      </c>
      <c r="S100" s="4">
        <v>144.12819999999999</v>
      </c>
      <c r="T100" s="4">
        <v>0</v>
      </c>
      <c r="U100" s="4">
        <v>144.1</v>
      </c>
      <c r="V100" s="4">
        <v>138.74780000000001</v>
      </c>
      <c r="Y100" s="4">
        <v>10.542</v>
      </c>
      <c r="Z100" s="4">
        <v>0</v>
      </c>
      <c r="AA100" s="4">
        <v>1.0645</v>
      </c>
      <c r="AB100" s="4" t="s">
        <v>384</v>
      </c>
      <c r="AC100" s="4">
        <v>0</v>
      </c>
      <c r="AD100" s="4">
        <v>11.6</v>
      </c>
      <c r="AE100" s="4">
        <v>846</v>
      </c>
      <c r="AF100" s="4">
        <v>865</v>
      </c>
      <c r="AG100" s="4">
        <v>862</v>
      </c>
      <c r="AH100" s="4">
        <v>78</v>
      </c>
      <c r="AI100" s="4">
        <v>21.2</v>
      </c>
      <c r="AJ100" s="4">
        <v>0.49</v>
      </c>
      <c r="AK100" s="4">
        <v>982</v>
      </c>
      <c r="AL100" s="4">
        <v>0</v>
      </c>
      <c r="AM100" s="4">
        <v>0</v>
      </c>
      <c r="AN100" s="4">
        <v>19</v>
      </c>
      <c r="AO100" s="4">
        <v>190</v>
      </c>
      <c r="AP100" s="4">
        <v>190</v>
      </c>
      <c r="AQ100" s="4">
        <v>2.4</v>
      </c>
      <c r="AR100" s="4">
        <v>195</v>
      </c>
      <c r="AS100" s="4" t="s">
        <v>155</v>
      </c>
      <c r="AT100" s="4">
        <v>2</v>
      </c>
      <c r="AU100" s="5">
        <v>0.73686342592592602</v>
      </c>
      <c r="AV100" s="4">
        <v>47.164267000000002</v>
      </c>
      <c r="AW100" s="4">
        <v>-88.488502999999994</v>
      </c>
      <c r="AX100" s="4">
        <v>318.5</v>
      </c>
      <c r="AY100" s="4">
        <v>24.1</v>
      </c>
      <c r="AZ100" s="4">
        <v>12</v>
      </c>
      <c r="BA100" s="4">
        <v>10</v>
      </c>
      <c r="BB100" s="4" t="s">
        <v>429</v>
      </c>
      <c r="BC100" s="4">
        <v>1.1000000000000001</v>
      </c>
      <c r="BD100" s="4">
        <v>1.1000000000000001</v>
      </c>
      <c r="BE100" s="4">
        <v>1.901</v>
      </c>
      <c r="BF100" s="4">
        <v>14.063000000000001</v>
      </c>
      <c r="BG100" s="4">
        <v>16.28</v>
      </c>
      <c r="BH100" s="4">
        <v>1.1599999999999999</v>
      </c>
      <c r="BI100" s="4">
        <v>12.73</v>
      </c>
      <c r="BJ100" s="4">
        <v>3029.9270000000001</v>
      </c>
      <c r="BK100" s="4">
        <v>0.32300000000000001</v>
      </c>
      <c r="BL100" s="4">
        <v>4.9770000000000003</v>
      </c>
      <c r="BM100" s="4">
        <v>0</v>
      </c>
      <c r="BN100" s="4">
        <v>4.9770000000000003</v>
      </c>
      <c r="BO100" s="4">
        <v>3.972</v>
      </c>
      <c r="BP100" s="4">
        <v>0</v>
      </c>
      <c r="BQ100" s="4">
        <v>3.972</v>
      </c>
      <c r="BR100" s="4">
        <v>1.2075</v>
      </c>
      <c r="BU100" s="4">
        <v>0.55000000000000004</v>
      </c>
      <c r="BW100" s="4">
        <v>203.702</v>
      </c>
      <c r="BX100" s="4">
        <v>0.128776</v>
      </c>
      <c r="BY100" s="4">
        <v>-5</v>
      </c>
      <c r="BZ100" s="4">
        <v>0.80738900000000002</v>
      </c>
      <c r="CA100" s="4">
        <v>3.1469640000000001</v>
      </c>
      <c r="CB100" s="4">
        <v>16.309258</v>
      </c>
      <c r="CC100" s="4">
        <f t="shared" si="14"/>
        <v>0.83142788879999996</v>
      </c>
      <c r="CE100" s="4">
        <f t="shared" si="15"/>
        <v>7122.698180146117</v>
      </c>
      <c r="CF100" s="4">
        <f t="shared" si="16"/>
        <v>0.75930262088400002</v>
      </c>
      <c r="CG100" s="4">
        <f t="shared" si="17"/>
        <v>9.337306532976001</v>
      </c>
      <c r="CH100" s="4">
        <f t="shared" si="18"/>
        <v>2.83856939541</v>
      </c>
    </row>
    <row r="101" spans="1:86">
      <c r="A101" s="2">
        <v>42439</v>
      </c>
      <c r="B101" s="32">
        <v>0.52896511574074079</v>
      </c>
      <c r="C101" s="4">
        <v>12.71</v>
      </c>
      <c r="D101" s="4">
        <v>4.1000000000000003E-3</v>
      </c>
      <c r="E101" s="4" t="s">
        <v>155</v>
      </c>
      <c r="F101" s="4">
        <v>41.398963999999999</v>
      </c>
      <c r="G101" s="4">
        <v>187.5</v>
      </c>
      <c r="H101" s="4">
        <v>-19.399999999999999</v>
      </c>
      <c r="I101" s="4">
        <v>101.6</v>
      </c>
      <c r="K101" s="4">
        <v>1.42</v>
      </c>
      <c r="L101" s="4">
        <v>12</v>
      </c>
      <c r="M101" s="4">
        <v>0.88919999999999999</v>
      </c>
      <c r="N101" s="4">
        <v>11.3019</v>
      </c>
      <c r="O101" s="4">
        <v>3.7000000000000002E-3</v>
      </c>
      <c r="P101" s="4">
        <v>166.71979999999999</v>
      </c>
      <c r="Q101" s="4">
        <v>0</v>
      </c>
      <c r="R101" s="4">
        <v>166.7</v>
      </c>
      <c r="S101" s="4">
        <v>133.0735</v>
      </c>
      <c r="T101" s="4">
        <v>0</v>
      </c>
      <c r="U101" s="4">
        <v>133.1</v>
      </c>
      <c r="V101" s="4">
        <v>101.6285</v>
      </c>
      <c r="Y101" s="4">
        <v>10.417999999999999</v>
      </c>
      <c r="Z101" s="4">
        <v>0</v>
      </c>
      <c r="AA101" s="4">
        <v>1.2622</v>
      </c>
      <c r="AB101" s="4" t="s">
        <v>384</v>
      </c>
      <c r="AC101" s="4">
        <v>0</v>
      </c>
      <c r="AD101" s="4">
        <v>11.6</v>
      </c>
      <c r="AE101" s="4">
        <v>846</v>
      </c>
      <c r="AF101" s="4">
        <v>865</v>
      </c>
      <c r="AG101" s="4">
        <v>862</v>
      </c>
      <c r="AH101" s="4">
        <v>78</v>
      </c>
      <c r="AI101" s="4">
        <v>21.2</v>
      </c>
      <c r="AJ101" s="4">
        <v>0.49</v>
      </c>
      <c r="AK101" s="4">
        <v>982</v>
      </c>
      <c r="AL101" s="4">
        <v>0</v>
      </c>
      <c r="AM101" s="4">
        <v>0</v>
      </c>
      <c r="AN101" s="4">
        <v>19</v>
      </c>
      <c r="AO101" s="4">
        <v>190</v>
      </c>
      <c r="AP101" s="4">
        <v>189.4</v>
      </c>
      <c r="AQ101" s="4">
        <v>2.4</v>
      </c>
      <c r="AR101" s="4">
        <v>195</v>
      </c>
      <c r="AS101" s="4" t="s">
        <v>155</v>
      </c>
      <c r="AT101" s="4">
        <v>2</v>
      </c>
      <c r="AU101" s="5">
        <v>0.73687499999999995</v>
      </c>
      <c r="AV101" s="4">
        <v>47.164282</v>
      </c>
      <c r="AW101" s="4">
        <v>-88.488639000000006</v>
      </c>
      <c r="AX101" s="4">
        <v>318.39999999999998</v>
      </c>
      <c r="AY101" s="4">
        <v>23.4</v>
      </c>
      <c r="AZ101" s="4">
        <v>12</v>
      </c>
      <c r="BA101" s="4">
        <v>10</v>
      </c>
      <c r="BB101" s="4" t="s">
        <v>429</v>
      </c>
      <c r="BC101" s="4">
        <v>1.1000000000000001</v>
      </c>
      <c r="BD101" s="4">
        <v>1.1000000000000001</v>
      </c>
      <c r="BE101" s="4">
        <v>2</v>
      </c>
      <c r="BF101" s="4">
        <v>14.063000000000001</v>
      </c>
      <c r="BG101" s="4">
        <v>16.600000000000001</v>
      </c>
      <c r="BH101" s="4">
        <v>1.18</v>
      </c>
      <c r="BI101" s="4">
        <v>12.459</v>
      </c>
      <c r="BJ101" s="4">
        <v>3030.5709999999999</v>
      </c>
      <c r="BK101" s="4">
        <v>0.628</v>
      </c>
      <c r="BL101" s="4">
        <v>4.6820000000000004</v>
      </c>
      <c r="BM101" s="4">
        <v>0</v>
      </c>
      <c r="BN101" s="4">
        <v>4.6820000000000004</v>
      </c>
      <c r="BO101" s="4">
        <v>3.7370000000000001</v>
      </c>
      <c r="BP101" s="4">
        <v>0</v>
      </c>
      <c r="BQ101" s="4">
        <v>3.7370000000000001</v>
      </c>
      <c r="BR101" s="4">
        <v>0.90110000000000001</v>
      </c>
      <c r="BU101" s="4">
        <v>0.55400000000000005</v>
      </c>
      <c r="BW101" s="4">
        <v>246.09899999999999</v>
      </c>
      <c r="BX101" s="4">
        <v>0.14233199999999999</v>
      </c>
      <c r="BY101" s="4">
        <v>-5</v>
      </c>
      <c r="BZ101" s="4">
        <v>0.80700000000000005</v>
      </c>
      <c r="CA101" s="4">
        <v>3.4782380000000002</v>
      </c>
      <c r="CB101" s="4">
        <v>16.301400000000001</v>
      </c>
      <c r="CC101" s="4">
        <f t="shared" si="14"/>
        <v>0.91895047959999998</v>
      </c>
      <c r="CE101" s="4">
        <f t="shared" si="15"/>
        <v>7874.1622687818062</v>
      </c>
      <c r="CF101" s="4">
        <f t="shared" si="16"/>
        <v>1.6316970976080003</v>
      </c>
      <c r="CG101" s="4">
        <f t="shared" si="17"/>
        <v>9.7096370282820015</v>
      </c>
      <c r="CH101" s="4">
        <f t="shared" si="18"/>
        <v>2.3412774755646</v>
      </c>
    </row>
    <row r="102" spans="1:86">
      <c r="A102" s="2">
        <v>42439</v>
      </c>
      <c r="B102" s="32">
        <v>0.52897668981481483</v>
      </c>
      <c r="C102" s="4">
        <v>12.717000000000001</v>
      </c>
      <c r="D102" s="4">
        <v>5.0000000000000001E-3</v>
      </c>
      <c r="E102" s="4" t="s">
        <v>155</v>
      </c>
      <c r="F102" s="4">
        <v>50</v>
      </c>
      <c r="G102" s="4">
        <v>257</v>
      </c>
      <c r="H102" s="4">
        <v>-19.8</v>
      </c>
      <c r="I102" s="4">
        <v>82.5</v>
      </c>
      <c r="K102" s="4">
        <v>2.0299999999999998</v>
      </c>
      <c r="L102" s="4">
        <v>12</v>
      </c>
      <c r="M102" s="4">
        <v>0.8891</v>
      </c>
      <c r="N102" s="4">
        <v>11.306800000000001</v>
      </c>
      <c r="O102" s="4">
        <v>4.4000000000000003E-3</v>
      </c>
      <c r="P102" s="4">
        <v>228.51580000000001</v>
      </c>
      <c r="Q102" s="4">
        <v>0</v>
      </c>
      <c r="R102" s="4">
        <v>228.5</v>
      </c>
      <c r="S102" s="4">
        <v>182.3982</v>
      </c>
      <c r="T102" s="4">
        <v>0</v>
      </c>
      <c r="U102" s="4">
        <v>182.4</v>
      </c>
      <c r="V102" s="4">
        <v>82.525599999999997</v>
      </c>
      <c r="Y102" s="4">
        <v>10.401999999999999</v>
      </c>
      <c r="Z102" s="4">
        <v>0</v>
      </c>
      <c r="AA102" s="4">
        <v>1.8055000000000001</v>
      </c>
      <c r="AB102" s="4" t="s">
        <v>384</v>
      </c>
      <c r="AC102" s="4">
        <v>0</v>
      </c>
      <c r="AD102" s="4">
        <v>11.7</v>
      </c>
      <c r="AE102" s="4">
        <v>846</v>
      </c>
      <c r="AF102" s="4">
        <v>865</v>
      </c>
      <c r="AG102" s="4">
        <v>861</v>
      </c>
      <c r="AH102" s="4">
        <v>78</v>
      </c>
      <c r="AI102" s="4">
        <v>21.2</v>
      </c>
      <c r="AJ102" s="4">
        <v>0.49</v>
      </c>
      <c r="AK102" s="4">
        <v>982</v>
      </c>
      <c r="AL102" s="4">
        <v>0</v>
      </c>
      <c r="AM102" s="4">
        <v>0</v>
      </c>
      <c r="AN102" s="4">
        <v>19</v>
      </c>
      <c r="AO102" s="4">
        <v>190.6</v>
      </c>
      <c r="AP102" s="4">
        <v>189.6</v>
      </c>
      <c r="AQ102" s="4">
        <v>2.2000000000000002</v>
      </c>
      <c r="AR102" s="4">
        <v>195</v>
      </c>
      <c r="AS102" s="4" t="s">
        <v>155</v>
      </c>
      <c r="AT102" s="4">
        <v>2</v>
      </c>
      <c r="AU102" s="5">
        <v>0.7368865740740741</v>
      </c>
      <c r="AV102" s="4">
        <v>47.164296999999998</v>
      </c>
      <c r="AW102" s="4">
        <v>-88.488776000000001</v>
      </c>
      <c r="AX102" s="4">
        <v>318.5</v>
      </c>
      <c r="AY102" s="4">
        <v>21.3</v>
      </c>
      <c r="AZ102" s="4">
        <v>12</v>
      </c>
      <c r="BA102" s="4">
        <v>10</v>
      </c>
      <c r="BB102" s="4" t="s">
        <v>429</v>
      </c>
      <c r="BC102" s="4">
        <v>1.101</v>
      </c>
      <c r="BD102" s="4">
        <v>1.1020000000000001</v>
      </c>
      <c r="BE102" s="4">
        <v>2.0009999999999999</v>
      </c>
      <c r="BF102" s="4">
        <v>14.063000000000001</v>
      </c>
      <c r="BG102" s="4">
        <v>16.59</v>
      </c>
      <c r="BH102" s="4">
        <v>1.18</v>
      </c>
      <c r="BI102" s="4">
        <v>12.476000000000001</v>
      </c>
      <c r="BJ102" s="4">
        <v>3030.8760000000002</v>
      </c>
      <c r="BK102" s="4">
        <v>0.75800000000000001</v>
      </c>
      <c r="BL102" s="4">
        <v>6.415</v>
      </c>
      <c r="BM102" s="4">
        <v>0</v>
      </c>
      <c r="BN102" s="4">
        <v>6.415</v>
      </c>
      <c r="BO102" s="4">
        <v>5.12</v>
      </c>
      <c r="BP102" s="4">
        <v>0</v>
      </c>
      <c r="BQ102" s="4">
        <v>5.12</v>
      </c>
      <c r="BR102" s="4">
        <v>0.73150000000000004</v>
      </c>
      <c r="BU102" s="4">
        <v>0.55300000000000005</v>
      </c>
      <c r="BW102" s="4">
        <v>351.90199999999999</v>
      </c>
      <c r="BX102" s="4">
        <v>0.14394499999999999</v>
      </c>
      <c r="BY102" s="4">
        <v>-5</v>
      </c>
      <c r="BZ102" s="4">
        <v>0.808222</v>
      </c>
      <c r="CA102" s="4">
        <v>3.5176560000000001</v>
      </c>
      <c r="CB102" s="4">
        <v>16.326084000000002</v>
      </c>
      <c r="CC102" s="4">
        <f t="shared" si="14"/>
        <v>0.92936471519999997</v>
      </c>
      <c r="CE102" s="4">
        <f t="shared" si="15"/>
        <v>7964.1996225520325</v>
      </c>
      <c r="CF102" s="4">
        <f t="shared" si="16"/>
        <v>1.9917882862560001</v>
      </c>
      <c r="CG102" s="4">
        <f t="shared" si="17"/>
        <v>13.453767843840001</v>
      </c>
      <c r="CH102" s="4">
        <f t="shared" si="18"/>
        <v>1.9221545269080003</v>
      </c>
    </row>
    <row r="103" spans="1:86">
      <c r="A103" s="2">
        <v>42439</v>
      </c>
      <c r="B103" s="32">
        <v>0.52898826388888887</v>
      </c>
      <c r="C103" s="4">
        <v>12.837999999999999</v>
      </c>
      <c r="D103" s="4">
        <v>5.0000000000000001E-3</v>
      </c>
      <c r="E103" s="4" t="s">
        <v>155</v>
      </c>
      <c r="F103" s="4">
        <v>50</v>
      </c>
      <c r="G103" s="4">
        <v>326.7</v>
      </c>
      <c r="H103" s="4">
        <v>-19.7</v>
      </c>
      <c r="I103" s="4">
        <v>73.2</v>
      </c>
      <c r="K103" s="4">
        <v>2.38</v>
      </c>
      <c r="L103" s="4">
        <v>12</v>
      </c>
      <c r="M103" s="4">
        <v>0.88819999999999999</v>
      </c>
      <c r="N103" s="4">
        <v>11.402900000000001</v>
      </c>
      <c r="O103" s="4">
        <v>4.4000000000000003E-3</v>
      </c>
      <c r="P103" s="4">
        <v>290.18009999999998</v>
      </c>
      <c r="Q103" s="4">
        <v>0</v>
      </c>
      <c r="R103" s="4">
        <v>290.2</v>
      </c>
      <c r="S103" s="4">
        <v>231.61779999999999</v>
      </c>
      <c r="T103" s="4">
        <v>0</v>
      </c>
      <c r="U103" s="4">
        <v>231.6</v>
      </c>
      <c r="V103" s="4">
        <v>73.219800000000006</v>
      </c>
      <c r="Y103" s="4">
        <v>10.391999999999999</v>
      </c>
      <c r="Z103" s="4">
        <v>0</v>
      </c>
      <c r="AA103" s="4">
        <v>2.1097000000000001</v>
      </c>
      <c r="AB103" s="4" t="s">
        <v>384</v>
      </c>
      <c r="AC103" s="4">
        <v>0</v>
      </c>
      <c r="AD103" s="4">
        <v>11.6</v>
      </c>
      <c r="AE103" s="4">
        <v>846</v>
      </c>
      <c r="AF103" s="4">
        <v>864</v>
      </c>
      <c r="AG103" s="4">
        <v>862</v>
      </c>
      <c r="AH103" s="4">
        <v>78</v>
      </c>
      <c r="AI103" s="4">
        <v>21.2</v>
      </c>
      <c r="AJ103" s="4">
        <v>0.49</v>
      </c>
      <c r="AK103" s="4">
        <v>982</v>
      </c>
      <c r="AL103" s="4">
        <v>0</v>
      </c>
      <c r="AM103" s="4">
        <v>0</v>
      </c>
      <c r="AN103" s="4">
        <v>19.611000000000001</v>
      </c>
      <c r="AO103" s="4">
        <v>191</v>
      </c>
      <c r="AP103" s="4">
        <v>190</v>
      </c>
      <c r="AQ103" s="4">
        <v>2.4</v>
      </c>
      <c r="AR103" s="4">
        <v>195</v>
      </c>
      <c r="AS103" s="4" t="s">
        <v>155</v>
      </c>
      <c r="AT103" s="4">
        <v>2</v>
      </c>
      <c r="AU103" s="5">
        <v>0.73689814814814814</v>
      </c>
      <c r="AV103" s="4">
        <v>47.164290000000001</v>
      </c>
      <c r="AW103" s="4">
        <v>-88.488902999999993</v>
      </c>
      <c r="AX103" s="4">
        <v>318.2</v>
      </c>
      <c r="AY103" s="4">
        <v>21.3</v>
      </c>
      <c r="AZ103" s="4">
        <v>12</v>
      </c>
      <c r="BA103" s="4">
        <v>10</v>
      </c>
      <c r="BB103" s="4" t="s">
        <v>429</v>
      </c>
      <c r="BC103" s="4">
        <v>1.2</v>
      </c>
      <c r="BD103" s="4">
        <v>1.3</v>
      </c>
      <c r="BE103" s="4">
        <v>2.1</v>
      </c>
      <c r="BF103" s="4">
        <v>14.063000000000001</v>
      </c>
      <c r="BG103" s="4">
        <v>16.45</v>
      </c>
      <c r="BH103" s="4">
        <v>1.17</v>
      </c>
      <c r="BI103" s="4">
        <v>12.585000000000001</v>
      </c>
      <c r="BJ103" s="4">
        <v>3031.0630000000001</v>
      </c>
      <c r="BK103" s="4">
        <v>0.751</v>
      </c>
      <c r="BL103" s="4">
        <v>8.0779999999999994</v>
      </c>
      <c r="BM103" s="4">
        <v>0</v>
      </c>
      <c r="BN103" s="4">
        <v>8.0779999999999994</v>
      </c>
      <c r="BO103" s="4">
        <v>6.4470000000000001</v>
      </c>
      <c r="BP103" s="4">
        <v>0</v>
      </c>
      <c r="BQ103" s="4">
        <v>6.4470000000000001</v>
      </c>
      <c r="BR103" s="4">
        <v>0.64359999999999995</v>
      </c>
      <c r="BU103" s="4">
        <v>0.54800000000000004</v>
      </c>
      <c r="BW103" s="4">
        <v>407.762</v>
      </c>
      <c r="BX103" s="4">
        <v>0.14810999999999999</v>
      </c>
      <c r="BY103" s="4">
        <v>-5</v>
      </c>
      <c r="BZ103" s="4">
        <v>0.807778</v>
      </c>
      <c r="CA103" s="4">
        <v>3.6194380000000002</v>
      </c>
      <c r="CB103" s="4">
        <v>16.317115999999999</v>
      </c>
      <c r="CC103" s="4">
        <f t="shared" si="14"/>
        <v>0.95625551959999999</v>
      </c>
      <c r="CE103" s="4">
        <f t="shared" si="15"/>
        <v>8195.1462181377192</v>
      </c>
      <c r="CF103" s="4">
        <f t="shared" si="16"/>
        <v>2.030493859686</v>
      </c>
      <c r="CG103" s="4">
        <f t="shared" si="17"/>
        <v>17.430884039142001</v>
      </c>
      <c r="CH103" s="4">
        <f t="shared" si="18"/>
        <v>1.7401143117095998</v>
      </c>
    </row>
    <row r="104" spans="1:86">
      <c r="A104" s="2">
        <v>42439</v>
      </c>
      <c r="B104" s="32">
        <v>0.5289998379629629</v>
      </c>
      <c r="C104" s="4">
        <v>12.894</v>
      </c>
      <c r="D104" s="4">
        <v>4.8999999999999998E-3</v>
      </c>
      <c r="E104" s="4" t="s">
        <v>155</v>
      </c>
      <c r="F104" s="4">
        <v>49.479618000000002</v>
      </c>
      <c r="G104" s="4">
        <v>467.2</v>
      </c>
      <c r="H104" s="4">
        <v>-19.600000000000001</v>
      </c>
      <c r="I104" s="4">
        <v>64.2</v>
      </c>
      <c r="K104" s="4">
        <v>2.5</v>
      </c>
      <c r="L104" s="4">
        <v>12</v>
      </c>
      <c r="M104" s="4">
        <v>0.88790000000000002</v>
      </c>
      <c r="N104" s="4">
        <v>11.4476</v>
      </c>
      <c r="O104" s="4">
        <v>4.4000000000000003E-3</v>
      </c>
      <c r="P104" s="4">
        <v>414.7867</v>
      </c>
      <c r="Q104" s="4">
        <v>0</v>
      </c>
      <c r="R104" s="4">
        <v>414.8</v>
      </c>
      <c r="S104" s="4">
        <v>331.077</v>
      </c>
      <c r="T104" s="4">
        <v>0</v>
      </c>
      <c r="U104" s="4">
        <v>331.1</v>
      </c>
      <c r="V104" s="4">
        <v>64.193200000000004</v>
      </c>
      <c r="Y104" s="4">
        <v>10.388</v>
      </c>
      <c r="Z104" s="4">
        <v>0</v>
      </c>
      <c r="AA104" s="4">
        <v>2.2195999999999998</v>
      </c>
      <c r="AB104" s="4" t="s">
        <v>384</v>
      </c>
      <c r="AC104" s="4">
        <v>0</v>
      </c>
      <c r="AD104" s="4">
        <v>11.7</v>
      </c>
      <c r="AE104" s="4">
        <v>846</v>
      </c>
      <c r="AF104" s="4">
        <v>864</v>
      </c>
      <c r="AG104" s="4">
        <v>861</v>
      </c>
      <c r="AH104" s="4">
        <v>78</v>
      </c>
      <c r="AI104" s="4">
        <v>21.2</v>
      </c>
      <c r="AJ104" s="4">
        <v>0.49</v>
      </c>
      <c r="AK104" s="4">
        <v>982</v>
      </c>
      <c r="AL104" s="4">
        <v>0</v>
      </c>
      <c r="AM104" s="4">
        <v>0</v>
      </c>
      <c r="AN104" s="4">
        <v>20</v>
      </c>
      <c r="AO104" s="4">
        <v>190.4</v>
      </c>
      <c r="AP104" s="4">
        <v>190</v>
      </c>
      <c r="AQ104" s="4">
        <v>2.6</v>
      </c>
      <c r="AR104" s="4">
        <v>195</v>
      </c>
      <c r="AS104" s="4" t="s">
        <v>155</v>
      </c>
      <c r="AT104" s="4">
        <v>2</v>
      </c>
      <c r="AU104" s="5">
        <v>0.73690972222222229</v>
      </c>
      <c r="AV104" s="4">
        <v>47.164282999999998</v>
      </c>
      <c r="AW104" s="4">
        <v>-88.489029000000002</v>
      </c>
      <c r="AX104" s="4">
        <v>318.10000000000002</v>
      </c>
      <c r="AY104" s="4">
        <v>21.3</v>
      </c>
      <c r="AZ104" s="4">
        <v>12</v>
      </c>
      <c r="BA104" s="4">
        <v>10</v>
      </c>
      <c r="BB104" s="4" t="s">
        <v>429</v>
      </c>
      <c r="BC104" s="4">
        <v>1.2</v>
      </c>
      <c r="BD104" s="4">
        <v>1.3</v>
      </c>
      <c r="BE104" s="4">
        <v>2.1</v>
      </c>
      <c r="BF104" s="4">
        <v>14.063000000000001</v>
      </c>
      <c r="BG104" s="4">
        <v>16.38</v>
      </c>
      <c r="BH104" s="4">
        <v>1.17</v>
      </c>
      <c r="BI104" s="4">
        <v>12.631</v>
      </c>
      <c r="BJ104" s="4">
        <v>3031.2869999999998</v>
      </c>
      <c r="BK104" s="4">
        <v>0.74</v>
      </c>
      <c r="BL104" s="4">
        <v>11.502000000000001</v>
      </c>
      <c r="BM104" s="4">
        <v>0</v>
      </c>
      <c r="BN104" s="4">
        <v>11.502000000000001</v>
      </c>
      <c r="BO104" s="4">
        <v>9.1809999999999992</v>
      </c>
      <c r="BP104" s="4">
        <v>0</v>
      </c>
      <c r="BQ104" s="4">
        <v>9.1809999999999992</v>
      </c>
      <c r="BR104" s="4">
        <v>0.56210000000000004</v>
      </c>
      <c r="BU104" s="4">
        <v>0.54600000000000004</v>
      </c>
      <c r="BW104" s="4">
        <v>427.35700000000003</v>
      </c>
      <c r="BX104" s="4">
        <v>0.17949499999999999</v>
      </c>
      <c r="BY104" s="4">
        <v>-5</v>
      </c>
      <c r="BZ104" s="4">
        <v>0.80761099999999997</v>
      </c>
      <c r="CA104" s="4">
        <v>4.3864089999999996</v>
      </c>
      <c r="CB104" s="4">
        <v>16.313742000000001</v>
      </c>
      <c r="CC104" s="4">
        <f t="shared" si="14"/>
        <v>1.1588892577999999</v>
      </c>
      <c r="CE104" s="4">
        <f t="shared" si="15"/>
        <v>9932.4590400520992</v>
      </c>
      <c r="CF104" s="4">
        <f t="shared" si="16"/>
        <v>2.4247191670199997</v>
      </c>
      <c r="CG104" s="4">
        <f t="shared" si="17"/>
        <v>30.082900908662996</v>
      </c>
      <c r="CH104" s="4">
        <f t="shared" si="18"/>
        <v>1.8418035726782997</v>
      </c>
    </row>
    <row r="105" spans="1:86">
      <c r="A105" s="2">
        <v>42439</v>
      </c>
      <c r="B105" s="32">
        <v>0.52901141203703705</v>
      </c>
      <c r="C105" s="4">
        <v>13.053000000000001</v>
      </c>
      <c r="D105" s="4">
        <v>4.1000000000000003E-3</v>
      </c>
      <c r="E105" s="4" t="s">
        <v>155</v>
      </c>
      <c r="F105" s="4">
        <v>40.806592000000002</v>
      </c>
      <c r="G105" s="4">
        <v>708.2</v>
      </c>
      <c r="H105" s="4">
        <v>-19.399999999999999</v>
      </c>
      <c r="I105" s="4">
        <v>59.5</v>
      </c>
      <c r="K105" s="4">
        <v>2.5</v>
      </c>
      <c r="L105" s="4">
        <v>12</v>
      </c>
      <c r="M105" s="4">
        <v>0.88660000000000005</v>
      </c>
      <c r="N105" s="4">
        <v>11.571899999999999</v>
      </c>
      <c r="O105" s="4">
        <v>3.5999999999999999E-3</v>
      </c>
      <c r="P105" s="4">
        <v>627.88070000000005</v>
      </c>
      <c r="Q105" s="4">
        <v>0</v>
      </c>
      <c r="R105" s="4">
        <v>627.9</v>
      </c>
      <c r="S105" s="4">
        <v>501.16570000000002</v>
      </c>
      <c r="T105" s="4">
        <v>0</v>
      </c>
      <c r="U105" s="4">
        <v>501.2</v>
      </c>
      <c r="V105" s="4">
        <v>59.463500000000003</v>
      </c>
      <c r="Y105" s="4">
        <v>10.372999999999999</v>
      </c>
      <c r="Z105" s="4">
        <v>0</v>
      </c>
      <c r="AA105" s="4">
        <v>2.2164000000000001</v>
      </c>
      <c r="AB105" s="4" t="s">
        <v>384</v>
      </c>
      <c r="AC105" s="4">
        <v>0</v>
      </c>
      <c r="AD105" s="4">
        <v>11.7</v>
      </c>
      <c r="AE105" s="4">
        <v>845</v>
      </c>
      <c r="AF105" s="4">
        <v>863</v>
      </c>
      <c r="AG105" s="4">
        <v>860</v>
      </c>
      <c r="AH105" s="4">
        <v>78</v>
      </c>
      <c r="AI105" s="4">
        <v>21.2</v>
      </c>
      <c r="AJ105" s="4">
        <v>0.49</v>
      </c>
      <c r="AK105" s="4">
        <v>982</v>
      </c>
      <c r="AL105" s="4">
        <v>0</v>
      </c>
      <c r="AM105" s="4">
        <v>0</v>
      </c>
      <c r="AN105" s="4">
        <v>20</v>
      </c>
      <c r="AO105" s="4">
        <v>190</v>
      </c>
      <c r="AP105" s="4">
        <v>190</v>
      </c>
      <c r="AQ105" s="4">
        <v>2.4</v>
      </c>
      <c r="AR105" s="4">
        <v>195</v>
      </c>
      <c r="AS105" s="4" t="s">
        <v>155</v>
      </c>
      <c r="AT105" s="4">
        <v>2</v>
      </c>
      <c r="AU105" s="5">
        <v>0.73692129629629621</v>
      </c>
      <c r="AV105" s="4">
        <v>47.164276999999998</v>
      </c>
      <c r="AW105" s="4">
        <v>-88.489153999999999</v>
      </c>
      <c r="AX105" s="4">
        <v>318.10000000000002</v>
      </c>
      <c r="AY105" s="4">
        <v>22.8</v>
      </c>
      <c r="AZ105" s="4">
        <v>12</v>
      </c>
      <c r="BA105" s="4">
        <v>10</v>
      </c>
      <c r="BB105" s="4" t="s">
        <v>429</v>
      </c>
      <c r="BC105" s="4">
        <v>1.1970000000000001</v>
      </c>
      <c r="BD105" s="4">
        <v>1.3</v>
      </c>
      <c r="BE105" s="4">
        <v>2.0960000000000001</v>
      </c>
      <c r="BF105" s="4">
        <v>14.063000000000001</v>
      </c>
      <c r="BG105" s="4">
        <v>16.2</v>
      </c>
      <c r="BH105" s="4">
        <v>1.1499999999999999</v>
      </c>
      <c r="BI105" s="4">
        <v>12.797000000000001</v>
      </c>
      <c r="BJ105" s="4">
        <v>3031.5320000000002</v>
      </c>
      <c r="BK105" s="4">
        <v>0.60299999999999998</v>
      </c>
      <c r="BL105" s="4">
        <v>17.225999999999999</v>
      </c>
      <c r="BM105" s="4">
        <v>0</v>
      </c>
      <c r="BN105" s="4">
        <v>17.225999999999999</v>
      </c>
      <c r="BO105" s="4">
        <v>13.749000000000001</v>
      </c>
      <c r="BP105" s="4">
        <v>0</v>
      </c>
      <c r="BQ105" s="4">
        <v>13.749000000000001</v>
      </c>
      <c r="BR105" s="4">
        <v>0.5151</v>
      </c>
      <c r="BU105" s="4">
        <v>0.53900000000000003</v>
      </c>
      <c r="BW105" s="4">
        <v>422.18400000000003</v>
      </c>
      <c r="BX105" s="4">
        <v>0.21227499999999999</v>
      </c>
      <c r="BY105" s="4">
        <v>-5</v>
      </c>
      <c r="BZ105" s="4">
        <v>0.80738900000000002</v>
      </c>
      <c r="CA105" s="4">
        <v>5.1874710000000004</v>
      </c>
      <c r="CB105" s="4">
        <v>16.309258</v>
      </c>
      <c r="CC105" s="4">
        <f t="shared" si="14"/>
        <v>1.3705298382</v>
      </c>
      <c r="CE105" s="4">
        <f t="shared" si="15"/>
        <v>11747.310298672286</v>
      </c>
      <c r="CF105" s="4">
        <f t="shared" si="16"/>
        <v>2.3366496247109998</v>
      </c>
      <c r="CG105" s="4">
        <f t="shared" si="17"/>
        <v>53.277936467913008</v>
      </c>
      <c r="CH105" s="4">
        <f t="shared" si="18"/>
        <v>1.9960335351387002</v>
      </c>
    </row>
    <row r="106" spans="1:86">
      <c r="A106" s="2">
        <v>42439</v>
      </c>
      <c r="B106" s="32">
        <v>0.52902298611111109</v>
      </c>
      <c r="C106" s="4">
        <v>13.055999999999999</v>
      </c>
      <c r="D106" s="4">
        <v>3.3E-3</v>
      </c>
      <c r="E106" s="4" t="s">
        <v>155</v>
      </c>
      <c r="F106" s="4">
        <v>32.714858999999997</v>
      </c>
      <c r="G106" s="4">
        <v>916.6</v>
      </c>
      <c r="H106" s="4">
        <v>-17.2</v>
      </c>
      <c r="I106" s="4">
        <v>61.1</v>
      </c>
      <c r="K106" s="4">
        <v>2.38</v>
      </c>
      <c r="L106" s="4">
        <v>12</v>
      </c>
      <c r="M106" s="4">
        <v>0.88639999999999997</v>
      </c>
      <c r="N106" s="4">
        <v>11.5731</v>
      </c>
      <c r="O106" s="4">
        <v>2.8999999999999998E-3</v>
      </c>
      <c r="P106" s="4">
        <v>812.50340000000006</v>
      </c>
      <c r="Q106" s="4">
        <v>0</v>
      </c>
      <c r="R106" s="4">
        <v>812.5</v>
      </c>
      <c r="S106" s="4">
        <v>648.529</v>
      </c>
      <c r="T106" s="4">
        <v>0</v>
      </c>
      <c r="U106" s="4">
        <v>648.5</v>
      </c>
      <c r="V106" s="4">
        <v>61.0929</v>
      </c>
      <c r="Y106" s="4">
        <v>10.366</v>
      </c>
      <c r="Z106" s="4">
        <v>0</v>
      </c>
      <c r="AA106" s="4">
        <v>2.1126999999999998</v>
      </c>
      <c r="AB106" s="4" t="s">
        <v>384</v>
      </c>
      <c r="AC106" s="4">
        <v>0</v>
      </c>
      <c r="AD106" s="4">
        <v>11.6</v>
      </c>
      <c r="AE106" s="4">
        <v>846</v>
      </c>
      <c r="AF106" s="4">
        <v>863</v>
      </c>
      <c r="AG106" s="4">
        <v>861</v>
      </c>
      <c r="AH106" s="4">
        <v>78</v>
      </c>
      <c r="AI106" s="4">
        <v>21.2</v>
      </c>
      <c r="AJ106" s="4">
        <v>0.49</v>
      </c>
      <c r="AK106" s="4">
        <v>982</v>
      </c>
      <c r="AL106" s="4">
        <v>0</v>
      </c>
      <c r="AM106" s="4">
        <v>0</v>
      </c>
      <c r="AN106" s="4">
        <v>20</v>
      </c>
      <c r="AO106" s="4">
        <v>190</v>
      </c>
      <c r="AP106" s="4">
        <v>190</v>
      </c>
      <c r="AQ106" s="4">
        <v>2.1</v>
      </c>
      <c r="AR106" s="4">
        <v>195</v>
      </c>
      <c r="AS106" s="4" t="s">
        <v>155</v>
      </c>
      <c r="AT106" s="4">
        <v>2</v>
      </c>
      <c r="AU106" s="5">
        <v>0.73693287037037036</v>
      </c>
      <c r="AV106" s="4">
        <v>47.164242000000002</v>
      </c>
      <c r="AW106" s="4">
        <v>-88.489294999999998</v>
      </c>
      <c r="AX106" s="4">
        <v>317.89999999999998</v>
      </c>
      <c r="AY106" s="4">
        <v>25.1</v>
      </c>
      <c r="AZ106" s="4">
        <v>12</v>
      </c>
      <c r="BA106" s="4">
        <v>10</v>
      </c>
      <c r="BB106" s="4" t="s">
        <v>429</v>
      </c>
      <c r="BC106" s="4">
        <v>0.9</v>
      </c>
      <c r="BD106" s="4">
        <v>1.3</v>
      </c>
      <c r="BE106" s="4">
        <v>1.7</v>
      </c>
      <c r="BF106" s="4">
        <v>14.063000000000001</v>
      </c>
      <c r="BG106" s="4">
        <v>16.190000000000001</v>
      </c>
      <c r="BH106" s="4">
        <v>1.1499999999999999</v>
      </c>
      <c r="BI106" s="4">
        <v>12.815</v>
      </c>
      <c r="BJ106" s="4">
        <v>3031.6770000000001</v>
      </c>
      <c r="BK106" s="4">
        <v>0.48299999999999998</v>
      </c>
      <c r="BL106" s="4">
        <v>22.289000000000001</v>
      </c>
      <c r="BM106" s="4">
        <v>0</v>
      </c>
      <c r="BN106" s="4">
        <v>22.289000000000001</v>
      </c>
      <c r="BO106" s="4">
        <v>17.791</v>
      </c>
      <c r="BP106" s="4">
        <v>0</v>
      </c>
      <c r="BQ106" s="4">
        <v>17.791</v>
      </c>
      <c r="BR106" s="4">
        <v>0.5292</v>
      </c>
      <c r="BU106" s="4">
        <v>0.53900000000000003</v>
      </c>
      <c r="BW106" s="4">
        <v>402.41300000000001</v>
      </c>
      <c r="BX106" s="4">
        <v>0.19756000000000001</v>
      </c>
      <c r="BY106" s="4">
        <v>-5</v>
      </c>
      <c r="BZ106" s="4">
        <v>0.80638900000000002</v>
      </c>
      <c r="CA106" s="4">
        <v>4.8278720000000002</v>
      </c>
      <c r="CB106" s="4">
        <v>16.289058000000001</v>
      </c>
      <c r="CC106" s="4">
        <f t="shared" si="14"/>
        <v>1.2755237824000001</v>
      </c>
      <c r="CE106" s="4">
        <f t="shared" si="15"/>
        <v>10933.501730503969</v>
      </c>
      <c r="CF106" s="4">
        <f t="shared" si="16"/>
        <v>1.7419010454720001</v>
      </c>
      <c r="CG106" s="4">
        <f t="shared" si="17"/>
        <v>64.161825051744003</v>
      </c>
      <c r="CH106" s="4">
        <f t="shared" si="18"/>
        <v>1.9085176672128001</v>
      </c>
    </row>
    <row r="107" spans="1:86">
      <c r="A107" s="2">
        <v>42439</v>
      </c>
      <c r="B107" s="32">
        <v>0.52903456018518524</v>
      </c>
      <c r="C107" s="4">
        <v>12.930999999999999</v>
      </c>
      <c r="D107" s="4">
        <v>3.5999999999999999E-3</v>
      </c>
      <c r="E107" s="4" t="s">
        <v>155</v>
      </c>
      <c r="F107" s="4">
        <v>35.706896999999998</v>
      </c>
      <c r="G107" s="4">
        <v>937.7</v>
      </c>
      <c r="H107" s="4">
        <v>-9.4</v>
      </c>
      <c r="I107" s="4">
        <v>64.099999999999994</v>
      </c>
      <c r="K107" s="4">
        <v>2.2000000000000002</v>
      </c>
      <c r="L107" s="4">
        <v>12</v>
      </c>
      <c r="M107" s="4">
        <v>0.88739999999999997</v>
      </c>
      <c r="N107" s="4">
        <v>11.4758</v>
      </c>
      <c r="O107" s="4">
        <v>3.2000000000000002E-3</v>
      </c>
      <c r="P107" s="4">
        <v>832.17489999999998</v>
      </c>
      <c r="Q107" s="4">
        <v>0</v>
      </c>
      <c r="R107" s="4">
        <v>832.2</v>
      </c>
      <c r="S107" s="4">
        <v>664.23050000000001</v>
      </c>
      <c r="T107" s="4">
        <v>0</v>
      </c>
      <c r="U107" s="4">
        <v>664.2</v>
      </c>
      <c r="V107" s="4">
        <v>64.081400000000002</v>
      </c>
      <c r="Y107" s="4">
        <v>10.302</v>
      </c>
      <c r="Z107" s="4">
        <v>0</v>
      </c>
      <c r="AA107" s="4">
        <v>1.9523999999999999</v>
      </c>
      <c r="AB107" s="4" t="s">
        <v>384</v>
      </c>
      <c r="AC107" s="4">
        <v>0</v>
      </c>
      <c r="AD107" s="4">
        <v>11.7</v>
      </c>
      <c r="AE107" s="4">
        <v>845</v>
      </c>
      <c r="AF107" s="4">
        <v>863</v>
      </c>
      <c r="AG107" s="4">
        <v>860</v>
      </c>
      <c r="AH107" s="4">
        <v>78</v>
      </c>
      <c r="AI107" s="4">
        <v>21.2</v>
      </c>
      <c r="AJ107" s="4">
        <v>0.49</v>
      </c>
      <c r="AK107" s="4">
        <v>982</v>
      </c>
      <c r="AL107" s="4">
        <v>0</v>
      </c>
      <c r="AM107" s="4">
        <v>0</v>
      </c>
      <c r="AN107" s="4">
        <v>20</v>
      </c>
      <c r="AO107" s="4">
        <v>190</v>
      </c>
      <c r="AP107" s="4">
        <v>190</v>
      </c>
      <c r="AQ107" s="4">
        <v>2.2000000000000002</v>
      </c>
      <c r="AR107" s="4">
        <v>195</v>
      </c>
      <c r="AS107" s="4" t="s">
        <v>155</v>
      </c>
      <c r="AT107" s="4">
        <v>2</v>
      </c>
      <c r="AU107" s="5">
        <v>0.73695601851851855</v>
      </c>
      <c r="AV107" s="4">
        <v>47.164138000000001</v>
      </c>
      <c r="AW107" s="4">
        <v>-88.489563000000004</v>
      </c>
      <c r="AX107" s="4">
        <v>318.10000000000002</v>
      </c>
      <c r="AY107" s="4">
        <v>26.7</v>
      </c>
      <c r="AZ107" s="4">
        <v>12</v>
      </c>
      <c r="BA107" s="4">
        <v>10</v>
      </c>
      <c r="BB107" s="4" t="s">
        <v>429</v>
      </c>
      <c r="BC107" s="4">
        <v>0.9</v>
      </c>
      <c r="BD107" s="4">
        <v>1.3009999999999999</v>
      </c>
      <c r="BE107" s="4">
        <v>1.7010000000000001</v>
      </c>
      <c r="BF107" s="4">
        <v>14.063000000000001</v>
      </c>
      <c r="BG107" s="4">
        <v>16.34</v>
      </c>
      <c r="BH107" s="4">
        <v>1.1599999999999999</v>
      </c>
      <c r="BI107" s="4">
        <v>12.685</v>
      </c>
      <c r="BJ107" s="4">
        <v>3031.5949999999998</v>
      </c>
      <c r="BK107" s="4">
        <v>0.53300000000000003</v>
      </c>
      <c r="BL107" s="4">
        <v>23.021999999999998</v>
      </c>
      <c r="BM107" s="4">
        <v>0</v>
      </c>
      <c r="BN107" s="4">
        <v>23.021999999999998</v>
      </c>
      <c r="BO107" s="4">
        <v>18.376000000000001</v>
      </c>
      <c r="BP107" s="4">
        <v>0</v>
      </c>
      <c r="BQ107" s="4">
        <v>18.376000000000001</v>
      </c>
      <c r="BR107" s="4">
        <v>0.55979999999999996</v>
      </c>
      <c r="BU107" s="4">
        <v>0.54</v>
      </c>
      <c r="BW107" s="4">
        <v>375.01299999999998</v>
      </c>
      <c r="BX107" s="4">
        <v>0.16550300000000001</v>
      </c>
      <c r="BY107" s="4">
        <v>-5</v>
      </c>
      <c r="BZ107" s="4">
        <v>0.80905499999999997</v>
      </c>
      <c r="CA107" s="4">
        <v>4.0444789999999999</v>
      </c>
      <c r="CB107" s="4">
        <v>16.342911000000001</v>
      </c>
      <c r="CC107" s="4">
        <f t="shared" si="14"/>
        <v>1.0685513518</v>
      </c>
      <c r="CE107" s="4">
        <f t="shared" si="15"/>
        <v>9159.133068561734</v>
      </c>
      <c r="CF107" s="4">
        <f t="shared" si="16"/>
        <v>1.6103133583290001</v>
      </c>
      <c r="CG107" s="4">
        <f t="shared" si="17"/>
        <v>55.518045539687996</v>
      </c>
      <c r="CH107" s="4">
        <f t="shared" si="18"/>
        <v>1.6912822101173999</v>
      </c>
    </row>
    <row r="108" spans="1:86">
      <c r="A108" s="2">
        <v>42439</v>
      </c>
      <c r="B108" s="32">
        <v>0.52904613425925928</v>
      </c>
      <c r="C108" s="4">
        <v>12.994999999999999</v>
      </c>
      <c r="D108" s="4">
        <v>4.0000000000000001E-3</v>
      </c>
      <c r="E108" s="4" t="s">
        <v>155</v>
      </c>
      <c r="F108" s="4">
        <v>40</v>
      </c>
      <c r="G108" s="4">
        <v>873.4</v>
      </c>
      <c r="H108" s="4">
        <v>-9.3000000000000007</v>
      </c>
      <c r="I108" s="4">
        <v>59.3</v>
      </c>
      <c r="K108" s="4">
        <v>2.12</v>
      </c>
      <c r="L108" s="4">
        <v>12</v>
      </c>
      <c r="M108" s="4">
        <v>0.88690000000000002</v>
      </c>
      <c r="N108" s="4">
        <v>11.5253</v>
      </c>
      <c r="O108" s="4">
        <v>3.5000000000000001E-3</v>
      </c>
      <c r="P108" s="4">
        <v>774.61469999999997</v>
      </c>
      <c r="Q108" s="4">
        <v>0</v>
      </c>
      <c r="R108" s="4">
        <v>774.6</v>
      </c>
      <c r="S108" s="4">
        <v>618.28679999999997</v>
      </c>
      <c r="T108" s="4">
        <v>0</v>
      </c>
      <c r="U108" s="4">
        <v>618.29999999999995</v>
      </c>
      <c r="V108" s="4">
        <v>59.284799999999997</v>
      </c>
      <c r="Y108" s="4">
        <v>10.356</v>
      </c>
      <c r="Z108" s="4">
        <v>0</v>
      </c>
      <c r="AA108" s="4">
        <v>1.8781000000000001</v>
      </c>
      <c r="AB108" s="4" t="s">
        <v>384</v>
      </c>
      <c r="AC108" s="4">
        <v>0</v>
      </c>
      <c r="AD108" s="4">
        <v>11.6</v>
      </c>
      <c r="AE108" s="4">
        <v>846</v>
      </c>
      <c r="AF108" s="4">
        <v>863</v>
      </c>
      <c r="AG108" s="4">
        <v>860</v>
      </c>
      <c r="AH108" s="4">
        <v>78</v>
      </c>
      <c r="AI108" s="4">
        <v>21.2</v>
      </c>
      <c r="AJ108" s="4">
        <v>0.49</v>
      </c>
      <c r="AK108" s="4">
        <v>982</v>
      </c>
      <c r="AL108" s="4">
        <v>0</v>
      </c>
      <c r="AM108" s="4">
        <v>0</v>
      </c>
      <c r="AN108" s="4">
        <v>19.388999999999999</v>
      </c>
      <c r="AO108" s="4">
        <v>190</v>
      </c>
      <c r="AP108" s="4">
        <v>190</v>
      </c>
      <c r="AQ108" s="4">
        <v>2.2000000000000002</v>
      </c>
      <c r="AR108" s="4">
        <v>195</v>
      </c>
      <c r="AS108" s="4" t="s">
        <v>155</v>
      </c>
      <c r="AT108" s="4">
        <v>2</v>
      </c>
      <c r="AU108" s="5">
        <v>0.73695601851851855</v>
      </c>
      <c r="AV108" s="4">
        <v>47.164136999999997</v>
      </c>
      <c r="AW108" s="4">
        <v>-88.489564000000001</v>
      </c>
      <c r="AX108" s="4">
        <v>318.10000000000002</v>
      </c>
      <c r="AY108" s="4">
        <v>26.7</v>
      </c>
      <c r="AZ108" s="4">
        <v>12</v>
      </c>
      <c r="BA108" s="4">
        <v>10</v>
      </c>
      <c r="BB108" s="4" t="s">
        <v>429</v>
      </c>
      <c r="BC108" s="4">
        <v>0.9</v>
      </c>
      <c r="BD108" s="4">
        <v>1.4</v>
      </c>
      <c r="BE108" s="4">
        <v>1.8</v>
      </c>
      <c r="BF108" s="4">
        <v>14.063000000000001</v>
      </c>
      <c r="BG108" s="4">
        <v>16.27</v>
      </c>
      <c r="BH108" s="4">
        <v>1.1599999999999999</v>
      </c>
      <c r="BI108" s="4">
        <v>12.75</v>
      </c>
      <c r="BJ108" s="4">
        <v>3031.587</v>
      </c>
      <c r="BK108" s="4">
        <v>0.59399999999999997</v>
      </c>
      <c r="BL108" s="4">
        <v>21.337</v>
      </c>
      <c r="BM108" s="4">
        <v>0</v>
      </c>
      <c r="BN108" s="4">
        <v>21.337</v>
      </c>
      <c r="BO108" s="4">
        <v>17.030999999999999</v>
      </c>
      <c r="BP108" s="4">
        <v>0</v>
      </c>
      <c r="BQ108" s="4">
        <v>17.030999999999999</v>
      </c>
      <c r="BR108" s="4">
        <v>0.51570000000000005</v>
      </c>
      <c r="BU108" s="4">
        <v>0.54</v>
      </c>
      <c r="BW108" s="4">
        <v>359.19499999999999</v>
      </c>
      <c r="BX108" s="4">
        <v>0.16783100000000001</v>
      </c>
      <c r="BY108" s="4">
        <v>-5</v>
      </c>
      <c r="BZ108" s="4">
        <v>0.80916699999999997</v>
      </c>
      <c r="CA108" s="4">
        <v>4.1013700000000002</v>
      </c>
      <c r="CB108" s="4">
        <v>16.345172999999999</v>
      </c>
      <c r="CC108" s="4">
        <f t="shared" si="14"/>
        <v>1.083581954</v>
      </c>
      <c r="CE108" s="4">
        <f t="shared" si="15"/>
        <v>9287.94400071993</v>
      </c>
      <c r="CF108" s="4">
        <f t="shared" si="16"/>
        <v>1.81985169366</v>
      </c>
      <c r="CG108" s="4">
        <f t="shared" si="17"/>
        <v>52.178273055090003</v>
      </c>
      <c r="CH108" s="4">
        <f t="shared" si="18"/>
        <v>1.5799621522230001</v>
      </c>
    </row>
    <row r="109" spans="1:86">
      <c r="A109" s="2">
        <v>42439</v>
      </c>
      <c r="B109" s="32">
        <v>0.52905770833333332</v>
      </c>
      <c r="C109" s="4">
        <v>12.909000000000001</v>
      </c>
      <c r="D109" s="4">
        <v>4.0000000000000001E-3</v>
      </c>
      <c r="E109" s="4" t="s">
        <v>155</v>
      </c>
      <c r="F109" s="4">
        <v>40</v>
      </c>
      <c r="G109" s="4">
        <v>848.6</v>
      </c>
      <c r="H109" s="4">
        <v>-9.3000000000000007</v>
      </c>
      <c r="I109" s="4">
        <v>61.2</v>
      </c>
      <c r="K109" s="4">
        <v>2.2000000000000002</v>
      </c>
      <c r="L109" s="4">
        <v>12</v>
      </c>
      <c r="M109" s="4">
        <v>0.88759999999999994</v>
      </c>
      <c r="N109" s="4">
        <v>11.4573</v>
      </c>
      <c r="O109" s="4">
        <v>3.5999999999999999E-3</v>
      </c>
      <c r="P109" s="4">
        <v>753.18510000000003</v>
      </c>
      <c r="Q109" s="4">
        <v>0</v>
      </c>
      <c r="R109" s="4">
        <v>753.2</v>
      </c>
      <c r="S109" s="4">
        <v>601.18200000000002</v>
      </c>
      <c r="T109" s="4">
        <v>0</v>
      </c>
      <c r="U109" s="4">
        <v>601.20000000000005</v>
      </c>
      <c r="V109" s="4">
        <v>61.2</v>
      </c>
      <c r="Y109" s="4">
        <v>10.332000000000001</v>
      </c>
      <c r="Z109" s="4">
        <v>0</v>
      </c>
      <c r="AA109" s="4">
        <v>1.9525999999999999</v>
      </c>
      <c r="AB109" s="4" t="s">
        <v>384</v>
      </c>
      <c r="AC109" s="4">
        <v>0</v>
      </c>
      <c r="AD109" s="4">
        <v>11.6</v>
      </c>
      <c r="AE109" s="4">
        <v>846</v>
      </c>
      <c r="AF109" s="4">
        <v>864</v>
      </c>
      <c r="AG109" s="4">
        <v>861</v>
      </c>
      <c r="AH109" s="4">
        <v>78</v>
      </c>
      <c r="AI109" s="4">
        <v>21.2</v>
      </c>
      <c r="AJ109" s="4">
        <v>0.49</v>
      </c>
      <c r="AK109" s="4">
        <v>982</v>
      </c>
      <c r="AL109" s="4">
        <v>0</v>
      </c>
      <c r="AM109" s="4">
        <v>0</v>
      </c>
      <c r="AN109" s="4">
        <v>19.611000000000001</v>
      </c>
      <c r="AO109" s="4">
        <v>190</v>
      </c>
      <c r="AP109" s="4">
        <v>190</v>
      </c>
      <c r="AQ109" s="4">
        <v>2.1</v>
      </c>
      <c r="AR109" s="4">
        <v>195</v>
      </c>
      <c r="AS109" s="4" t="s">
        <v>155</v>
      </c>
      <c r="AT109" s="4">
        <v>2</v>
      </c>
      <c r="AU109" s="5">
        <v>0.73696759259259259</v>
      </c>
      <c r="AV109" s="4">
        <v>47.164079000000001</v>
      </c>
      <c r="AW109" s="4">
        <v>-88.489695999999995</v>
      </c>
      <c r="AX109" s="4">
        <v>318.10000000000002</v>
      </c>
      <c r="AY109" s="4">
        <v>26.7</v>
      </c>
      <c r="AZ109" s="4">
        <v>12</v>
      </c>
      <c r="BA109" s="4">
        <v>10</v>
      </c>
      <c r="BB109" s="4" t="s">
        <v>429</v>
      </c>
      <c r="BC109" s="4">
        <v>0.90090099999999995</v>
      </c>
      <c r="BD109" s="4">
        <v>1.4</v>
      </c>
      <c r="BE109" s="4">
        <v>1.8</v>
      </c>
      <c r="BF109" s="4">
        <v>14.063000000000001</v>
      </c>
      <c r="BG109" s="4">
        <v>16.37</v>
      </c>
      <c r="BH109" s="4">
        <v>1.1599999999999999</v>
      </c>
      <c r="BI109" s="4">
        <v>12.667999999999999</v>
      </c>
      <c r="BJ109" s="4">
        <v>3031.5830000000001</v>
      </c>
      <c r="BK109" s="4">
        <v>0.59799999999999998</v>
      </c>
      <c r="BL109" s="4">
        <v>20.87</v>
      </c>
      <c r="BM109" s="4">
        <v>0</v>
      </c>
      <c r="BN109" s="4">
        <v>20.87</v>
      </c>
      <c r="BO109" s="4">
        <v>16.658000000000001</v>
      </c>
      <c r="BP109" s="4">
        <v>0</v>
      </c>
      <c r="BQ109" s="4">
        <v>16.658000000000001</v>
      </c>
      <c r="BR109" s="4">
        <v>0.53549999999999998</v>
      </c>
      <c r="BU109" s="4">
        <v>0.54200000000000004</v>
      </c>
      <c r="BW109" s="4">
        <v>375.67200000000003</v>
      </c>
      <c r="BX109" s="4">
        <v>0.20960500000000001</v>
      </c>
      <c r="BY109" s="4">
        <v>-5</v>
      </c>
      <c r="BZ109" s="4">
        <v>0.809222</v>
      </c>
      <c r="CA109" s="4">
        <v>5.1222219999999998</v>
      </c>
      <c r="CB109" s="4">
        <v>16.346284000000001</v>
      </c>
      <c r="CC109" s="4">
        <f t="shared" si="14"/>
        <v>1.3532910523999999</v>
      </c>
      <c r="CE109" s="4">
        <f t="shared" si="15"/>
        <v>11599.745529657223</v>
      </c>
      <c r="CF109" s="4">
        <f t="shared" si="16"/>
        <v>2.288127300732</v>
      </c>
      <c r="CG109" s="4">
        <f t="shared" si="17"/>
        <v>63.738502634772004</v>
      </c>
      <c r="CH109" s="4">
        <f t="shared" si="18"/>
        <v>2.0489835611069998</v>
      </c>
    </row>
    <row r="110" spans="1:86">
      <c r="A110" s="2">
        <v>42439</v>
      </c>
      <c r="B110" s="32">
        <v>0.52906928240740736</v>
      </c>
      <c r="C110" s="4">
        <v>13.256</v>
      </c>
      <c r="D110" s="4">
        <v>3.8999999999999998E-3</v>
      </c>
      <c r="E110" s="4" t="s">
        <v>155</v>
      </c>
      <c r="F110" s="4">
        <v>38.514767999999997</v>
      </c>
      <c r="G110" s="4">
        <v>821.5</v>
      </c>
      <c r="H110" s="4">
        <v>-9.4</v>
      </c>
      <c r="I110" s="4">
        <v>58.8</v>
      </c>
      <c r="K110" s="4">
        <v>2.2999999999999998</v>
      </c>
      <c r="L110" s="4">
        <v>12</v>
      </c>
      <c r="M110" s="4">
        <v>0.88490000000000002</v>
      </c>
      <c r="N110" s="4">
        <v>11.729200000000001</v>
      </c>
      <c r="O110" s="4">
        <v>3.3999999999999998E-3</v>
      </c>
      <c r="P110" s="4">
        <v>726.8972</v>
      </c>
      <c r="Q110" s="4">
        <v>0</v>
      </c>
      <c r="R110" s="4">
        <v>726.9</v>
      </c>
      <c r="S110" s="4">
        <v>580.19939999999997</v>
      </c>
      <c r="T110" s="4">
        <v>0</v>
      </c>
      <c r="U110" s="4">
        <v>580.20000000000005</v>
      </c>
      <c r="V110" s="4">
        <v>58.8245</v>
      </c>
      <c r="Y110" s="4">
        <v>10.263999999999999</v>
      </c>
      <c r="Z110" s="4">
        <v>0</v>
      </c>
      <c r="AA110" s="4">
        <v>2.0352000000000001</v>
      </c>
      <c r="AB110" s="4" t="s">
        <v>384</v>
      </c>
      <c r="AC110" s="4">
        <v>0</v>
      </c>
      <c r="AD110" s="4">
        <v>11.7</v>
      </c>
      <c r="AE110" s="4">
        <v>845</v>
      </c>
      <c r="AF110" s="4">
        <v>864</v>
      </c>
      <c r="AG110" s="4">
        <v>860</v>
      </c>
      <c r="AH110" s="4">
        <v>78</v>
      </c>
      <c r="AI110" s="4">
        <v>21.2</v>
      </c>
      <c r="AJ110" s="4">
        <v>0.49</v>
      </c>
      <c r="AK110" s="4">
        <v>982</v>
      </c>
      <c r="AL110" s="4">
        <v>0</v>
      </c>
      <c r="AM110" s="4">
        <v>0</v>
      </c>
      <c r="AN110" s="4">
        <v>19.388999999999999</v>
      </c>
      <c r="AO110" s="4">
        <v>190</v>
      </c>
      <c r="AP110" s="4">
        <v>189.4</v>
      </c>
      <c r="AQ110" s="4">
        <v>2.1</v>
      </c>
      <c r="AR110" s="4">
        <v>195</v>
      </c>
      <c r="AS110" s="4" t="s">
        <v>155</v>
      </c>
      <c r="AT110" s="4">
        <v>2</v>
      </c>
      <c r="AU110" s="5">
        <v>0.73697916666666663</v>
      </c>
      <c r="AV110" s="4">
        <v>47.163998999999997</v>
      </c>
      <c r="AW110" s="4">
        <v>-88.489825999999994</v>
      </c>
      <c r="AX110" s="4">
        <v>317.89999999999998</v>
      </c>
      <c r="AY110" s="4">
        <v>28.4</v>
      </c>
      <c r="AZ110" s="4">
        <v>12</v>
      </c>
      <c r="BA110" s="4">
        <v>10</v>
      </c>
      <c r="BB110" s="4" t="s">
        <v>429</v>
      </c>
      <c r="BC110" s="4">
        <v>1</v>
      </c>
      <c r="BD110" s="4">
        <v>1.4</v>
      </c>
      <c r="BE110" s="4">
        <v>1.8</v>
      </c>
      <c r="BF110" s="4">
        <v>14.063000000000001</v>
      </c>
      <c r="BG110" s="4">
        <v>15.96</v>
      </c>
      <c r="BH110" s="4">
        <v>1.1399999999999999</v>
      </c>
      <c r="BI110" s="4">
        <v>13.013</v>
      </c>
      <c r="BJ110" s="4">
        <v>3031.4960000000001</v>
      </c>
      <c r="BK110" s="4">
        <v>0.56100000000000005</v>
      </c>
      <c r="BL110" s="4">
        <v>19.673999999999999</v>
      </c>
      <c r="BM110" s="4">
        <v>0</v>
      </c>
      <c r="BN110" s="4">
        <v>19.673999999999999</v>
      </c>
      <c r="BO110" s="4">
        <v>15.704000000000001</v>
      </c>
      <c r="BP110" s="4">
        <v>0</v>
      </c>
      <c r="BQ110" s="4">
        <v>15.704000000000001</v>
      </c>
      <c r="BR110" s="4">
        <v>0.50270000000000004</v>
      </c>
      <c r="BU110" s="4">
        <v>0.52600000000000002</v>
      </c>
      <c r="BW110" s="4">
        <v>382.46</v>
      </c>
      <c r="BX110" s="4">
        <v>0.26093899999999998</v>
      </c>
      <c r="BY110" s="4">
        <v>-5</v>
      </c>
      <c r="BZ110" s="4">
        <v>0.81</v>
      </c>
      <c r="CA110" s="4">
        <v>6.3766970000000001</v>
      </c>
      <c r="CB110" s="4">
        <v>16.361999999999998</v>
      </c>
      <c r="CC110" s="4">
        <f t="shared" si="14"/>
        <v>1.6847233473999998</v>
      </c>
      <c r="CE110" s="4">
        <f t="shared" si="15"/>
        <v>14440.205792187864</v>
      </c>
      <c r="CF110" s="4">
        <f t="shared" si="16"/>
        <v>2.6722632816990002</v>
      </c>
      <c r="CG110" s="4">
        <f t="shared" si="17"/>
        <v>74.804318316936005</v>
      </c>
      <c r="CH110" s="4">
        <f t="shared" si="18"/>
        <v>2.3945574896793</v>
      </c>
    </row>
    <row r="111" spans="1:86">
      <c r="A111" s="2">
        <v>42439</v>
      </c>
      <c r="B111" s="32">
        <v>0.52908085648148151</v>
      </c>
      <c r="C111" s="4">
        <v>13.162000000000001</v>
      </c>
      <c r="D111" s="4">
        <v>2.2000000000000001E-3</v>
      </c>
      <c r="E111" s="4" t="s">
        <v>155</v>
      </c>
      <c r="F111" s="4">
        <v>21.637131</v>
      </c>
      <c r="G111" s="4">
        <v>967.3</v>
      </c>
      <c r="H111" s="4">
        <v>-9.4</v>
      </c>
      <c r="I111" s="4">
        <v>60.5</v>
      </c>
      <c r="K111" s="4">
        <v>2.4</v>
      </c>
      <c r="L111" s="4">
        <v>12</v>
      </c>
      <c r="M111" s="4">
        <v>0.88560000000000005</v>
      </c>
      <c r="N111" s="4">
        <v>11.6563</v>
      </c>
      <c r="O111" s="4">
        <v>1.9E-3</v>
      </c>
      <c r="P111" s="4">
        <v>856.62609999999995</v>
      </c>
      <c r="Q111" s="4">
        <v>0</v>
      </c>
      <c r="R111" s="4">
        <v>856.6</v>
      </c>
      <c r="S111" s="4">
        <v>683.74720000000002</v>
      </c>
      <c r="T111" s="4">
        <v>0</v>
      </c>
      <c r="U111" s="4">
        <v>683.7</v>
      </c>
      <c r="V111" s="4">
        <v>60.526600000000002</v>
      </c>
      <c r="Y111" s="4">
        <v>10.25</v>
      </c>
      <c r="Z111" s="4">
        <v>0</v>
      </c>
      <c r="AA111" s="4">
        <v>2.1254</v>
      </c>
      <c r="AB111" s="4" t="s">
        <v>384</v>
      </c>
      <c r="AC111" s="4">
        <v>0</v>
      </c>
      <c r="AD111" s="4">
        <v>11.6</v>
      </c>
      <c r="AE111" s="4">
        <v>846</v>
      </c>
      <c r="AF111" s="4">
        <v>864</v>
      </c>
      <c r="AG111" s="4">
        <v>860</v>
      </c>
      <c r="AH111" s="4">
        <v>78</v>
      </c>
      <c r="AI111" s="4">
        <v>21.2</v>
      </c>
      <c r="AJ111" s="4">
        <v>0.49</v>
      </c>
      <c r="AK111" s="4">
        <v>982</v>
      </c>
      <c r="AL111" s="4">
        <v>0</v>
      </c>
      <c r="AM111" s="4">
        <v>0</v>
      </c>
      <c r="AN111" s="4">
        <v>19</v>
      </c>
      <c r="AO111" s="4">
        <v>190</v>
      </c>
      <c r="AP111" s="4">
        <v>189.6</v>
      </c>
      <c r="AQ111" s="4">
        <v>2.1</v>
      </c>
      <c r="AR111" s="4">
        <v>195</v>
      </c>
      <c r="AS111" s="4" t="s">
        <v>155</v>
      </c>
      <c r="AT111" s="4">
        <v>2</v>
      </c>
      <c r="AU111" s="5">
        <v>0.73699074074074078</v>
      </c>
      <c r="AV111" s="4">
        <v>47.163924000000002</v>
      </c>
      <c r="AW111" s="4">
        <v>-88.489959999999996</v>
      </c>
      <c r="AX111" s="4">
        <v>317.7</v>
      </c>
      <c r="AY111" s="4">
        <v>29.5</v>
      </c>
      <c r="AZ111" s="4">
        <v>12</v>
      </c>
      <c r="BA111" s="4">
        <v>10</v>
      </c>
      <c r="BB111" s="4" t="s">
        <v>429</v>
      </c>
      <c r="BC111" s="4">
        <v>1.0009999999999999</v>
      </c>
      <c r="BD111" s="4">
        <v>1.3959999999999999</v>
      </c>
      <c r="BE111" s="4">
        <v>1.8</v>
      </c>
      <c r="BF111" s="4">
        <v>14.063000000000001</v>
      </c>
      <c r="BG111" s="4">
        <v>16.07</v>
      </c>
      <c r="BH111" s="4">
        <v>1.1399999999999999</v>
      </c>
      <c r="BI111" s="4">
        <v>12.917999999999999</v>
      </c>
      <c r="BJ111" s="4">
        <v>3031.89</v>
      </c>
      <c r="BK111" s="4">
        <v>0.317</v>
      </c>
      <c r="BL111" s="4">
        <v>23.334</v>
      </c>
      <c r="BM111" s="4">
        <v>0</v>
      </c>
      <c r="BN111" s="4">
        <v>23.334</v>
      </c>
      <c r="BO111" s="4">
        <v>18.625</v>
      </c>
      <c r="BP111" s="4">
        <v>0</v>
      </c>
      <c r="BQ111" s="4">
        <v>18.625</v>
      </c>
      <c r="BR111" s="4">
        <v>0.52059999999999995</v>
      </c>
      <c r="BU111" s="4">
        <v>0.52900000000000003</v>
      </c>
      <c r="BW111" s="4">
        <v>401.97699999999998</v>
      </c>
      <c r="BX111" s="4">
        <v>0.24334</v>
      </c>
      <c r="BY111" s="4">
        <v>-5</v>
      </c>
      <c r="BZ111" s="4">
        <v>0.80938900000000003</v>
      </c>
      <c r="CA111" s="4">
        <v>5.9466210000000004</v>
      </c>
      <c r="CB111" s="4">
        <v>16.349658000000002</v>
      </c>
      <c r="CC111" s="4">
        <f t="shared" si="14"/>
        <v>1.5710972682</v>
      </c>
      <c r="CE111" s="4">
        <f t="shared" si="15"/>
        <v>13468.037055536432</v>
      </c>
      <c r="CF111" s="4">
        <f t="shared" si="16"/>
        <v>1.408153906179</v>
      </c>
      <c r="CG111" s="4">
        <f t="shared" si="17"/>
        <v>82.734594645375012</v>
      </c>
      <c r="CH111" s="4">
        <f t="shared" si="18"/>
        <v>2.3125707367721997</v>
      </c>
    </row>
    <row r="112" spans="1:86">
      <c r="A112" s="2">
        <v>42439</v>
      </c>
      <c r="B112" s="32">
        <v>0.52909243055555555</v>
      </c>
      <c r="C112" s="4">
        <v>12.917</v>
      </c>
      <c r="D112" s="4">
        <v>3.5000000000000001E-3</v>
      </c>
      <c r="E112" s="4" t="s">
        <v>155</v>
      </c>
      <c r="F112" s="4">
        <v>34.517685</v>
      </c>
      <c r="G112" s="4">
        <v>880.3</v>
      </c>
      <c r="H112" s="4">
        <v>-9.4</v>
      </c>
      <c r="I112" s="4">
        <v>67.3</v>
      </c>
      <c r="K112" s="4">
        <v>2.08</v>
      </c>
      <c r="L112" s="4">
        <v>11</v>
      </c>
      <c r="M112" s="4">
        <v>0.88749999999999996</v>
      </c>
      <c r="N112" s="4">
        <v>11.464700000000001</v>
      </c>
      <c r="O112" s="4">
        <v>3.0999999999999999E-3</v>
      </c>
      <c r="P112" s="4">
        <v>781.2654</v>
      </c>
      <c r="Q112" s="4">
        <v>0</v>
      </c>
      <c r="R112" s="4">
        <v>781.3</v>
      </c>
      <c r="S112" s="4">
        <v>623.59529999999995</v>
      </c>
      <c r="T112" s="4">
        <v>0</v>
      </c>
      <c r="U112" s="4">
        <v>623.6</v>
      </c>
      <c r="V112" s="4">
        <v>67.333200000000005</v>
      </c>
      <c r="Y112" s="4">
        <v>10.199999999999999</v>
      </c>
      <c r="Z112" s="4">
        <v>0</v>
      </c>
      <c r="AA112" s="4">
        <v>1.8460000000000001</v>
      </c>
      <c r="AB112" s="4" t="s">
        <v>384</v>
      </c>
      <c r="AC112" s="4">
        <v>0</v>
      </c>
      <c r="AD112" s="4">
        <v>11.7</v>
      </c>
      <c r="AE112" s="4">
        <v>845</v>
      </c>
      <c r="AF112" s="4">
        <v>865</v>
      </c>
      <c r="AG112" s="4">
        <v>860</v>
      </c>
      <c r="AH112" s="4">
        <v>78</v>
      </c>
      <c r="AI112" s="4">
        <v>21.2</v>
      </c>
      <c r="AJ112" s="4">
        <v>0.49</v>
      </c>
      <c r="AK112" s="4">
        <v>982</v>
      </c>
      <c r="AL112" s="4">
        <v>0</v>
      </c>
      <c r="AM112" s="4">
        <v>0</v>
      </c>
      <c r="AN112" s="4">
        <v>19</v>
      </c>
      <c r="AO112" s="4">
        <v>190</v>
      </c>
      <c r="AP112" s="4">
        <v>190</v>
      </c>
      <c r="AQ112" s="4">
        <v>2.2000000000000002</v>
      </c>
      <c r="AR112" s="4">
        <v>195</v>
      </c>
      <c r="AS112" s="4" t="s">
        <v>155</v>
      </c>
      <c r="AT112" s="4">
        <v>2</v>
      </c>
      <c r="AU112" s="5">
        <v>0.73700231481481471</v>
      </c>
      <c r="AV112" s="4">
        <v>47.163854000000001</v>
      </c>
      <c r="AW112" s="4">
        <v>-88.490112999999994</v>
      </c>
      <c r="AX112" s="4">
        <v>317.5</v>
      </c>
      <c r="AY112" s="4">
        <v>30.3</v>
      </c>
      <c r="AZ112" s="4">
        <v>12</v>
      </c>
      <c r="BA112" s="4">
        <v>10</v>
      </c>
      <c r="BB112" s="4" t="s">
        <v>429</v>
      </c>
      <c r="BC112" s="4">
        <v>1.103</v>
      </c>
      <c r="BD112" s="4">
        <v>1</v>
      </c>
      <c r="BE112" s="4">
        <v>1.802</v>
      </c>
      <c r="BF112" s="4">
        <v>14.063000000000001</v>
      </c>
      <c r="BG112" s="4">
        <v>16.36</v>
      </c>
      <c r="BH112" s="4">
        <v>1.1599999999999999</v>
      </c>
      <c r="BI112" s="4">
        <v>12.67</v>
      </c>
      <c r="BJ112" s="4">
        <v>3031.5439999999999</v>
      </c>
      <c r="BK112" s="4">
        <v>0.51600000000000001</v>
      </c>
      <c r="BL112" s="4">
        <v>21.634</v>
      </c>
      <c r="BM112" s="4">
        <v>0</v>
      </c>
      <c r="BN112" s="4">
        <v>21.634</v>
      </c>
      <c r="BO112" s="4">
        <v>17.268000000000001</v>
      </c>
      <c r="BP112" s="4">
        <v>0</v>
      </c>
      <c r="BQ112" s="4">
        <v>17.268000000000001</v>
      </c>
      <c r="BR112" s="4">
        <v>0.5887</v>
      </c>
      <c r="BU112" s="4">
        <v>0.53500000000000003</v>
      </c>
      <c r="BW112" s="4">
        <v>354.91500000000002</v>
      </c>
      <c r="BX112" s="4">
        <v>0.215723</v>
      </c>
      <c r="BY112" s="4">
        <v>-5</v>
      </c>
      <c r="BZ112" s="4">
        <v>0.810222</v>
      </c>
      <c r="CA112" s="4">
        <v>5.2717309999999999</v>
      </c>
      <c r="CB112" s="4">
        <v>16.366484</v>
      </c>
      <c r="CC112" s="4">
        <f t="shared" si="14"/>
        <v>1.3927913301999999</v>
      </c>
      <c r="CE112" s="4">
        <f t="shared" si="15"/>
        <v>11938.168908550007</v>
      </c>
      <c r="CF112" s="4">
        <f t="shared" si="16"/>
        <v>2.031999257412</v>
      </c>
      <c r="CG112" s="4">
        <f t="shared" si="17"/>
        <v>68.001091428276013</v>
      </c>
      <c r="CH112" s="4">
        <f t="shared" si="18"/>
        <v>2.3182906256559002</v>
      </c>
    </row>
    <row r="113" spans="1:86">
      <c r="A113" s="2">
        <v>42439</v>
      </c>
      <c r="B113" s="32">
        <v>0.5291040046296297</v>
      </c>
      <c r="C113" s="4">
        <v>12.891</v>
      </c>
      <c r="D113" s="4">
        <v>4.5999999999999999E-3</v>
      </c>
      <c r="E113" s="4" t="s">
        <v>155</v>
      </c>
      <c r="F113" s="4">
        <v>45.695765000000002</v>
      </c>
      <c r="G113" s="4">
        <v>754.1</v>
      </c>
      <c r="H113" s="4">
        <v>-16.100000000000001</v>
      </c>
      <c r="I113" s="4">
        <v>53.8</v>
      </c>
      <c r="K113" s="4">
        <v>2</v>
      </c>
      <c r="L113" s="4">
        <v>11</v>
      </c>
      <c r="M113" s="4">
        <v>0.88770000000000004</v>
      </c>
      <c r="N113" s="4">
        <v>11.4428</v>
      </c>
      <c r="O113" s="4">
        <v>4.1000000000000003E-3</v>
      </c>
      <c r="P113" s="4">
        <v>669.36829999999998</v>
      </c>
      <c r="Q113" s="4">
        <v>0</v>
      </c>
      <c r="R113" s="4">
        <v>669.4</v>
      </c>
      <c r="S113" s="4">
        <v>534.28049999999996</v>
      </c>
      <c r="T113" s="4">
        <v>0</v>
      </c>
      <c r="U113" s="4">
        <v>534.29999999999995</v>
      </c>
      <c r="V113" s="4">
        <v>53.783000000000001</v>
      </c>
      <c r="Y113" s="4">
        <v>10.127000000000001</v>
      </c>
      <c r="Z113" s="4">
        <v>0</v>
      </c>
      <c r="AA113" s="4">
        <v>1.7754000000000001</v>
      </c>
      <c r="AB113" s="4" t="s">
        <v>384</v>
      </c>
      <c r="AC113" s="4">
        <v>0</v>
      </c>
      <c r="AD113" s="4">
        <v>11.7</v>
      </c>
      <c r="AE113" s="4">
        <v>846</v>
      </c>
      <c r="AF113" s="4">
        <v>865</v>
      </c>
      <c r="AG113" s="4">
        <v>861</v>
      </c>
      <c r="AH113" s="4">
        <v>78</v>
      </c>
      <c r="AI113" s="4">
        <v>21.2</v>
      </c>
      <c r="AJ113" s="4">
        <v>0.49</v>
      </c>
      <c r="AK113" s="4">
        <v>982</v>
      </c>
      <c r="AL113" s="4">
        <v>0</v>
      </c>
      <c r="AM113" s="4">
        <v>0</v>
      </c>
      <c r="AN113" s="4">
        <v>19.610389999999999</v>
      </c>
      <c r="AO113" s="4">
        <v>190</v>
      </c>
      <c r="AP113" s="4">
        <v>190</v>
      </c>
      <c r="AQ113" s="4">
        <v>2</v>
      </c>
      <c r="AR113" s="4">
        <v>195</v>
      </c>
      <c r="AS113" s="4" t="s">
        <v>155</v>
      </c>
      <c r="AT113" s="4">
        <v>2</v>
      </c>
      <c r="AU113" s="5">
        <v>0.73702546296296301</v>
      </c>
      <c r="AV113" s="4">
        <v>47.16375</v>
      </c>
      <c r="AW113" s="4">
        <v>-88.490447000000003</v>
      </c>
      <c r="AX113" s="4">
        <v>317.2</v>
      </c>
      <c r="AY113" s="4">
        <v>30.2</v>
      </c>
      <c r="AZ113" s="4">
        <v>12</v>
      </c>
      <c r="BA113" s="4">
        <v>10</v>
      </c>
      <c r="BB113" s="4" t="s">
        <v>429</v>
      </c>
      <c r="BC113" s="4">
        <v>1.397</v>
      </c>
      <c r="BD113" s="4">
        <v>1.0009999999999999</v>
      </c>
      <c r="BE113" s="4">
        <v>1.9990000000000001</v>
      </c>
      <c r="BF113" s="4">
        <v>14.063000000000001</v>
      </c>
      <c r="BG113" s="4">
        <v>16.39</v>
      </c>
      <c r="BH113" s="4">
        <v>1.17</v>
      </c>
      <c r="BI113" s="4">
        <v>12.653</v>
      </c>
      <c r="BJ113" s="4">
        <v>3031.6559999999999</v>
      </c>
      <c r="BK113" s="4">
        <v>0.68400000000000005</v>
      </c>
      <c r="BL113" s="4">
        <v>18.571999999999999</v>
      </c>
      <c r="BM113" s="4">
        <v>0</v>
      </c>
      <c r="BN113" s="4">
        <v>18.571999999999999</v>
      </c>
      <c r="BO113" s="4">
        <v>14.824</v>
      </c>
      <c r="BP113" s="4">
        <v>0</v>
      </c>
      <c r="BQ113" s="4">
        <v>14.824</v>
      </c>
      <c r="BR113" s="4">
        <v>0.47120000000000001</v>
      </c>
      <c r="BU113" s="4">
        <v>0.53200000000000003</v>
      </c>
      <c r="BW113" s="4">
        <v>342.00599999999997</v>
      </c>
      <c r="BX113" s="4">
        <v>0.188584</v>
      </c>
      <c r="BY113" s="4">
        <v>-5</v>
      </c>
      <c r="BZ113" s="4">
        <v>0.80977900000000003</v>
      </c>
      <c r="CA113" s="4">
        <v>4.6085320000000003</v>
      </c>
      <c r="CB113" s="4">
        <v>16.35754</v>
      </c>
      <c r="CC113" s="4">
        <f t="shared" si="14"/>
        <v>1.2175741544000001</v>
      </c>
      <c r="CE113" s="4">
        <f t="shared" si="15"/>
        <v>10436.698315677024</v>
      </c>
      <c r="CF113" s="4">
        <f t="shared" si="16"/>
        <v>2.3547202083360004</v>
      </c>
      <c r="CG113" s="4">
        <f t="shared" si="17"/>
        <v>51.032708140896005</v>
      </c>
      <c r="CH113" s="4">
        <f t="shared" si="18"/>
        <v>1.6221405879648001</v>
      </c>
    </row>
    <row r="114" spans="1:86">
      <c r="A114" s="2">
        <v>42439</v>
      </c>
      <c r="B114" s="32">
        <v>0.52911557870370374</v>
      </c>
      <c r="C114" s="4">
        <v>13.169</v>
      </c>
      <c r="D114" s="4">
        <v>4.1999999999999997E-3</v>
      </c>
      <c r="E114" s="4" t="s">
        <v>155</v>
      </c>
      <c r="F114" s="4">
        <v>41.922767</v>
      </c>
      <c r="G114" s="4">
        <v>765.2</v>
      </c>
      <c r="H114" s="4">
        <v>3.9</v>
      </c>
      <c r="I114" s="4">
        <v>58.6</v>
      </c>
      <c r="K114" s="4">
        <v>2.2200000000000002</v>
      </c>
      <c r="L114" s="4">
        <v>11</v>
      </c>
      <c r="M114" s="4">
        <v>0.88549999999999995</v>
      </c>
      <c r="N114" s="4">
        <v>11.661099999999999</v>
      </c>
      <c r="O114" s="4">
        <v>3.7000000000000002E-3</v>
      </c>
      <c r="P114" s="4">
        <v>677.5933</v>
      </c>
      <c r="Q114" s="4">
        <v>3.4359000000000002</v>
      </c>
      <c r="R114" s="4">
        <v>681</v>
      </c>
      <c r="S114" s="4">
        <v>540.84559999999999</v>
      </c>
      <c r="T114" s="4">
        <v>2.7425000000000002</v>
      </c>
      <c r="U114" s="4">
        <v>543.6</v>
      </c>
      <c r="V114" s="4">
        <v>58.630899999999997</v>
      </c>
      <c r="Y114" s="4">
        <v>10.159000000000001</v>
      </c>
      <c r="Z114" s="4">
        <v>0</v>
      </c>
      <c r="AA114" s="4">
        <v>1.9688000000000001</v>
      </c>
      <c r="AB114" s="4" t="s">
        <v>384</v>
      </c>
      <c r="AC114" s="4">
        <v>0</v>
      </c>
      <c r="AD114" s="4">
        <v>11.7</v>
      </c>
      <c r="AE114" s="4">
        <v>846</v>
      </c>
      <c r="AF114" s="4">
        <v>866</v>
      </c>
      <c r="AG114" s="4">
        <v>861</v>
      </c>
      <c r="AH114" s="4">
        <v>78</v>
      </c>
      <c r="AI114" s="4">
        <v>21.2</v>
      </c>
      <c r="AJ114" s="4">
        <v>0.49</v>
      </c>
      <c r="AK114" s="4">
        <v>982</v>
      </c>
      <c r="AL114" s="4">
        <v>0</v>
      </c>
      <c r="AM114" s="4">
        <v>0</v>
      </c>
      <c r="AN114" s="4">
        <v>20</v>
      </c>
      <c r="AO114" s="4">
        <v>190</v>
      </c>
      <c r="AP114" s="4">
        <v>190</v>
      </c>
      <c r="AQ114" s="4">
        <v>2</v>
      </c>
      <c r="AR114" s="4">
        <v>195</v>
      </c>
      <c r="AS114" s="4" t="s">
        <v>155</v>
      </c>
      <c r="AT114" s="4">
        <v>2</v>
      </c>
      <c r="AU114" s="5">
        <v>0.73703703703703705</v>
      </c>
      <c r="AV114" s="4">
        <v>47.163715000000003</v>
      </c>
      <c r="AW114" s="4">
        <v>-88.490622000000002</v>
      </c>
      <c r="AX114" s="4">
        <v>317.39999999999998</v>
      </c>
      <c r="AY114" s="4">
        <v>30.3</v>
      </c>
      <c r="AZ114" s="4">
        <v>12</v>
      </c>
      <c r="BA114" s="4">
        <v>10</v>
      </c>
      <c r="BB114" s="4" t="s">
        <v>429</v>
      </c>
      <c r="BC114" s="4">
        <v>1.101</v>
      </c>
      <c r="BD114" s="4">
        <v>1.101</v>
      </c>
      <c r="BE114" s="4">
        <v>1.901</v>
      </c>
      <c r="BF114" s="4">
        <v>14.063000000000001</v>
      </c>
      <c r="BG114" s="4">
        <v>16.059999999999999</v>
      </c>
      <c r="BH114" s="4">
        <v>1.1399999999999999</v>
      </c>
      <c r="BI114" s="4">
        <v>12.932</v>
      </c>
      <c r="BJ114" s="4">
        <v>3031.4679999999998</v>
      </c>
      <c r="BK114" s="4">
        <v>0.61399999999999999</v>
      </c>
      <c r="BL114" s="4">
        <v>18.446999999999999</v>
      </c>
      <c r="BM114" s="4">
        <v>9.4E-2</v>
      </c>
      <c r="BN114" s="4">
        <v>18.54</v>
      </c>
      <c r="BO114" s="4">
        <v>14.724</v>
      </c>
      <c r="BP114" s="4">
        <v>7.4999999999999997E-2</v>
      </c>
      <c r="BQ114" s="4">
        <v>14.798999999999999</v>
      </c>
      <c r="BR114" s="4">
        <v>0.504</v>
      </c>
      <c r="BU114" s="4">
        <v>0.52400000000000002</v>
      </c>
      <c r="BW114" s="4">
        <v>372.14600000000002</v>
      </c>
      <c r="BX114" s="4">
        <v>0.18337999999999999</v>
      </c>
      <c r="BY114" s="4">
        <v>-5</v>
      </c>
      <c r="BZ114" s="4">
        <v>0.81022099999999997</v>
      </c>
      <c r="CA114" s="4">
        <v>4.4813580000000002</v>
      </c>
      <c r="CB114" s="4">
        <v>16.366468999999999</v>
      </c>
      <c r="CC114" s="4">
        <f t="shared" si="14"/>
        <v>1.1839747836000001</v>
      </c>
      <c r="CE114" s="4">
        <f t="shared" si="15"/>
        <v>10148.064750037367</v>
      </c>
      <c r="CF114" s="4">
        <f t="shared" si="16"/>
        <v>2.0554106975640001</v>
      </c>
      <c r="CG114" s="4">
        <f t="shared" si="17"/>
        <v>49.540753930374002</v>
      </c>
      <c r="CH114" s="4">
        <f t="shared" si="18"/>
        <v>1.6871775107040001</v>
      </c>
    </row>
    <row r="115" spans="1:86">
      <c r="A115" s="2">
        <v>42439</v>
      </c>
      <c r="B115" s="32">
        <v>0.52912715277777778</v>
      </c>
      <c r="C115" s="4">
        <v>13.161</v>
      </c>
      <c r="D115" s="4">
        <v>3.0000000000000001E-3</v>
      </c>
      <c r="E115" s="4" t="s">
        <v>155</v>
      </c>
      <c r="F115" s="4">
        <v>30</v>
      </c>
      <c r="G115" s="4">
        <v>769</v>
      </c>
      <c r="H115" s="4">
        <v>6.3</v>
      </c>
      <c r="I115" s="4">
        <v>62.8</v>
      </c>
      <c r="K115" s="4">
        <v>2.2999999999999998</v>
      </c>
      <c r="L115" s="4">
        <v>12</v>
      </c>
      <c r="M115" s="4">
        <v>0.88560000000000005</v>
      </c>
      <c r="N115" s="4">
        <v>11.6555</v>
      </c>
      <c r="O115" s="4">
        <v>2.7000000000000001E-3</v>
      </c>
      <c r="P115" s="4">
        <v>681.04340000000002</v>
      </c>
      <c r="Q115" s="4">
        <v>5.5793999999999997</v>
      </c>
      <c r="R115" s="4">
        <v>686.6</v>
      </c>
      <c r="S115" s="4">
        <v>543.59950000000003</v>
      </c>
      <c r="T115" s="4">
        <v>4.4534000000000002</v>
      </c>
      <c r="U115" s="4">
        <v>548.1</v>
      </c>
      <c r="V115" s="4">
        <v>62.779800000000002</v>
      </c>
      <c r="Y115" s="4">
        <v>10.185</v>
      </c>
      <c r="Z115" s="4">
        <v>0</v>
      </c>
      <c r="AA115" s="4">
        <v>2.0369000000000002</v>
      </c>
      <c r="AB115" s="4" t="s">
        <v>384</v>
      </c>
      <c r="AC115" s="4">
        <v>0</v>
      </c>
      <c r="AD115" s="4">
        <v>11.7</v>
      </c>
      <c r="AE115" s="4">
        <v>846</v>
      </c>
      <c r="AF115" s="4">
        <v>865</v>
      </c>
      <c r="AG115" s="4">
        <v>861</v>
      </c>
      <c r="AH115" s="4">
        <v>78</v>
      </c>
      <c r="AI115" s="4">
        <v>21.2</v>
      </c>
      <c r="AJ115" s="4">
        <v>0.49</v>
      </c>
      <c r="AK115" s="4">
        <v>982</v>
      </c>
      <c r="AL115" s="4">
        <v>0</v>
      </c>
      <c r="AM115" s="4">
        <v>0</v>
      </c>
      <c r="AN115" s="4">
        <v>20</v>
      </c>
      <c r="AO115" s="4">
        <v>190.6</v>
      </c>
      <c r="AP115" s="4">
        <v>190.6</v>
      </c>
      <c r="AQ115" s="4">
        <v>2.2000000000000002</v>
      </c>
      <c r="AR115" s="4">
        <v>195</v>
      </c>
      <c r="AS115" s="4" t="s">
        <v>155</v>
      </c>
      <c r="AT115" s="4">
        <v>2</v>
      </c>
      <c r="AU115" s="5">
        <v>0.73704861111111108</v>
      </c>
      <c r="AV115" s="4">
        <v>47.163687000000003</v>
      </c>
      <c r="AW115" s="4">
        <v>-88.490792999999996</v>
      </c>
      <c r="AX115" s="4">
        <v>317.3</v>
      </c>
      <c r="AY115" s="4">
        <v>29.9</v>
      </c>
      <c r="AZ115" s="4">
        <v>12</v>
      </c>
      <c r="BA115" s="4">
        <v>10</v>
      </c>
      <c r="BB115" s="4" t="s">
        <v>429</v>
      </c>
      <c r="BC115" s="4">
        <v>1.2</v>
      </c>
      <c r="BD115" s="4">
        <v>1.2</v>
      </c>
      <c r="BE115" s="4">
        <v>2</v>
      </c>
      <c r="BF115" s="4">
        <v>14.063000000000001</v>
      </c>
      <c r="BG115" s="4">
        <v>16.07</v>
      </c>
      <c r="BH115" s="4">
        <v>1.1399999999999999</v>
      </c>
      <c r="BI115" s="4">
        <v>12.914999999999999</v>
      </c>
      <c r="BJ115" s="4">
        <v>3031.6390000000001</v>
      </c>
      <c r="BK115" s="4">
        <v>0.44</v>
      </c>
      <c r="BL115" s="4">
        <v>18.550999999999998</v>
      </c>
      <c r="BM115" s="4">
        <v>0.152</v>
      </c>
      <c r="BN115" s="4">
        <v>18.702999999999999</v>
      </c>
      <c r="BO115" s="4">
        <v>14.807</v>
      </c>
      <c r="BP115" s="4">
        <v>0.121</v>
      </c>
      <c r="BQ115" s="4">
        <v>14.928000000000001</v>
      </c>
      <c r="BR115" s="4">
        <v>0.54</v>
      </c>
      <c r="BU115" s="4">
        <v>0.52600000000000002</v>
      </c>
      <c r="BW115" s="4">
        <v>385.23200000000003</v>
      </c>
      <c r="BX115" s="4">
        <v>0.17594699999999999</v>
      </c>
      <c r="BY115" s="4">
        <v>-5</v>
      </c>
      <c r="BZ115" s="4">
        <v>0.81161099999999997</v>
      </c>
      <c r="CA115" s="4">
        <v>4.2997050000000003</v>
      </c>
      <c r="CB115" s="4">
        <v>16.394542000000001</v>
      </c>
      <c r="CC115" s="4">
        <f t="shared" si="14"/>
        <v>1.135982061</v>
      </c>
      <c r="CE115" s="4">
        <f t="shared" si="15"/>
        <v>9737.2595647717662</v>
      </c>
      <c r="CF115" s="4">
        <f t="shared" si="16"/>
        <v>1.4132270393999999</v>
      </c>
      <c r="CG115" s="4">
        <f t="shared" si="17"/>
        <v>47.946939191280009</v>
      </c>
      <c r="CH115" s="4">
        <f t="shared" si="18"/>
        <v>1.7344150029000005</v>
      </c>
    </row>
    <row r="116" spans="1:86">
      <c r="A116" s="2">
        <v>42439</v>
      </c>
      <c r="B116" s="32">
        <v>0.52913872685185181</v>
      </c>
      <c r="C116" s="4">
        <v>13.061999999999999</v>
      </c>
      <c r="D116" s="4">
        <v>3.0999999999999999E-3</v>
      </c>
      <c r="E116" s="4" t="s">
        <v>155</v>
      </c>
      <c r="F116" s="4">
        <v>30.599315000000001</v>
      </c>
      <c r="G116" s="4">
        <v>683.8</v>
      </c>
      <c r="H116" s="4">
        <v>-3.2</v>
      </c>
      <c r="I116" s="4">
        <v>56.8</v>
      </c>
      <c r="K116" s="4">
        <v>2.2000000000000002</v>
      </c>
      <c r="L116" s="4">
        <v>11</v>
      </c>
      <c r="M116" s="4">
        <v>0.88639999999999997</v>
      </c>
      <c r="N116" s="4">
        <v>11.5777</v>
      </c>
      <c r="O116" s="4">
        <v>2.7000000000000001E-3</v>
      </c>
      <c r="P116" s="4">
        <v>606.05560000000003</v>
      </c>
      <c r="Q116" s="4">
        <v>0</v>
      </c>
      <c r="R116" s="4">
        <v>606.1</v>
      </c>
      <c r="S116" s="4">
        <v>483.74529999999999</v>
      </c>
      <c r="T116" s="4">
        <v>0</v>
      </c>
      <c r="U116" s="4">
        <v>483.7</v>
      </c>
      <c r="V116" s="4">
        <v>56.757599999999996</v>
      </c>
      <c r="Y116" s="4">
        <v>10.157</v>
      </c>
      <c r="Z116" s="4">
        <v>0</v>
      </c>
      <c r="AA116" s="4">
        <v>1.95</v>
      </c>
      <c r="AB116" s="4" t="s">
        <v>384</v>
      </c>
      <c r="AC116" s="4">
        <v>0</v>
      </c>
      <c r="AD116" s="4">
        <v>11.7</v>
      </c>
      <c r="AE116" s="4">
        <v>846</v>
      </c>
      <c r="AF116" s="4">
        <v>866</v>
      </c>
      <c r="AG116" s="4">
        <v>860</v>
      </c>
      <c r="AH116" s="4">
        <v>78</v>
      </c>
      <c r="AI116" s="4">
        <v>21.2</v>
      </c>
      <c r="AJ116" s="4">
        <v>0.49</v>
      </c>
      <c r="AK116" s="4">
        <v>982</v>
      </c>
      <c r="AL116" s="4">
        <v>0</v>
      </c>
      <c r="AM116" s="4">
        <v>0</v>
      </c>
      <c r="AN116" s="4">
        <v>20</v>
      </c>
      <c r="AO116" s="4">
        <v>191</v>
      </c>
      <c r="AP116" s="4">
        <v>190.4</v>
      </c>
      <c r="AQ116" s="4">
        <v>2</v>
      </c>
      <c r="AR116" s="4">
        <v>195</v>
      </c>
      <c r="AS116" s="4" t="s">
        <v>155</v>
      </c>
      <c r="AT116" s="4">
        <v>2</v>
      </c>
      <c r="AU116" s="5">
        <v>0.73704861111111108</v>
      </c>
      <c r="AV116" s="4">
        <v>47.163687000000003</v>
      </c>
      <c r="AW116" s="4">
        <v>-88.490795000000006</v>
      </c>
      <c r="AX116" s="4">
        <v>317.3</v>
      </c>
      <c r="AY116" s="4">
        <v>30.2</v>
      </c>
      <c r="AZ116" s="4">
        <v>12</v>
      </c>
      <c r="BA116" s="4">
        <v>10</v>
      </c>
      <c r="BB116" s="4" t="s">
        <v>429</v>
      </c>
      <c r="BC116" s="4">
        <v>1.2010000000000001</v>
      </c>
      <c r="BD116" s="4">
        <v>1.2010000000000001</v>
      </c>
      <c r="BE116" s="4">
        <v>2.0009999999999999</v>
      </c>
      <c r="BF116" s="4">
        <v>14.063000000000001</v>
      </c>
      <c r="BG116" s="4">
        <v>16.190000000000001</v>
      </c>
      <c r="BH116" s="4">
        <v>1.1499999999999999</v>
      </c>
      <c r="BI116" s="4">
        <v>12.821999999999999</v>
      </c>
      <c r="BJ116" s="4">
        <v>3031.837</v>
      </c>
      <c r="BK116" s="4">
        <v>0.45200000000000001</v>
      </c>
      <c r="BL116" s="4">
        <v>16.62</v>
      </c>
      <c r="BM116" s="4">
        <v>0</v>
      </c>
      <c r="BN116" s="4">
        <v>16.62</v>
      </c>
      <c r="BO116" s="4">
        <v>13.266</v>
      </c>
      <c r="BP116" s="4">
        <v>0</v>
      </c>
      <c r="BQ116" s="4">
        <v>13.266</v>
      </c>
      <c r="BR116" s="4">
        <v>0.49149999999999999</v>
      </c>
      <c r="BU116" s="4">
        <v>0.52800000000000002</v>
      </c>
      <c r="BW116" s="4">
        <v>371.29</v>
      </c>
      <c r="BX116" s="4">
        <v>0.21587999999999999</v>
      </c>
      <c r="BY116" s="4">
        <v>-5</v>
      </c>
      <c r="BZ116" s="4">
        <v>0.810778</v>
      </c>
      <c r="CA116" s="4">
        <v>5.2755669999999997</v>
      </c>
      <c r="CB116" s="4">
        <v>16.377715999999999</v>
      </c>
      <c r="CC116" s="4">
        <f t="shared" si="14"/>
        <v>1.3938048014</v>
      </c>
      <c r="CE116" s="4">
        <f t="shared" si="15"/>
        <v>11948.010442254512</v>
      </c>
      <c r="CF116" s="4">
        <f t="shared" si="16"/>
        <v>1.7812635441479998</v>
      </c>
      <c r="CG116" s="4">
        <f t="shared" si="17"/>
        <v>52.279296851033997</v>
      </c>
      <c r="CH116" s="4">
        <f t="shared" si="18"/>
        <v>1.9369270618334999</v>
      </c>
    </row>
    <row r="117" spans="1:86">
      <c r="A117" s="2">
        <v>42439</v>
      </c>
      <c r="B117" s="32">
        <v>0.52915030092592585</v>
      </c>
      <c r="C117" s="4">
        <v>12.843</v>
      </c>
      <c r="D117" s="4">
        <v>3.8999999999999998E-3</v>
      </c>
      <c r="E117" s="4" t="s">
        <v>155</v>
      </c>
      <c r="F117" s="4">
        <v>39.160958999999998</v>
      </c>
      <c r="G117" s="4">
        <v>590.5</v>
      </c>
      <c r="H117" s="4">
        <v>-4.0999999999999996</v>
      </c>
      <c r="I117" s="4">
        <v>65</v>
      </c>
      <c r="K117" s="4">
        <v>2.1</v>
      </c>
      <c r="L117" s="4">
        <v>11</v>
      </c>
      <c r="M117" s="4">
        <v>0.8881</v>
      </c>
      <c r="N117" s="4">
        <v>11.4062</v>
      </c>
      <c r="O117" s="4">
        <v>3.5000000000000001E-3</v>
      </c>
      <c r="P117" s="4">
        <v>524.45950000000005</v>
      </c>
      <c r="Q117" s="4">
        <v>0</v>
      </c>
      <c r="R117" s="4">
        <v>524.5</v>
      </c>
      <c r="S117" s="4">
        <v>418.6164</v>
      </c>
      <c r="T117" s="4">
        <v>0</v>
      </c>
      <c r="U117" s="4">
        <v>418.6</v>
      </c>
      <c r="V117" s="4">
        <v>65.030600000000007</v>
      </c>
      <c r="Y117" s="4">
        <v>10.125</v>
      </c>
      <c r="Z117" s="4">
        <v>0</v>
      </c>
      <c r="AA117" s="4">
        <v>1.8651</v>
      </c>
      <c r="AB117" s="4" t="s">
        <v>384</v>
      </c>
      <c r="AC117" s="4">
        <v>0</v>
      </c>
      <c r="AD117" s="4">
        <v>11.7</v>
      </c>
      <c r="AE117" s="4">
        <v>846</v>
      </c>
      <c r="AF117" s="4">
        <v>865</v>
      </c>
      <c r="AG117" s="4">
        <v>860</v>
      </c>
      <c r="AH117" s="4">
        <v>78</v>
      </c>
      <c r="AI117" s="4">
        <v>21.2</v>
      </c>
      <c r="AJ117" s="4">
        <v>0.49</v>
      </c>
      <c r="AK117" s="4">
        <v>982</v>
      </c>
      <c r="AL117" s="4">
        <v>0</v>
      </c>
      <c r="AM117" s="4">
        <v>0</v>
      </c>
      <c r="AN117" s="4">
        <v>20</v>
      </c>
      <c r="AO117" s="4">
        <v>191</v>
      </c>
      <c r="AP117" s="4">
        <v>190.6</v>
      </c>
      <c r="AQ117" s="4">
        <v>2.2999999999999998</v>
      </c>
      <c r="AR117" s="4">
        <v>195</v>
      </c>
      <c r="AS117" s="4" t="s">
        <v>155</v>
      </c>
      <c r="AT117" s="4">
        <v>2</v>
      </c>
      <c r="AU117" s="5">
        <v>0.73706018518518512</v>
      </c>
      <c r="AV117" s="4">
        <v>47.163648999999999</v>
      </c>
      <c r="AW117" s="4">
        <v>-88.490970000000004</v>
      </c>
      <c r="AX117" s="4">
        <v>317.39999999999998</v>
      </c>
      <c r="AY117" s="4">
        <v>29.7</v>
      </c>
      <c r="AZ117" s="4">
        <v>12</v>
      </c>
      <c r="BA117" s="4">
        <v>10</v>
      </c>
      <c r="BB117" s="4" t="s">
        <v>429</v>
      </c>
      <c r="BC117" s="4">
        <v>1.3</v>
      </c>
      <c r="BD117" s="4">
        <v>1.3009999999999999</v>
      </c>
      <c r="BE117" s="4">
        <v>2.101</v>
      </c>
      <c r="BF117" s="4">
        <v>14.063000000000001</v>
      </c>
      <c r="BG117" s="4">
        <v>16.45</v>
      </c>
      <c r="BH117" s="4">
        <v>1.17</v>
      </c>
      <c r="BI117" s="4">
        <v>12.593999999999999</v>
      </c>
      <c r="BJ117" s="4">
        <v>3031.5360000000001</v>
      </c>
      <c r="BK117" s="4">
        <v>0.58799999999999997</v>
      </c>
      <c r="BL117" s="4">
        <v>14.597</v>
      </c>
      <c r="BM117" s="4">
        <v>0</v>
      </c>
      <c r="BN117" s="4">
        <v>14.597</v>
      </c>
      <c r="BO117" s="4">
        <v>11.651</v>
      </c>
      <c r="BP117" s="4">
        <v>0</v>
      </c>
      <c r="BQ117" s="4">
        <v>11.651</v>
      </c>
      <c r="BR117" s="4">
        <v>0.57150000000000001</v>
      </c>
      <c r="BU117" s="4">
        <v>0.53400000000000003</v>
      </c>
      <c r="BW117" s="4">
        <v>360.43299999999999</v>
      </c>
      <c r="BX117" s="4">
        <v>0.23844599999999999</v>
      </c>
      <c r="BY117" s="4">
        <v>-5</v>
      </c>
      <c r="BZ117" s="4">
        <v>0.81</v>
      </c>
      <c r="CA117" s="4">
        <v>5.8270239999999998</v>
      </c>
      <c r="CB117" s="4">
        <v>16.361999999999998</v>
      </c>
      <c r="CC117" s="4">
        <f t="shared" si="14"/>
        <v>1.5394997408</v>
      </c>
      <c r="CE117" s="4">
        <f t="shared" si="15"/>
        <v>13195.630272561408</v>
      </c>
      <c r="CF117" s="4">
        <f t="shared" si="16"/>
        <v>2.559438713664</v>
      </c>
      <c r="CG117" s="4">
        <f t="shared" si="17"/>
        <v>50.714320498128004</v>
      </c>
      <c r="CH117" s="4">
        <f t="shared" si="18"/>
        <v>2.4876177293519999</v>
      </c>
    </row>
    <row r="118" spans="1:86">
      <c r="A118" s="2">
        <v>42439</v>
      </c>
      <c r="B118" s="32">
        <v>0.529161875</v>
      </c>
      <c r="C118" s="4">
        <v>12.798999999999999</v>
      </c>
      <c r="D118" s="4">
        <v>4.7000000000000002E-3</v>
      </c>
      <c r="E118" s="4" t="s">
        <v>155</v>
      </c>
      <c r="F118" s="4">
        <v>47.250804000000002</v>
      </c>
      <c r="G118" s="4">
        <v>575.79999999999995</v>
      </c>
      <c r="H118" s="4">
        <v>-4.0999999999999996</v>
      </c>
      <c r="I118" s="4">
        <v>63.1</v>
      </c>
      <c r="K118" s="4">
        <v>2.12</v>
      </c>
      <c r="L118" s="4">
        <v>11</v>
      </c>
      <c r="M118" s="4">
        <v>0.88859999999999995</v>
      </c>
      <c r="N118" s="4">
        <v>11.373200000000001</v>
      </c>
      <c r="O118" s="4">
        <v>4.1999999999999997E-3</v>
      </c>
      <c r="P118" s="4">
        <v>511.62779999999998</v>
      </c>
      <c r="Q118" s="4">
        <v>0</v>
      </c>
      <c r="R118" s="4">
        <v>511.6</v>
      </c>
      <c r="S118" s="4">
        <v>408.37419999999997</v>
      </c>
      <c r="T118" s="4">
        <v>0</v>
      </c>
      <c r="U118" s="4">
        <v>408.4</v>
      </c>
      <c r="V118" s="4">
        <v>63.0837</v>
      </c>
      <c r="Y118" s="4">
        <v>10.138</v>
      </c>
      <c r="Z118" s="4">
        <v>0</v>
      </c>
      <c r="AA118" s="4">
        <v>1.8873</v>
      </c>
      <c r="AB118" s="4" t="s">
        <v>384</v>
      </c>
      <c r="AC118" s="4">
        <v>0</v>
      </c>
      <c r="AD118" s="4">
        <v>11.7</v>
      </c>
      <c r="AE118" s="4">
        <v>846</v>
      </c>
      <c r="AF118" s="4">
        <v>864</v>
      </c>
      <c r="AG118" s="4">
        <v>861</v>
      </c>
      <c r="AH118" s="4">
        <v>78</v>
      </c>
      <c r="AI118" s="4">
        <v>21.2</v>
      </c>
      <c r="AJ118" s="4">
        <v>0.49</v>
      </c>
      <c r="AK118" s="4">
        <v>982</v>
      </c>
      <c r="AL118" s="4">
        <v>0</v>
      </c>
      <c r="AM118" s="4">
        <v>0</v>
      </c>
      <c r="AN118" s="4">
        <v>20</v>
      </c>
      <c r="AO118" s="4">
        <v>191</v>
      </c>
      <c r="AP118" s="4">
        <v>191</v>
      </c>
      <c r="AQ118" s="4">
        <v>2.6</v>
      </c>
      <c r="AR118" s="4">
        <v>195</v>
      </c>
      <c r="AS118" s="4" t="s">
        <v>155</v>
      </c>
      <c r="AT118" s="4">
        <v>2</v>
      </c>
      <c r="AU118" s="5">
        <v>0.73708333333333342</v>
      </c>
      <c r="AV118" s="4">
        <v>47.163586000000002</v>
      </c>
      <c r="AW118" s="4">
        <v>-88.491307000000006</v>
      </c>
      <c r="AX118" s="4">
        <v>317.3</v>
      </c>
      <c r="AY118" s="4">
        <v>29.7</v>
      </c>
      <c r="AZ118" s="4">
        <v>12</v>
      </c>
      <c r="BA118" s="4">
        <v>10</v>
      </c>
      <c r="BB118" s="4" t="s">
        <v>429</v>
      </c>
      <c r="BC118" s="4">
        <v>1.296</v>
      </c>
      <c r="BD118" s="4">
        <v>1.4</v>
      </c>
      <c r="BE118" s="4">
        <v>2.1949999999999998</v>
      </c>
      <c r="BF118" s="4">
        <v>14.063000000000001</v>
      </c>
      <c r="BG118" s="4">
        <v>16.5</v>
      </c>
      <c r="BH118" s="4">
        <v>1.17</v>
      </c>
      <c r="BI118" s="4">
        <v>12.535</v>
      </c>
      <c r="BJ118" s="4">
        <v>3031.4189999999999</v>
      </c>
      <c r="BK118" s="4">
        <v>0.71199999999999997</v>
      </c>
      <c r="BL118" s="4">
        <v>14.281000000000001</v>
      </c>
      <c r="BM118" s="4">
        <v>0</v>
      </c>
      <c r="BN118" s="4">
        <v>14.281000000000001</v>
      </c>
      <c r="BO118" s="4">
        <v>11.398999999999999</v>
      </c>
      <c r="BP118" s="4">
        <v>0</v>
      </c>
      <c r="BQ118" s="4">
        <v>11.398999999999999</v>
      </c>
      <c r="BR118" s="4">
        <v>0.55600000000000005</v>
      </c>
      <c r="BU118" s="4">
        <v>0.53600000000000003</v>
      </c>
      <c r="BW118" s="4">
        <v>365.75799999999998</v>
      </c>
      <c r="BX118" s="4">
        <v>0.22872300000000001</v>
      </c>
      <c r="BY118" s="4">
        <v>-5</v>
      </c>
      <c r="BZ118" s="4">
        <v>0.81</v>
      </c>
      <c r="CA118" s="4">
        <v>5.5894190000000004</v>
      </c>
      <c r="CB118" s="4">
        <v>16.361999999999998</v>
      </c>
      <c r="CC118" s="4">
        <f t="shared" si="14"/>
        <v>1.4767244998</v>
      </c>
      <c r="CE118" s="4">
        <f t="shared" si="15"/>
        <v>12657.071603804066</v>
      </c>
      <c r="CF118" s="4">
        <f t="shared" si="16"/>
        <v>2.9728107470160001</v>
      </c>
      <c r="CG118" s="4">
        <f t="shared" si="17"/>
        <v>47.594199024207001</v>
      </c>
      <c r="CH118" s="4">
        <f t="shared" si="18"/>
        <v>2.3214645721080003</v>
      </c>
    </row>
    <row r="119" spans="1:86">
      <c r="A119" s="2">
        <v>42439</v>
      </c>
      <c r="B119" s="32">
        <v>0.52917344907407404</v>
      </c>
      <c r="C119" s="4">
        <v>13.052</v>
      </c>
      <c r="D119" s="4">
        <v>4.4000000000000003E-3</v>
      </c>
      <c r="E119" s="4" t="s">
        <v>155</v>
      </c>
      <c r="F119" s="4">
        <v>44.307957999999999</v>
      </c>
      <c r="G119" s="4">
        <v>615.4</v>
      </c>
      <c r="H119" s="4">
        <v>-2.9</v>
      </c>
      <c r="I119" s="4">
        <v>60</v>
      </c>
      <c r="K119" s="4">
        <v>2.37</v>
      </c>
      <c r="L119" s="4">
        <v>11</v>
      </c>
      <c r="M119" s="4">
        <v>0.88649999999999995</v>
      </c>
      <c r="N119" s="4">
        <v>11.571400000000001</v>
      </c>
      <c r="O119" s="4">
        <v>3.8999999999999998E-3</v>
      </c>
      <c r="P119" s="4">
        <v>545.55349999999999</v>
      </c>
      <c r="Q119" s="4">
        <v>0</v>
      </c>
      <c r="R119" s="4">
        <v>545.6</v>
      </c>
      <c r="S119" s="4">
        <v>435.45330000000001</v>
      </c>
      <c r="T119" s="4">
        <v>0</v>
      </c>
      <c r="U119" s="4">
        <v>435.5</v>
      </c>
      <c r="V119" s="4">
        <v>59.998399999999997</v>
      </c>
      <c r="Y119" s="4">
        <v>10.189</v>
      </c>
      <c r="Z119" s="4">
        <v>0</v>
      </c>
      <c r="AA119" s="4">
        <v>2.1046999999999998</v>
      </c>
      <c r="AB119" s="4" t="s">
        <v>384</v>
      </c>
      <c r="AC119" s="4">
        <v>0</v>
      </c>
      <c r="AD119" s="4">
        <v>11.7</v>
      </c>
      <c r="AE119" s="4">
        <v>846</v>
      </c>
      <c r="AF119" s="4">
        <v>864</v>
      </c>
      <c r="AG119" s="4">
        <v>861</v>
      </c>
      <c r="AH119" s="4">
        <v>78</v>
      </c>
      <c r="AI119" s="4">
        <v>21.2</v>
      </c>
      <c r="AJ119" s="4">
        <v>0.49</v>
      </c>
      <c r="AK119" s="4">
        <v>982</v>
      </c>
      <c r="AL119" s="4">
        <v>0</v>
      </c>
      <c r="AM119" s="4">
        <v>0</v>
      </c>
      <c r="AN119" s="4">
        <v>20</v>
      </c>
      <c r="AO119" s="4">
        <v>191</v>
      </c>
      <c r="AP119" s="4">
        <v>190.4</v>
      </c>
      <c r="AQ119" s="4">
        <v>2.4</v>
      </c>
      <c r="AR119" s="4">
        <v>195</v>
      </c>
      <c r="AS119" s="4" t="s">
        <v>155</v>
      </c>
      <c r="AT119" s="4">
        <v>2</v>
      </c>
      <c r="AU119" s="5">
        <v>0.73709490740740735</v>
      </c>
      <c r="AV119" s="4">
        <v>47.163530000000002</v>
      </c>
      <c r="AW119" s="4">
        <v>-88.491461999999999</v>
      </c>
      <c r="AX119" s="4">
        <v>317.3</v>
      </c>
      <c r="AY119" s="4">
        <v>29.3</v>
      </c>
      <c r="AZ119" s="4">
        <v>12</v>
      </c>
      <c r="BA119" s="4">
        <v>11</v>
      </c>
      <c r="BB119" s="4" t="s">
        <v>429</v>
      </c>
      <c r="BC119" s="4">
        <v>0.90300000000000002</v>
      </c>
      <c r="BD119" s="4">
        <v>1.3959999999999999</v>
      </c>
      <c r="BE119" s="4">
        <v>1.702</v>
      </c>
      <c r="BF119" s="4">
        <v>14.063000000000001</v>
      </c>
      <c r="BG119" s="4">
        <v>16.2</v>
      </c>
      <c r="BH119" s="4">
        <v>1.1499999999999999</v>
      </c>
      <c r="BI119" s="4">
        <v>12.798</v>
      </c>
      <c r="BJ119" s="4">
        <v>3031.4369999999999</v>
      </c>
      <c r="BK119" s="4">
        <v>0.65500000000000003</v>
      </c>
      <c r="BL119" s="4">
        <v>14.967000000000001</v>
      </c>
      <c r="BM119" s="4">
        <v>0</v>
      </c>
      <c r="BN119" s="4">
        <v>14.967000000000001</v>
      </c>
      <c r="BO119" s="4">
        <v>11.946</v>
      </c>
      <c r="BP119" s="4">
        <v>0</v>
      </c>
      <c r="BQ119" s="4">
        <v>11.946</v>
      </c>
      <c r="BR119" s="4">
        <v>0.51980000000000004</v>
      </c>
      <c r="BU119" s="4">
        <v>0.53</v>
      </c>
      <c r="BW119" s="4">
        <v>400.90499999999997</v>
      </c>
      <c r="BX119" s="4">
        <v>0.222334</v>
      </c>
      <c r="BY119" s="4">
        <v>-5</v>
      </c>
      <c r="BZ119" s="4">
        <v>0.81</v>
      </c>
      <c r="CA119" s="4">
        <v>5.433287</v>
      </c>
      <c r="CB119" s="4">
        <v>16.361999999999998</v>
      </c>
      <c r="CC119" s="4">
        <f t="shared" si="14"/>
        <v>1.4354744254</v>
      </c>
      <c r="CE119" s="4">
        <f t="shared" si="15"/>
        <v>12303.588430833994</v>
      </c>
      <c r="CF119" s="4">
        <f t="shared" si="16"/>
        <v>2.6584258297950001</v>
      </c>
      <c r="CG119" s="4">
        <f t="shared" si="17"/>
        <v>48.484816736993999</v>
      </c>
      <c r="CH119" s="4">
        <f t="shared" si="18"/>
        <v>2.1096942692021998</v>
      </c>
    </row>
    <row r="120" spans="1:86">
      <c r="A120" s="2">
        <v>42439</v>
      </c>
      <c r="B120" s="32">
        <v>0.52918502314814819</v>
      </c>
      <c r="C120" s="4">
        <v>13.449</v>
      </c>
      <c r="D120" s="4">
        <v>3.2000000000000002E-3</v>
      </c>
      <c r="E120" s="4" t="s">
        <v>155</v>
      </c>
      <c r="F120" s="4">
        <v>31.929259999999999</v>
      </c>
      <c r="G120" s="4">
        <v>822.5</v>
      </c>
      <c r="H120" s="4">
        <v>-2.8</v>
      </c>
      <c r="I120" s="4">
        <v>65.5</v>
      </c>
      <c r="K120" s="4">
        <v>2.5</v>
      </c>
      <c r="L120" s="4">
        <v>12</v>
      </c>
      <c r="M120" s="4">
        <v>0.88339999999999996</v>
      </c>
      <c r="N120" s="4">
        <v>11.8804</v>
      </c>
      <c r="O120" s="4">
        <v>2.8E-3</v>
      </c>
      <c r="P120" s="4">
        <v>726.58609999999999</v>
      </c>
      <c r="Q120" s="4">
        <v>0</v>
      </c>
      <c r="R120" s="4">
        <v>726.6</v>
      </c>
      <c r="S120" s="4">
        <v>579.95100000000002</v>
      </c>
      <c r="T120" s="4">
        <v>0</v>
      </c>
      <c r="U120" s="4">
        <v>580</v>
      </c>
      <c r="V120" s="4">
        <v>65.482799999999997</v>
      </c>
      <c r="Y120" s="4">
        <v>10.159000000000001</v>
      </c>
      <c r="Z120" s="4">
        <v>0</v>
      </c>
      <c r="AA120" s="4">
        <v>2.2084000000000001</v>
      </c>
      <c r="AB120" s="4" t="s">
        <v>384</v>
      </c>
      <c r="AC120" s="4">
        <v>0</v>
      </c>
      <c r="AD120" s="4">
        <v>11.7</v>
      </c>
      <c r="AE120" s="4">
        <v>846</v>
      </c>
      <c r="AF120" s="4">
        <v>864</v>
      </c>
      <c r="AG120" s="4">
        <v>860</v>
      </c>
      <c r="AH120" s="4">
        <v>78</v>
      </c>
      <c r="AI120" s="4">
        <v>21.2</v>
      </c>
      <c r="AJ120" s="4">
        <v>0.49</v>
      </c>
      <c r="AK120" s="4">
        <v>982</v>
      </c>
      <c r="AL120" s="4">
        <v>0</v>
      </c>
      <c r="AM120" s="4">
        <v>0</v>
      </c>
      <c r="AN120" s="4">
        <v>20</v>
      </c>
      <c r="AO120" s="4">
        <v>191</v>
      </c>
      <c r="AP120" s="4">
        <v>190</v>
      </c>
      <c r="AQ120" s="4">
        <v>2.2000000000000002</v>
      </c>
      <c r="AR120" s="4">
        <v>195</v>
      </c>
      <c r="AS120" s="4" t="s">
        <v>155</v>
      </c>
      <c r="AT120" s="4">
        <v>2</v>
      </c>
      <c r="AU120" s="5">
        <v>0.73709490740740735</v>
      </c>
      <c r="AV120" s="4">
        <v>47.163528999999997</v>
      </c>
      <c r="AW120" s="4">
        <v>-88.491462999999996</v>
      </c>
      <c r="AX120" s="4">
        <v>317.3</v>
      </c>
      <c r="AY120" s="4">
        <v>29.5</v>
      </c>
      <c r="AZ120" s="4">
        <v>12</v>
      </c>
      <c r="BA120" s="4">
        <v>11</v>
      </c>
      <c r="BB120" s="4" t="s">
        <v>424</v>
      </c>
      <c r="BC120" s="4">
        <v>1.2010000000000001</v>
      </c>
      <c r="BD120" s="4">
        <v>1</v>
      </c>
      <c r="BE120" s="4">
        <v>1.9</v>
      </c>
      <c r="BF120" s="4">
        <v>14.063000000000001</v>
      </c>
      <c r="BG120" s="4">
        <v>15.75</v>
      </c>
      <c r="BH120" s="4">
        <v>1.1200000000000001</v>
      </c>
      <c r="BI120" s="4">
        <v>13.202</v>
      </c>
      <c r="BJ120" s="4">
        <v>3031.3760000000002</v>
      </c>
      <c r="BK120" s="4">
        <v>0.45800000000000002</v>
      </c>
      <c r="BL120" s="4">
        <v>19.414999999999999</v>
      </c>
      <c r="BM120" s="4">
        <v>0</v>
      </c>
      <c r="BN120" s="4">
        <v>19.414999999999999</v>
      </c>
      <c r="BO120" s="4">
        <v>15.497</v>
      </c>
      <c r="BP120" s="4">
        <v>0</v>
      </c>
      <c r="BQ120" s="4">
        <v>15.497</v>
      </c>
      <c r="BR120" s="4">
        <v>0.55249999999999999</v>
      </c>
      <c r="BU120" s="4">
        <v>0.51400000000000001</v>
      </c>
      <c r="BW120" s="4">
        <v>409.72800000000001</v>
      </c>
      <c r="BX120" s="4">
        <v>0.20655799999999999</v>
      </c>
      <c r="BY120" s="4">
        <v>-5</v>
      </c>
      <c r="BZ120" s="4">
        <v>0.80938900000000003</v>
      </c>
      <c r="CA120" s="4">
        <v>5.0477610000000004</v>
      </c>
      <c r="CB120" s="4">
        <v>16.349658000000002</v>
      </c>
      <c r="CC120" s="4">
        <f t="shared" si="14"/>
        <v>1.3336184562</v>
      </c>
      <c r="CE120" s="4">
        <f t="shared" si="15"/>
        <v>11430.341177204595</v>
      </c>
      <c r="CF120" s="4">
        <f t="shared" si="16"/>
        <v>1.726970279886</v>
      </c>
      <c r="CG120" s="4">
        <f t="shared" si="17"/>
        <v>58.434188706099</v>
      </c>
      <c r="CH120" s="4">
        <f t="shared" si="18"/>
        <v>2.0832993005175</v>
      </c>
    </row>
    <row r="121" spans="1:86">
      <c r="A121" s="2">
        <v>42439</v>
      </c>
      <c r="B121" s="32">
        <v>0.52919659722222223</v>
      </c>
      <c r="C121" s="4">
        <v>12.884</v>
      </c>
      <c r="D121" s="4">
        <v>2.7000000000000001E-3</v>
      </c>
      <c r="E121" s="4" t="s">
        <v>155</v>
      </c>
      <c r="F121" s="4">
        <v>26.615385</v>
      </c>
      <c r="G121" s="4">
        <v>936.1</v>
      </c>
      <c r="H121" s="4">
        <v>-2.9</v>
      </c>
      <c r="I121" s="4">
        <v>68.8</v>
      </c>
      <c r="K121" s="4">
        <v>2.15</v>
      </c>
      <c r="L121" s="4">
        <v>11</v>
      </c>
      <c r="M121" s="4">
        <v>0.88780000000000003</v>
      </c>
      <c r="N121" s="4">
        <v>11.4384</v>
      </c>
      <c r="O121" s="4">
        <v>2.3999999999999998E-3</v>
      </c>
      <c r="P121" s="4">
        <v>831.06889999999999</v>
      </c>
      <c r="Q121" s="4">
        <v>0</v>
      </c>
      <c r="R121" s="4">
        <v>831.1</v>
      </c>
      <c r="S121" s="4">
        <v>663.34780000000001</v>
      </c>
      <c r="T121" s="4">
        <v>0</v>
      </c>
      <c r="U121" s="4">
        <v>663.3</v>
      </c>
      <c r="V121" s="4">
        <v>68.761899999999997</v>
      </c>
      <c r="Y121" s="4">
        <v>10.105</v>
      </c>
      <c r="Z121" s="4">
        <v>0</v>
      </c>
      <c r="AA121" s="4">
        <v>1.9125000000000001</v>
      </c>
      <c r="AB121" s="4" t="s">
        <v>384</v>
      </c>
      <c r="AC121" s="4">
        <v>0</v>
      </c>
      <c r="AD121" s="4">
        <v>11.6</v>
      </c>
      <c r="AE121" s="4">
        <v>846</v>
      </c>
      <c r="AF121" s="4">
        <v>865</v>
      </c>
      <c r="AG121" s="4">
        <v>859</v>
      </c>
      <c r="AH121" s="4">
        <v>78</v>
      </c>
      <c r="AI121" s="4">
        <v>21.2</v>
      </c>
      <c r="AJ121" s="4">
        <v>0.49</v>
      </c>
      <c r="AK121" s="4">
        <v>982</v>
      </c>
      <c r="AL121" s="4">
        <v>0</v>
      </c>
      <c r="AM121" s="4">
        <v>0</v>
      </c>
      <c r="AN121" s="4">
        <v>20</v>
      </c>
      <c r="AO121" s="4">
        <v>191</v>
      </c>
      <c r="AP121" s="4">
        <v>190</v>
      </c>
      <c r="AQ121" s="4">
        <v>2.1</v>
      </c>
      <c r="AR121" s="4">
        <v>195</v>
      </c>
      <c r="AS121" s="4" t="s">
        <v>155</v>
      </c>
      <c r="AT121" s="4">
        <v>2</v>
      </c>
      <c r="AU121" s="5">
        <v>0.7371064814814815</v>
      </c>
      <c r="AV121" s="4">
        <v>47.163440000000001</v>
      </c>
      <c r="AW121" s="4">
        <v>-88.491594000000006</v>
      </c>
      <c r="AX121" s="4">
        <v>317.2</v>
      </c>
      <c r="AY121" s="4">
        <v>30.3</v>
      </c>
      <c r="AZ121" s="4">
        <v>12</v>
      </c>
      <c r="BA121" s="4">
        <v>11</v>
      </c>
      <c r="BB121" s="4" t="s">
        <v>424</v>
      </c>
      <c r="BC121" s="4">
        <v>1.298</v>
      </c>
      <c r="BD121" s="4">
        <v>1.0009999999999999</v>
      </c>
      <c r="BE121" s="4">
        <v>1.9</v>
      </c>
      <c r="BF121" s="4">
        <v>14.063000000000001</v>
      </c>
      <c r="BG121" s="4">
        <v>16.399999999999999</v>
      </c>
      <c r="BH121" s="4">
        <v>1.17</v>
      </c>
      <c r="BI121" s="4">
        <v>12.64</v>
      </c>
      <c r="BJ121" s="4">
        <v>3031.7109999999998</v>
      </c>
      <c r="BK121" s="4">
        <v>0.39900000000000002</v>
      </c>
      <c r="BL121" s="4">
        <v>23.067</v>
      </c>
      <c r="BM121" s="4">
        <v>0</v>
      </c>
      <c r="BN121" s="4">
        <v>23.067</v>
      </c>
      <c r="BO121" s="4">
        <v>18.411999999999999</v>
      </c>
      <c r="BP121" s="4">
        <v>0</v>
      </c>
      <c r="BQ121" s="4">
        <v>18.411999999999999</v>
      </c>
      <c r="BR121" s="4">
        <v>0.60270000000000001</v>
      </c>
      <c r="BU121" s="4">
        <v>0.53100000000000003</v>
      </c>
      <c r="BW121" s="4">
        <v>368.572</v>
      </c>
      <c r="BX121" s="4">
        <v>0.17233799999999999</v>
      </c>
      <c r="BY121" s="4">
        <v>-5</v>
      </c>
      <c r="BZ121" s="4">
        <v>0.807778</v>
      </c>
      <c r="CA121" s="4">
        <v>4.2115099999999996</v>
      </c>
      <c r="CB121" s="4">
        <v>16.317115999999999</v>
      </c>
      <c r="CC121" s="4">
        <f t="shared" si="14"/>
        <v>1.1126809419999999</v>
      </c>
      <c r="CE121" s="4">
        <f t="shared" si="15"/>
        <v>9537.7566516266688</v>
      </c>
      <c r="CF121" s="4">
        <f t="shared" si="16"/>
        <v>1.2552531900299999</v>
      </c>
      <c r="CG121" s="4">
        <f t="shared" si="17"/>
        <v>57.924114623639994</v>
      </c>
      <c r="CH121" s="4">
        <f t="shared" si="18"/>
        <v>1.896092976519</v>
      </c>
    </row>
    <row r="122" spans="1:86">
      <c r="A122" s="2">
        <v>42439</v>
      </c>
      <c r="B122" s="32">
        <v>0.52920817129629627</v>
      </c>
      <c r="C122" s="4">
        <v>12.648999999999999</v>
      </c>
      <c r="D122" s="4">
        <v>5.1000000000000004E-3</v>
      </c>
      <c r="E122" s="4" t="s">
        <v>155</v>
      </c>
      <c r="F122" s="4">
        <v>50.737636000000002</v>
      </c>
      <c r="G122" s="4">
        <v>954.9</v>
      </c>
      <c r="H122" s="4">
        <v>-2.9</v>
      </c>
      <c r="I122" s="4">
        <v>66.5</v>
      </c>
      <c r="K122" s="4">
        <v>2</v>
      </c>
      <c r="L122" s="4">
        <v>11</v>
      </c>
      <c r="M122" s="4">
        <v>0.88959999999999995</v>
      </c>
      <c r="N122" s="4">
        <v>11.2521</v>
      </c>
      <c r="O122" s="4">
        <v>4.4999999999999997E-3</v>
      </c>
      <c r="P122" s="4">
        <v>849.46950000000004</v>
      </c>
      <c r="Q122" s="4">
        <v>0</v>
      </c>
      <c r="R122" s="4">
        <v>849.5</v>
      </c>
      <c r="S122" s="4">
        <v>678.03489999999999</v>
      </c>
      <c r="T122" s="4">
        <v>0</v>
      </c>
      <c r="U122" s="4">
        <v>678</v>
      </c>
      <c r="V122" s="4">
        <v>66.499799999999993</v>
      </c>
      <c r="Y122" s="4">
        <v>10.015000000000001</v>
      </c>
      <c r="Z122" s="4">
        <v>0</v>
      </c>
      <c r="AA122" s="4">
        <v>1.7790999999999999</v>
      </c>
      <c r="AB122" s="4" t="s">
        <v>384</v>
      </c>
      <c r="AC122" s="4">
        <v>0</v>
      </c>
      <c r="AD122" s="4">
        <v>11.7</v>
      </c>
      <c r="AE122" s="4">
        <v>845</v>
      </c>
      <c r="AF122" s="4">
        <v>864</v>
      </c>
      <c r="AG122" s="4">
        <v>858</v>
      </c>
      <c r="AH122" s="4">
        <v>78</v>
      </c>
      <c r="AI122" s="4">
        <v>21.2</v>
      </c>
      <c r="AJ122" s="4">
        <v>0.49</v>
      </c>
      <c r="AK122" s="4">
        <v>982</v>
      </c>
      <c r="AL122" s="4">
        <v>0</v>
      </c>
      <c r="AM122" s="4">
        <v>0</v>
      </c>
      <c r="AN122" s="4">
        <v>19.388999999999999</v>
      </c>
      <c r="AO122" s="4">
        <v>191</v>
      </c>
      <c r="AP122" s="4">
        <v>190</v>
      </c>
      <c r="AQ122" s="4">
        <v>2</v>
      </c>
      <c r="AR122" s="4">
        <v>195</v>
      </c>
      <c r="AS122" s="4" t="s">
        <v>155</v>
      </c>
      <c r="AT122" s="4">
        <v>2</v>
      </c>
      <c r="AU122" s="5">
        <v>0.73712962962962969</v>
      </c>
      <c r="AV122" s="4">
        <v>47.163245000000003</v>
      </c>
      <c r="AW122" s="4">
        <v>-88.491822999999997</v>
      </c>
      <c r="AX122" s="4">
        <v>317.2</v>
      </c>
      <c r="AY122" s="4">
        <v>30.8</v>
      </c>
      <c r="AZ122" s="4">
        <v>12</v>
      </c>
      <c r="BA122" s="4">
        <v>11</v>
      </c>
      <c r="BB122" s="4" t="s">
        <v>424</v>
      </c>
      <c r="BC122" s="4">
        <v>1.103</v>
      </c>
      <c r="BD122" s="4">
        <v>1.099</v>
      </c>
      <c r="BE122" s="4">
        <v>1.9019999999999999</v>
      </c>
      <c r="BF122" s="4">
        <v>14.063000000000001</v>
      </c>
      <c r="BG122" s="4">
        <v>16.68</v>
      </c>
      <c r="BH122" s="4">
        <v>1.19</v>
      </c>
      <c r="BI122" s="4">
        <v>12.414</v>
      </c>
      <c r="BJ122" s="4">
        <v>3031.326</v>
      </c>
      <c r="BK122" s="4">
        <v>0.77400000000000002</v>
      </c>
      <c r="BL122" s="4">
        <v>23.965</v>
      </c>
      <c r="BM122" s="4">
        <v>0</v>
      </c>
      <c r="BN122" s="4">
        <v>23.965</v>
      </c>
      <c r="BO122" s="4">
        <v>19.129000000000001</v>
      </c>
      <c r="BP122" s="4">
        <v>0</v>
      </c>
      <c r="BQ122" s="4">
        <v>19.129000000000001</v>
      </c>
      <c r="BR122" s="4">
        <v>0.59240000000000004</v>
      </c>
      <c r="BU122" s="4">
        <v>0.53500000000000003</v>
      </c>
      <c r="BW122" s="4">
        <v>348.50400000000002</v>
      </c>
      <c r="BX122" s="4">
        <v>0.20671300000000001</v>
      </c>
      <c r="BY122" s="4">
        <v>-5</v>
      </c>
      <c r="BZ122" s="4">
        <v>0.808222</v>
      </c>
      <c r="CA122" s="4">
        <v>5.0515489999999996</v>
      </c>
      <c r="CB122" s="4">
        <v>16.326084000000002</v>
      </c>
      <c r="CC122" s="4">
        <f t="shared" si="14"/>
        <v>1.3346192457999999</v>
      </c>
      <c r="CE122" s="4">
        <f t="shared" si="15"/>
        <v>11438.730192508578</v>
      </c>
      <c r="CF122" s="4">
        <f t="shared" si="16"/>
        <v>2.9206944977219997</v>
      </c>
      <c r="CG122" s="4">
        <f t="shared" si="17"/>
        <v>72.183417373287</v>
      </c>
      <c r="CH122" s="4">
        <f t="shared" si="18"/>
        <v>2.2354256078171999</v>
      </c>
    </row>
    <row r="123" spans="1:86">
      <c r="A123" s="2">
        <v>42439</v>
      </c>
      <c r="B123" s="32">
        <v>0.52921974537037031</v>
      </c>
      <c r="C123" s="4">
        <v>12.586</v>
      </c>
      <c r="D123" s="4">
        <v>5.8999999999999999E-3</v>
      </c>
      <c r="E123" s="4" t="s">
        <v>155</v>
      </c>
      <c r="F123" s="4">
        <v>59.119866000000002</v>
      </c>
      <c r="G123" s="4">
        <v>1241.9000000000001</v>
      </c>
      <c r="H123" s="4">
        <v>1.5</v>
      </c>
      <c r="I123" s="4">
        <v>56.2</v>
      </c>
      <c r="K123" s="4">
        <v>2.27</v>
      </c>
      <c r="L123" s="4">
        <v>11</v>
      </c>
      <c r="M123" s="4">
        <v>0.8901</v>
      </c>
      <c r="N123" s="4">
        <v>11.202400000000001</v>
      </c>
      <c r="O123" s="4">
        <v>5.3E-3</v>
      </c>
      <c r="P123" s="4">
        <v>1105.3918000000001</v>
      </c>
      <c r="Q123" s="4">
        <v>1.3587</v>
      </c>
      <c r="R123" s="4">
        <v>1106.8</v>
      </c>
      <c r="S123" s="4">
        <v>882.30849999999998</v>
      </c>
      <c r="T123" s="4">
        <v>1.0845</v>
      </c>
      <c r="U123" s="4">
        <v>883.4</v>
      </c>
      <c r="V123" s="4">
        <v>56.2166</v>
      </c>
      <c r="Y123" s="4">
        <v>9.9689999999999994</v>
      </c>
      <c r="Z123" s="4">
        <v>0</v>
      </c>
      <c r="AA123" s="4">
        <v>2.0242</v>
      </c>
      <c r="AB123" s="4" t="s">
        <v>384</v>
      </c>
      <c r="AC123" s="4">
        <v>0</v>
      </c>
      <c r="AD123" s="4">
        <v>11.7</v>
      </c>
      <c r="AE123" s="4">
        <v>845</v>
      </c>
      <c r="AF123" s="4">
        <v>863</v>
      </c>
      <c r="AG123" s="4">
        <v>858</v>
      </c>
      <c r="AH123" s="4">
        <v>78</v>
      </c>
      <c r="AI123" s="4">
        <v>21.2</v>
      </c>
      <c r="AJ123" s="4">
        <v>0.49</v>
      </c>
      <c r="AK123" s="4">
        <v>982</v>
      </c>
      <c r="AL123" s="4">
        <v>0</v>
      </c>
      <c r="AM123" s="4">
        <v>0</v>
      </c>
      <c r="AN123" s="4">
        <v>19</v>
      </c>
      <c r="AO123" s="4">
        <v>191</v>
      </c>
      <c r="AP123" s="4">
        <v>189.4</v>
      </c>
      <c r="AQ123" s="4">
        <v>2</v>
      </c>
      <c r="AR123" s="4">
        <v>195</v>
      </c>
      <c r="AS123" s="4" t="s">
        <v>155</v>
      </c>
      <c r="AT123" s="4">
        <v>2</v>
      </c>
      <c r="AU123" s="5">
        <v>0.73712962962962969</v>
      </c>
      <c r="AV123" s="4">
        <v>47.163243999999999</v>
      </c>
      <c r="AW123" s="4">
        <v>-88.491823999999994</v>
      </c>
      <c r="AX123" s="4">
        <v>317.2</v>
      </c>
      <c r="AY123" s="4">
        <v>30.8</v>
      </c>
      <c r="AZ123" s="4">
        <v>12</v>
      </c>
      <c r="BA123" s="4">
        <v>11</v>
      </c>
      <c r="BB123" s="4" t="s">
        <v>424</v>
      </c>
      <c r="BC123" s="4">
        <v>1.399</v>
      </c>
      <c r="BD123" s="4">
        <v>1.0009999999999999</v>
      </c>
      <c r="BE123" s="4">
        <v>2.0990000000000002</v>
      </c>
      <c r="BF123" s="4">
        <v>14.063000000000001</v>
      </c>
      <c r="BG123" s="4">
        <v>16.760000000000002</v>
      </c>
      <c r="BH123" s="4">
        <v>1.19</v>
      </c>
      <c r="BI123" s="4">
        <v>12.349</v>
      </c>
      <c r="BJ123" s="4">
        <v>3031.4360000000001</v>
      </c>
      <c r="BK123" s="4">
        <v>0.90600000000000003</v>
      </c>
      <c r="BL123" s="4">
        <v>31.324999999999999</v>
      </c>
      <c r="BM123" s="4">
        <v>3.9E-2</v>
      </c>
      <c r="BN123" s="4">
        <v>31.364000000000001</v>
      </c>
      <c r="BO123" s="4">
        <v>25.003</v>
      </c>
      <c r="BP123" s="4">
        <v>3.1E-2</v>
      </c>
      <c r="BQ123" s="4">
        <v>25.033999999999999</v>
      </c>
      <c r="BR123" s="4">
        <v>0.503</v>
      </c>
      <c r="BU123" s="4">
        <v>0.53500000000000003</v>
      </c>
      <c r="BW123" s="4">
        <v>398.279</v>
      </c>
      <c r="BX123" s="4">
        <v>0.25733</v>
      </c>
      <c r="BY123" s="4">
        <v>-5</v>
      </c>
      <c r="BZ123" s="4">
        <v>0.80838900000000002</v>
      </c>
      <c r="CA123" s="4">
        <v>6.2885020000000003</v>
      </c>
      <c r="CB123" s="4">
        <v>16.329457999999999</v>
      </c>
      <c r="CC123" s="4">
        <f t="shared" si="14"/>
        <v>1.6614222284</v>
      </c>
      <c r="CE123" s="4">
        <f t="shared" si="15"/>
        <v>14240.203937607386</v>
      </c>
      <c r="CF123" s="4">
        <f t="shared" si="16"/>
        <v>4.2559449605640003</v>
      </c>
      <c r="CG123" s="4">
        <f t="shared" si="17"/>
        <v>117.597490223796</v>
      </c>
      <c r="CH123" s="4">
        <f t="shared" si="18"/>
        <v>2.3628480299820001</v>
      </c>
    </row>
    <row r="124" spans="1:86">
      <c r="A124" s="2">
        <v>42439</v>
      </c>
      <c r="B124" s="32">
        <v>0.52923131944444446</v>
      </c>
      <c r="C124" s="4">
        <v>12.688000000000001</v>
      </c>
      <c r="D124" s="4">
        <v>6.0000000000000001E-3</v>
      </c>
      <c r="E124" s="4" t="s">
        <v>155</v>
      </c>
      <c r="F124" s="4">
        <v>60</v>
      </c>
      <c r="G124" s="4">
        <v>1666.1</v>
      </c>
      <c r="H124" s="4">
        <v>21.9</v>
      </c>
      <c r="I124" s="4">
        <v>52.8</v>
      </c>
      <c r="K124" s="4">
        <v>2.5099999999999998</v>
      </c>
      <c r="L124" s="4">
        <v>11</v>
      </c>
      <c r="M124" s="4">
        <v>0.88939999999999997</v>
      </c>
      <c r="N124" s="4">
        <v>11.2841</v>
      </c>
      <c r="O124" s="4">
        <v>5.3E-3</v>
      </c>
      <c r="P124" s="4">
        <v>1481.7637</v>
      </c>
      <c r="Q124" s="4">
        <v>19.4527</v>
      </c>
      <c r="R124" s="4">
        <v>1501.2</v>
      </c>
      <c r="S124" s="4">
        <v>1182.7234000000001</v>
      </c>
      <c r="T124" s="4">
        <v>15.5268</v>
      </c>
      <c r="U124" s="4">
        <v>1198.3</v>
      </c>
      <c r="V124" s="4">
        <v>52.779200000000003</v>
      </c>
      <c r="Y124" s="4">
        <v>9.9649999999999999</v>
      </c>
      <c r="Z124" s="4">
        <v>0</v>
      </c>
      <c r="AA124" s="4">
        <v>2.2364999999999999</v>
      </c>
      <c r="AB124" s="4" t="s">
        <v>384</v>
      </c>
      <c r="AC124" s="4">
        <v>0</v>
      </c>
      <c r="AD124" s="4">
        <v>11.7</v>
      </c>
      <c r="AE124" s="4">
        <v>844</v>
      </c>
      <c r="AF124" s="4">
        <v>863</v>
      </c>
      <c r="AG124" s="4">
        <v>858</v>
      </c>
      <c r="AH124" s="4">
        <v>78</v>
      </c>
      <c r="AI124" s="4">
        <v>21.2</v>
      </c>
      <c r="AJ124" s="4">
        <v>0.49</v>
      </c>
      <c r="AK124" s="4">
        <v>982</v>
      </c>
      <c r="AL124" s="4">
        <v>0</v>
      </c>
      <c r="AM124" s="4">
        <v>0</v>
      </c>
      <c r="AN124" s="4">
        <v>19</v>
      </c>
      <c r="AO124" s="4">
        <v>191</v>
      </c>
      <c r="AP124" s="4">
        <v>189.6</v>
      </c>
      <c r="AQ124" s="4">
        <v>2.2999999999999998</v>
      </c>
      <c r="AR124" s="4">
        <v>195</v>
      </c>
      <c r="AS124" s="4" t="s">
        <v>155</v>
      </c>
      <c r="AT124" s="4">
        <v>2</v>
      </c>
      <c r="AU124" s="5">
        <v>0.73714120370370362</v>
      </c>
      <c r="AV124" s="4">
        <v>47.163128999999998</v>
      </c>
      <c r="AW124" s="4">
        <v>-88.491905000000003</v>
      </c>
      <c r="AX124" s="4">
        <v>317.10000000000002</v>
      </c>
      <c r="AY124" s="4">
        <v>32.6</v>
      </c>
      <c r="AZ124" s="4">
        <v>12</v>
      </c>
      <c r="BA124" s="4">
        <v>11</v>
      </c>
      <c r="BB124" s="4" t="s">
        <v>424</v>
      </c>
      <c r="BC124" s="4">
        <v>1.300999</v>
      </c>
      <c r="BD124" s="4">
        <v>1.1009990000000001</v>
      </c>
      <c r="BE124" s="4">
        <v>2.0009990000000002</v>
      </c>
      <c r="BF124" s="4">
        <v>14.063000000000001</v>
      </c>
      <c r="BG124" s="4">
        <v>16.63</v>
      </c>
      <c r="BH124" s="4">
        <v>1.18</v>
      </c>
      <c r="BI124" s="4">
        <v>12.439</v>
      </c>
      <c r="BJ124" s="4">
        <v>3031.451</v>
      </c>
      <c r="BK124" s="4">
        <v>0.91200000000000003</v>
      </c>
      <c r="BL124" s="4">
        <v>41.686999999999998</v>
      </c>
      <c r="BM124" s="4">
        <v>0.54700000000000004</v>
      </c>
      <c r="BN124" s="4">
        <v>42.234000000000002</v>
      </c>
      <c r="BO124" s="4">
        <v>33.274000000000001</v>
      </c>
      <c r="BP124" s="4">
        <v>0.437</v>
      </c>
      <c r="BQ124" s="4">
        <v>33.710999999999999</v>
      </c>
      <c r="BR124" s="4">
        <v>0.46889999999999998</v>
      </c>
      <c r="BU124" s="4">
        <v>0.53100000000000003</v>
      </c>
      <c r="BW124" s="4">
        <v>436.86900000000003</v>
      </c>
      <c r="BX124" s="4">
        <v>0.26900000000000002</v>
      </c>
      <c r="BY124" s="4">
        <v>-5</v>
      </c>
      <c r="BZ124" s="4">
        <v>0.81044400000000005</v>
      </c>
      <c r="CA124" s="4">
        <v>6.5736879999999998</v>
      </c>
      <c r="CB124" s="4">
        <v>16.370968999999999</v>
      </c>
      <c r="CC124" s="4">
        <f t="shared" si="14"/>
        <v>1.7367683695999998</v>
      </c>
      <c r="CE124" s="4">
        <f t="shared" si="15"/>
        <v>14886.076356782134</v>
      </c>
      <c r="CF124" s="4">
        <f t="shared" si="16"/>
        <v>4.4784169816319999</v>
      </c>
      <c r="CG124" s="4">
        <f t="shared" si="17"/>
        <v>165.53938033749597</v>
      </c>
      <c r="CH124" s="4">
        <f t="shared" si="18"/>
        <v>2.3025545204903999</v>
      </c>
    </row>
    <row r="125" spans="1:86">
      <c r="A125" s="2">
        <v>42439</v>
      </c>
      <c r="B125" s="32">
        <v>0.5292428935185185</v>
      </c>
      <c r="C125" s="4">
        <v>12.885999999999999</v>
      </c>
      <c r="D125" s="4">
        <v>5.4000000000000003E-3</v>
      </c>
      <c r="E125" s="4" t="s">
        <v>155</v>
      </c>
      <c r="F125" s="4">
        <v>54.307957999999999</v>
      </c>
      <c r="G125" s="4">
        <v>1949.8</v>
      </c>
      <c r="H125" s="4">
        <v>25.4</v>
      </c>
      <c r="I125" s="4">
        <v>54.7</v>
      </c>
      <c r="K125" s="4">
        <v>2.6</v>
      </c>
      <c r="L125" s="4">
        <v>11</v>
      </c>
      <c r="M125" s="4">
        <v>0.88780000000000003</v>
      </c>
      <c r="N125" s="4">
        <v>11.44</v>
      </c>
      <c r="O125" s="4">
        <v>4.7999999999999996E-3</v>
      </c>
      <c r="P125" s="4">
        <v>1731.0840000000001</v>
      </c>
      <c r="Q125" s="4">
        <v>22.537600000000001</v>
      </c>
      <c r="R125" s="4">
        <v>1753.6</v>
      </c>
      <c r="S125" s="4">
        <v>1381.7274</v>
      </c>
      <c r="T125" s="4">
        <v>17.9892</v>
      </c>
      <c r="U125" s="4">
        <v>1399.7</v>
      </c>
      <c r="V125" s="4">
        <v>54.71</v>
      </c>
      <c r="Y125" s="4">
        <v>10.022</v>
      </c>
      <c r="Z125" s="4">
        <v>0</v>
      </c>
      <c r="AA125" s="4">
        <v>2.3083</v>
      </c>
      <c r="AB125" s="4" t="s">
        <v>384</v>
      </c>
      <c r="AC125" s="4">
        <v>0</v>
      </c>
      <c r="AD125" s="4">
        <v>11.7</v>
      </c>
      <c r="AE125" s="4">
        <v>844</v>
      </c>
      <c r="AF125" s="4">
        <v>862</v>
      </c>
      <c r="AG125" s="4">
        <v>857</v>
      </c>
      <c r="AH125" s="4">
        <v>78</v>
      </c>
      <c r="AI125" s="4">
        <v>21.2</v>
      </c>
      <c r="AJ125" s="4">
        <v>0.49</v>
      </c>
      <c r="AK125" s="4">
        <v>982</v>
      </c>
      <c r="AL125" s="4">
        <v>0</v>
      </c>
      <c r="AM125" s="4">
        <v>0</v>
      </c>
      <c r="AN125" s="4">
        <v>19</v>
      </c>
      <c r="AO125" s="4">
        <v>191</v>
      </c>
      <c r="AP125" s="4">
        <v>190</v>
      </c>
      <c r="AQ125" s="4">
        <v>2.2999999999999998</v>
      </c>
      <c r="AR125" s="4">
        <v>195</v>
      </c>
      <c r="AS125" s="4" t="s">
        <v>155</v>
      </c>
      <c r="AT125" s="4">
        <v>2</v>
      </c>
      <c r="AU125" s="5">
        <v>0.73715277777777777</v>
      </c>
      <c r="AV125" s="4">
        <v>47.162995000000002</v>
      </c>
      <c r="AW125" s="4">
        <v>-88.491943000000006</v>
      </c>
      <c r="AX125" s="4">
        <v>317.10000000000002</v>
      </c>
      <c r="AY125" s="4">
        <v>33.6</v>
      </c>
      <c r="AZ125" s="4">
        <v>12</v>
      </c>
      <c r="BA125" s="4">
        <v>11</v>
      </c>
      <c r="BB125" s="4" t="s">
        <v>424</v>
      </c>
      <c r="BC125" s="4">
        <v>1.3990990000000001</v>
      </c>
      <c r="BD125" s="4">
        <v>1.2</v>
      </c>
      <c r="BE125" s="4">
        <v>2.0972970000000002</v>
      </c>
      <c r="BF125" s="4">
        <v>14.063000000000001</v>
      </c>
      <c r="BG125" s="4">
        <v>16.39</v>
      </c>
      <c r="BH125" s="4">
        <v>1.17</v>
      </c>
      <c r="BI125" s="4">
        <v>12.637</v>
      </c>
      <c r="BJ125" s="4">
        <v>3031.43</v>
      </c>
      <c r="BK125" s="4">
        <v>0.81299999999999994</v>
      </c>
      <c r="BL125" s="4">
        <v>48.036999999999999</v>
      </c>
      <c r="BM125" s="4">
        <v>0.625</v>
      </c>
      <c r="BN125" s="4">
        <v>48.661999999999999</v>
      </c>
      <c r="BO125" s="4">
        <v>38.341999999999999</v>
      </c>
      <c r="BP125" s="4">
        <v>0.499</v>
      </c>
      <c r="BQ125" s="4">
        <v>38.841999999999999</v>
      </c>
      <c r="BR125" s="4">
        <v>0.47939999999999999</v>
      </c>
      <c r="BU125" s="4">
        <v>0.52700000000000002</v>
      </c>
      <c r="BW125" s="4">
        <v>444.74700000000001</v>
      </c>
      <c r="BX125" s="4">
        <v>0.321546</v>
      </c>
      <c r="BY125" s="4">
        <v>-5</v>
      </c>
      <c r="BZ125" s="4">
        <v>0.81261099999999997</v>
      </c>
      <c r="CA125" s="4">
        <v>7.8577810000000001</v>
      </c>
      <c r="CB125" s="4">
        <v>16.414742</v>
      </c>
      <c r="CC125" s="4">
        <f t="shared" si="14"/>
        <v>2.0760257402</v>
      </c>
      <c r="CE125" s="4">
        <f t="shared" si="15"/>
        <v>17793.77385345201</v>
      </c>
      <c r="CF125" s="4">
        <f t="shared" si="16"/>
        <v>4.7721168368909996</v>
      </c>
      <c r="CG125" s="4">
        <f t="shared" si="17"/>
        <v>227.993311412694</v>
      </c>
      <c r="CH125" s="4">
        <f t="shared" si="18"/>
        <v>2.8139640979158003</v>
      </c>
    </row>
    <row r="126" spans="1:86">
      <c r="A126" s="2">
        <v>42439</v>
      </c>
      <c r="B126" s="32">
        <v>0.52925446759259265</v>
      </c>
      <c r="C126" s="4">
        <v>13.089</v>
      </c>
      <c r="D126" s="4">
        <v>4.5999999999999999E-3</v>
      </c>
      <c r="E126" s="4" t="s">
        <v>155</v>
      </c>
      <c r="F126" s="4">
        <v>45.971108000000001</v>
      </c>
      <c r="G126" s="4">
        <v>2175.6</v>
      </c>
      <c r="H126" s="4">
        <v>25.4</v>
      </c>
      <c r="I126" s="4">
        <v>53.4</v>
      </c>
      <c r="K126" s="4">
        <v>2.6</v>
      </c>
      <c r="L126" s="4">
        <v>11</v>
      </c>
      <c r="M126" s="4">
        <v>0.88629999999999998</v>
      </c>
      <c r="N126" s="4">
        <v>11.6005</v>
      </c>
      <c r="O126" s="4">
        <v>4.1000000000000003E-3</v>
      </c>
      <c r="P126" s="4">
        <v>1928.1385</v>
      </c>
      <c r="Q126" s="4">
        <v>22.5108</v>
      </c>
      <c r="R126" s="4">
        <v>1950.6</v>
      </c>
      <c r="S126" s="4">
        <v>1539.0136</v>
      </c>
      <c r="T126" s="4">
        <v>17.9678</v>
      </c>
      <c r="U126" s="4">
        <v>1557</v>
      </c>
      <c r="V126" s="4">
        <v>53.3735</v>
      </c>
      <c r="Y126" s="4">
        <v>10.08</v>
      </c>
      <c r="Z126" s="4">
        <v>0</v>
      </c>
      <c r="AA126" s="4">
        <v>2.3043</v>
      </c>
      <c r="AB126" s="4" t="s">
        <v>384</v>
      </c>
      <c r="AC126" s="4">
        <v>0</v>
      </c>
      <c r="AD126" s="4">
        <v>11.7</v>
      </c>
      <c r="AE126" s="4">
        <v>843</v>
      </c>
      <c r="AF126" s="4">
        <v>861</v>
      </c>
      <c r="AG126" s="4">
        <v>858</v>
      </c>
      <c r="AH126" s="4">
        <v>78</v>
      </c>
      <c r="AI126" s="4">
        <v>21.2</v>
      </c>
      <c r="AJ126" s="4">
        <v>0.49</v>
      </c>
      <c r="AK126" s="4">
        <v>982</v>
      </c>
      <c r="AL126" s="4">
        <v>0</v>
      </c>
      <c r="AM126" s="4">
        <v>0</v>
      </c>
      <c r="AN126" s="4">
        <v>19.611000000000001</v>
      </c>
      <c r="AO126" s="4">
        <v>191</v>
      </c>
      <c r="AP126" s="4">
        <v>190</v>
      </c>
      <c r="AQ126" s="4">
        <v>2.4</v>
      </c>
      <c r="AR126" s="4">
        <v>195</v>
      </c>
      <c r="AS126" s="4" t="s">
        <v>155</v>
      </c>
      <c r="AT126" s="4">
        <v>2</v>
      </c>
      <c r="AU126" s="5">
        <v>0.73717592592592596</v>
      </c>
      <c r="AV126" s="4">
        <v>47.162712999999997</v>
      </c>
      <c r="AW126" s="4">
        <v>-88.491960000000006</v>
      </c>
      <c r="AX126" s="4">
        <v>317.10000000000002</v>
      </c>
      <c r="AY126" s="4">
        <v>35.6</v>
      </c>
      <c r="AZ126" s="4">
        <v>12</v>
      </c>
      <c r="BA126" s="4">
        <v>11</v>
      </c>
      <c r="BB126" s="4" t="s">
        <v>424</v>
      </c>
      <c r="BC126" s="4">
        <v>1.3</v>
      </c>
      <c r="BD126" s="4">
        <v>1.2</v>
      </c>
      <c r="BE126" s="4">
        <v>1.8</v>
      </c>
      <c r="BF126" s="4">
        <v>14.063000000000001</v>
      </c>
      <c r="BG126" s="4">
        <v>16.149999999999999</v>
      </c>
      <c r="BH126" s="4">
        <v>1.1499999999999999</v>
      </c>
      <c r="BI126" s="4">
        <v>12.835000000000001</v>
      </c>
      <c r="BJ126" s="4">
        <v>3031.5520000000001</v>
      </c>
      <c r="BK126" s="4">
        <v>0.67800000000000005</v>
      </c>
      <c r="BL126" s="4">
        <v>52.767000000000003</v>
      </c>
      <c r="BM126" s="4">
        <v>0.61599999999999999</v>
      </c>
      <c r="BN126" s="4">
        <v>53.383000000000003</v>
      </c>
      <c r="BO126" s="4">
        <v>42.118000000000002</v>
      </c>
      <c r="BP126" s="4">
        <v>0.49199999999999999</v>
      </c>
      <c r="BQ126" s="4">
        <v>42.61</v>
      </c>
      <c r="BR126" s="4">
        <v>0.4612</v>
      </c>
      <c r="BU126" s="4">
        <v>0.52300000000000002</v>
      </c>
      <c r="BW126" s="4">
        <v>437.84300000000002</v>
      </c>
      <c r="BX126" s="4">
        <v>0.31711800000000001</v>
      </c>
      <c r="BY126" s="4">
        <v>-5</v>
      </c>
      <c r="BZ126" s="4">
        <v>0.81238900000000003</v>
      </c>
      <c r="CA126" s="4">
        <v>7.7495710000000004</v>
      </c>
      <c r="CB126" s="4">
        <v>16.410257999999999</v>
      </c>
      <c r="CC126" s="4">
        <f t="shared" si="14"/>
        <v>2.0474366582000001</v>
      </c>
      <c r="CE126" s="4">
        <f t="shared" si="15"/>
        <v>17549.440915751424</v>
      </c>
      <c r="CF126" s="4">
        <f t="shared" si="16"/>
        <v>3.9248942260860002</v>
      </c>
      <c r="CG126" s="4">
        <f t="shared" si="17"/>
        <v>246.66628757157002</v>
      </c>
      <c r="CH126" s="4">
        <f t="shared" si="18"/>
        <v>2.6698543024644001</v>
      </c>
    </row>
    <row r="127" spans="1:86">
      <c r="A127" s="2">
        <v>42439</v>
      </c>
      <c r="B127" s="32">
        <v>0.52926604166666669</v>
      </c>
      <c r="C127" s="4">
        <v>13.254</v>
      </c>
      <c r="D127" s="4">
        <v>3.8E-3</v>
      </c>
      <c r="E127" s="4" t="s">
        <v>155</v>
      </c>
      <c r="F127" s="4">
        <v>37.866667</v>
      </c>
      <c r="G127" s="4">
        <v>2301.4</v>
      </c>
      <c r="H127" s="4">
        <v>25.2</v>
      </c>
      <c r="I127" s="4">
        <v>60.4</v>
      </c>
      <c r="K127" s="4">
        <v>2.4300000000000002</v>
      </c>
      <c r="L127" s="4">
        <v>11</v>
      </c>
      <c r="M127" s="4">
        <v>0.8851</v>
      </c>
      <c r="N127" s="4">
        <v>11.731400000000001</v>
      </c>
      <c r="O127" s="4">
        <v>3.3999999999999998E-3</v>
      </c>
      <c r="P127" s="4">
        <v>2037.0547999999999</v>
      </c>
      <c r="Q127" s="4">
        <v>22.3169</v>
      </c>
      <c r="R127" s="4">
        <v>2059.4</v>
      </c>
      <c r="S127" s="4">
        <v>1625.9491</v>
      </c>
      <c r="T127" s="4">
        <v>17.813099999999999</v>
      </c>
      <c r="U127" s="4">
        <v>1643.8</v>
      </c>
      <c r="V127" s="4">
        <v>60.410699999999999</v>
      </c>
      <c r="Y127" s="4">
        <v>10.141999999999999</v>
      </c>
      <c r="Z127" s="4">
        <v>0</v>
      </c>
      <c r="AA127" s="4">
        <v>2.1488</v>
      </c>
      <c r="AB127" s="4" t="s">
        <v>384</v>
      </c>
      <c r="AC127" s="4">
        <v>0</v>
      </c>
      <c r="AD127" s="4">
        <v>11.7</v>
      </c>
      <c r="AE127" s="4">
        <v>843</v>
      </c>
      <c r="AF127" s="4">
        <v>862</v>
      </c>
      <c r="AG127" s="4">
        <v>857</v>
      </c>
      <c r="AH127" s="4">
        <v>78</v>
      </c>
      <c r="AI127" s="4">
        <v>21.2</v>
      </c>
      <c r="AJ127" s="4">
        <v>0.49</v>
      </c>
      <c r="AK127" s="4">
        <v>982</v>
      </c>
      <c r="AL127" s="4">
        <v>0</v>
      </c>
      <c r="AM127" s="4">
        <v>0</v>
      </c>
      <c r="AN127" s="4">
        <v>19.388999999999999</v>
      </c>
      <c r="AO127" s="4">
        <v>191</v>
      </c>
      <c r="AP127" s="4">
        <v>190</v>
      </c>
      <c r="AQ127" s="4">
        <v>2.9</v>
      </c>
      <c r="AR127" s="4">
        <v>195</v>
      </c>
      <c r="AS127" s="4" t="s">
        <v>155</v>
      </c>
      <c r="AT127" s="4">
        <v>2</v>
      </c>
      <c r="AU127" s="5">
        <v>0.73717592592592596</v>
      </c>
      <c r="AV127" s="4">
        <v>47.162711000000002</v>
      </c>
      <c r="AW127" s="4">
        <v>-88.491960000000006</v>
      </c>
      <c r="AX127" s="4">
        <v>317.10000000000002</v>
      </c>
      <c r="AY127" s="4">
        <v>35.6</v>
      </c>
      <c r="AZ127" s="4">
        <v>12</v>
      </c>
      <c r="BA127" s="4">
        <v>11</v>
      </c>
      <c r="BB127" s="4" t="s">
        <v>424</v>
      </c>
      <c r="BC127" s="4">
        <v>1.3009999999999999</v>
      </c>
      <c r="BD127" s="4">
        <v>1.202</v>
      </c>
      <c r="BE127" s="4">
        <v>1.802</v>
      </c>
      <c r="BF127" s="4">
        <v>14.063000000000001</v>
      </c>
      <c r="BG127" s="4">
        <v>15.97</v>
      </c>
      <c r="BH127" s="4">
        <v>1.1399999999999999</v>
      </c>
      <c r="BI127" s="4">
        <v>12.978</v>
      </c>
      <c r="BJ127" s="4">
        <v>3031.4679999999998</v>
      </c>
      <c r="BK127" s="4">
        <v>0.55100000000000005</v>
      </c>
      <c r="BL127" s="4">
        <v>55.124000000000002</v>
      </c>
      <c r="BM127" s="4">
        <v>0.60399999999999998</v>
      </c>
      <c r="BN127" s="4">
        <v>55.728000000000002</v>
      </c>
      <c r="BO127" s="4">
        <v>43.999000000000002</v>
      </c>
      <c r="BP127" s="4">
        <v>0.48199999999999998</v>
      </c>
      <c r="BQ127" s="4">
        <v>44.481000000000002</v>
      </c>
      <c r="BR127" s="4">
        <v>0.51619999999999999</v>
      </c>
      <c r="BU127" s="4">
        <v>0.52</v>
      </c>
      <c r="BW127" s="4">
        <v>403.73899999999998</v>
      </c>
      <c r="BX127" s="4">
        <v>0.33027099999999998</v>
      </c>
      <c r="BY127" s="4">
        <v>-5</v>
      </c>
      <c r="BZ127" s="4">
        <v>0.81261099999999997</v>
      </c>
      <c r="CA127" s="4">
        <v>8.0709970000000002</v>
      </c>
      <c r="CB127" s="4">
        <v>16.414742</v>
      </c>
      <c r="CC127" s="4">
        <f t="shared" si="14"/>
        <v>2.1323574073999998</v>
      </c>
      <c r="CE127" s="4">
        <f t="shared" si="15"/>
        <v>18276.825942796211</v>
      </c>
      <c r="CF127" s="4">
        <f t="shared" si="16"/>
        <v>3.3219981522089999</v>
      </c>
      <c r="CG127" s="4">
        <f t="shared" si="17"/>
        <v>268.17749511507901</v>
      </c>
      <c r="CH127" s="4">
        <f t="shared" si="18"/>
        <v>3.1121877425958</v>
      </c>
    </row>
    <row r="128" spans="1:86">
      <c r="A128" s="2">
        <v>42439</v>
      </c>
      <c r="B128" s="32">
        <v>0.52927761574074073</v>
      </c>
      <c r="C128" s="4">
        <v>13.006</v>
      </c>
      <c r="D128" s="4">
        <v>3.0999999999999999E-3</v>
      </c>
      <c r="E128" s="4" t="s">
        <v>155</v>
      </c>
      <c r="F128" s="4">
        <v>30.969697</v>
      </c>
      <c r="G128" s="4">
        <v>2347.1</v>
      </c>
      <c r="H128" s="4">
        <v>22.1</v>
      </c>
      <c r="I128" s="4">
        <v>50.2</v>
      </c>
      <c r="K128" s="4">
        <v>2.19</v>
      </c>
      <c r="L128" s="4">
        <v>11</v>
      </c>
      <c r="M128" s="4">
        <v>0.88729999999999998</v>
      </c>
      <c r="N128" s="4">
        <v>11.5402</v>
      </c>
      <c r="O128" s="4">
        <v>2.7000000000000001E-3</v>
      </c>
      <c r="P128" s="4">
        <v>2082.5603000000001</v>
      </c>
      <c r="Q128" s="4">
        <v>19.6004</v>
      </c>
      <c r="R128" s="4">
        <v>2102.1999999999998</v>
      </c>
      <c r="S128" s="4">
        <v>1662.271</v>
      </c>
      <c r="T128" s="4">
        <v>15.6448</v>
      </c>
      <c r="U128" s="4">
        <v>1677.9</v>
      </c>
      <c r="V128" s="4">
        <v>50.1571</v>
      </c>
      <c r="Y128" s="4">
        <v>10.167999999999999</v>
      </c>
      <c r="Z128" s="4">
        <v>0</v>
      </c>
      <c r="AA128" s="4">
        <v>1.9391</v>
      </c>
      <c r="AB128" s="4" t="s">
        <v>384</v>
      </c>
      <c r="AC128" s="4">
        <v>0</v>
      </c>
      <c r="AD128" s="4">
        <v>11.7</v>
      </c>
      <c r="AE128" s="4">
        <v>842</v>
      </c>
      <c r="AF128" s="4">
        <v>861</v>
      </c>
      <c r="AG128" s="4">
        <v>856</v>
      </c>
      <c r="AH128" s="4">
        <v>78</v>
      </c>
      <c r="AI128" s="4">
        <v>21.2</v>
      </c>
      <c r="AJ128" s="4">
        <v>0.49</v>
      </c>
      <c r="AK128" s="4">
        <v>982</v>
      </c>
      <c r="AL128" s="4">
        <v>0</v>
      </c>
      <c r="AM128" s="4">
        <v>0</v>
      </c>
      <c r="AN128" s="4">
        <v>19.611000000000001</v>
      </c>
      <c r="AO128" s="4">
        <v>191</v>
      </c>
      <c r="AP128" s="4">
        <v>190.6</v>
      </c>
      <c r="AQ128" s="4">
        <v>3.5</v>
      </c>
      <c r="AR128" s="4">
        <v>195</v>
      </c>
      <c r="AS128" s="4" t="s">
        <v>155</v>
      </c>
      <c r="AT128" s="4">
        <v>2</v>
      </c>
      <c r="AU128" s="5">
        <v>0.7371875</v>
      </c>
      <c r="AV128" s="4">
        <v>47.162556000000002</v>
      </c>
      <c r="AW128" s="4">
        <v>-88.491923999999997</v>
      </c>
      <c r="AX128" s="4">
        <v>317.10000000000002</v>
      </c>
      <c r="AY128" s="4">
        <v>36.700000000000003</v>
      </c>
      <c r="AZ128" s="4">
        <v>12</v>
      </c>
      <c r="BA128" s="4">
        <v>11</v>
      </c>
      <c r="BB128" s="4" t="s">
        <v>424</v>
      </c>
      <c r="BC128" s="4">
        <v>1.4</v>
      </c>
      <c r="BD128" s="4">
        <v>1.399</v>
      </c>
      <c r="BE128" s="4">
        <v>1.9990000000000001</v>
      </c>
      <c r="BF128" s="4">
        <v>14.063000000000001</v>
      </c>
      <c r="BG128" s="4">
        <v>16.25</v>
      </c>
      <c r="BH128" s="4">
        <v>1.1599999999999999</v>
      </c>
      <c r="BI128" s="4">
        <v>12.701000000000001</v>
      </c>
      <c r="BJ128" s="4">
        <v>3032.0279999999998</v>
      </c>
      <c r="BK128" s="4">
        <v>0.46</v>
      </c>
      <c r="BL128" s="4">
        <v>57.3</v>
      </c>
      <c r="BM128" s="4">
        <v>0.53900000000000003</v>
      </c>
      <c r="BN128" s="4">
        <v>57.838999999999999</v>
      </c>
      <c r="BO128" s="4">
        <v>45.735999999999997</v>
      </c>
      <c r="BP128" s="4">
        <v>0.43</v>
      </c>
      <c r="BQ128" s="4">
        <v>46.165999999999997</v>
      </c>
      <c r="BR128" s="4">
        <v>0.43580000000000002</v>
      </c>
      <c r="BU128" s="4">
        <v>0.53</v>
      </c>
      <c r="BW128" s="4">
        <v>370.44400000000002</v>
      </c>
      <c r="BX128" s="4">
        <v>0.338725</v>
      </c>
      <c r="BY128" s="4">
        <v>-5</v>
      </c>
      <c r="BZ128" s="4">
        <v>0.81238900000000003</v>
      </c>
      <c r="CA128" s="4">
        <v>8.2775920000000003</v>
      </c>
      <c r="CB128" s="4">
        <v>16.410257999999999</v>
      </c>
      <c r="CC128" s="4">
        <f t="shared" si="14"/>
        <v>2.1869398063999999</v>
      </c>
      <c r="CE128" s="4">
        <f t="shared" si="15"/>
        <v>18748.12436528227</v>
      </c>
      <c r="CF128" s="4">
        <f t="shared" si="16"/>
        <v>2.84434616304</v>
      </c>
      <c r="CG128" s="4">
        <f t="shared" si="17"/>
        <v>285.46105426718401</v>
      </c>
      <c r="CH128" s="4">
        <f t="shared" si="18"/>
        <v>2.6947088214192001</v>
      </c>
    </row>
    <row r="129" spans="1:86">
      <c r="A129" s="2">
        <v>42439</v>
      </c>
      <c r="B129" s="32">
        <v>0.52928918981481476</v>
      </c>
      <c r="C129" s="4">
        <v>12.91</v>
      </c>
      <c r="D129" s="4">
        <v>4.7999999999999996E-3</v>
      </c>
      <c r="E129" s="4" t="s">
        <v>155</v>
      </c>
      <c r="F129" s="4">
        <v>48.285713999999999</v>
      </c>
      <c r="G129" s="4">
        <v>2221.6999999999998</v>
      </c>
      <c r="H129" s="4">
        <v>16.2</v>
      </c>
      <c r="I129" s="4">
        <v>46.9</v>
      </c>
      <c r="K129" s="4">
        <v>2</v>
      </c>
      <c r="L129" s="4">
        <v>11</v>
      </c>
      <c r="M129" s="4">
        <v>0.88800000000000001</v>
      </c>
      <c r="N129" s="4">
        <v>11.464600000000001</v>
      </c>
      <c r="O129" s="4">
        <v>4.3E-3</v>
      </c>
      <c r="P129" s="4">
        <v>1972.9764</v>
      </c>
      <c r="Q129" s="4">
        <v>14.3863</v>
      </c>
      <c r="R129" s="4">
        <v>1987.4</v>
      </c>
      <c r="S129" s="4">
        <v>1574.8026</v>
      </c>
      <c r="T129" s="4">
        <v>11.482900000000001</v>
      </c>
      <c r="U129" s="4">
        <v>1586.3</v>
      </c>
      <c r="V129" s="4">
        <v>46.904000000000003</v>
      </c>
      <c r="Y129" s="4">
        <v>10.103999999999999</v>
      </c>
      <c r="Z129" s="4">
        <v>0</v>
      </c>
      <c r="AA129" s="4">
        <v>1.7761</v>
      </c>
      <c r="AB129" s="4" t="s">
        <v>384</v>
      </c>
      <c r="AC129" s="4">
        <v>0</v>
      </c>
      <c r="AD129" s="4">
        <v>11.7</v>
      </c>
      <c r="AE129" s="4">
        <v>840</v>
      </c>
      <c r="AF129" s="4">
        <v>859</v>
      </c>
      <c r="AG129" s="4">
        <v>857</v>
      </c>
      <c r="AH129" s="4">
        <v>78</v>
      </c>
      <c r="AI129" s="4">
        <v>21.2</v>
      </c>
      <c r="AJ129" s="4">
        <v>0.49</v>
      </c>
      <c r="AK129" s="4">
        <v>982</v>
      </c>
      <c r="AL129" s="4">
        <v>0</v>
      </c>
      <c r="AM129" s="4">
        <v>0</v>
      </c>
      <c r="AN129" s="4">
        <v>20</v>
      </c>
      <c r="AO129" s="4">
        <v>191</v>
      </c>
      <c r="AP129" s="4">
        <v>191</v>
      </c>
      <c r="AQ129" s="4">
        <v>3.5</v>
      </c>
      <c r="AR129" s="4">
        <v>195</v>
      </c>
      <c r="AS129" s="4" t="s">
        <v>155</v>
      </c>
      <c r="AT129" s="4">
        <v>2</v>
      </c>
      <c r="AU129" s="5">
        <v>0.73719907407407403</v>
      </c>
      <c r="AV129" s="4">
        <v>47.162394999999997</v>
      </c>
      <c r="AW129" s="4">
        <v>-88.491866000000002</v>
      </c>
      <c r="AX129" s="4">
        <v>316.89999999999998</v>
      </c>
      <c r="AY129" s="4">
        <v>40.200000000000003</v>
      </c>
      <c r="AZ129" s="4">
        <v>12</v>
      </c>
      <c r="BA129" s="4">
        <v>11</v>
      </c>
      <c r="BB129" s="4" t="s">
        <v>424</v>
      </c>
      <c r="BC129" s="4">
        <v>1.401</v>
      </c>
      <c r="BD129" s="4">
        <v>1.302</v>
      </c>
      <c r="BE129" s="4">
        <v>1.9019999999999999</v>
      </c>
      <c r="BF129" s="4">
        <v>14.063000000000001</v>
      </c>
      <c r="BG129" s="4">
        <v>16.37</v>
      </c>
      <c r="BH129" s="4">
        <v>1.1599999999999999</v>
      </c>
      <c r="BI129" s="4">
        <v>12.606999999999999</v>
      </c>
      <c r="BJ129" s="4">
        <v>3031.761</v>
      </c>
      <c r="BK129" s="4">
        <v>0.72199999999999998</v>
      </c>
      <c r="BL129" s="4">
        <v>54.637999999999998</v>
      </c>
      <c r="BM129" s="4">
        <v>0.39800000000000002</v>
      </c>
      <c r="BN129" s="4">
        <v>55.036000000000001</v>
      </c>
      <c r="BO129" s="4">
        <v>43.610999999999997</v>
      </c>
      <c r="BP129" s="4">
        <v>0.318</v>
      </c>
      <c r="BQ129" s="4">
        <v>43.929000000000002</v>
      </c>
      <c r="BR129" s="4">
        <v>0.41010000000000002</v>
      </c>
      <c r="BU129" s="4">
        <v>0.53</v>
      </c>
      <c r="BW129" s="4">
        <v>341.505</v>
      </c>
      <c r="BX129" s="4">
        <v>0.36135099999999998</v>
      </c>
      <c r="BY129" s="4">
        <v>-5</v>
      </c>
      <c r="BZ129" s="4">
        <v>0.81322099999999997</v>
      </c>
      <c r="CA129" s="4">
        <v>8.8305070000000008</v>
      </c>
      <c r="CB129" s="4">
        <v>16.427060000000001</v>
      </c>
      <c r="CC129" s="4">
        <f t="shared" si="14"/>
        <v>2.3330199494000001</v>
      </c>
      <c r="CE129" s="4">
        <f t="shared" si="15"/>
        <v>19998.674089421769</v>
      </c>
      <c r="CF129" s="4">
        <f t="shared" si="16"/>
        <v>4.7625926623380002</v>
      </c>
      <c r="CG129" s="4">
        <f t="shared" si="17"/>
        <v>289.77276047624105</v>
      </c>
      <c r="CH129" s="4">
        <f t="shared" si="18"/>
        <v>2.7051790177629003</v>
      </c>
    </row>
    <row r="130" spans="1:86">
      <c r="A130" s="2">
        <v>42439</v>
      </c>
      <c r="B130" s="32">
        <v>0.52930076388888891</v>
      </c>
      <c r="C130" s="4">
        <v>13.023</v>
      </c>
      <c r="D130" s="4">
        <v>5.7999999999999996E-3</v>
      </c>
      <c r="E130" s="4" t="s">
        <v>155</v>
      </c>
      <c r="F130" s="4">
        <v>57.514595</v>
      </c>
      <c r="G130" s="4">
        <v>2106.1999999999998</v>
      </c>
      <c r="H130" s="4">
        <v>26.8</v>
      </c>
      <c r="I130" s="4">
        <v>51.5</v>
      </c>
      <c r="K130" s="4">
        <v>2.13</v>
      </c>
      <c r="L130" s="4">
        <v>11</v>
      </c>
      <c r="M130" s="4">
        <v>0.88700000000000001</v>
      </c>
      <c r="N130" s="4">
        <v>11.551500000000001</v>
      </c>
      <c r="O130" s="4">
        <v>5.1000000000000004E-3</v>
      </c>
      <c r="P130" s="4">
        <v>1868.2134000000001</v>
      </c>
      <c r="Q130" s="4">
        <v>23.7746</v>
      </c>
      <c r="R130" s="4">
        <v>1892</v>
      </c>
      <c r="S130" s="4">
        <v>1491.1822999999999</v>
      </c>
      <c r="T130" s="4">
        <v>18.976600000000001</v>
      </c>
      <c r="U130" s="4">
        <v>1510.2</v>
      </c>
      <c r="V130" s="4">
        <v>51.533200000000001</v>
      </c>
      <c r="Y130" s="4">
        <v>10.031000000000001</v>
      </c>
      <c r="Z130" s="4">
        <v>0</v>
      </c>
      <c r="AA130" s="4">
        <v>1.8852</v>
      </c>
      <c r="AB130" s="4" t="s">
        <v>384</v>
      </c>
      <c r="AC130" s="4">
        <v>0</v>
      </c>
      <c r="AD130" s="4">
        <v>11.8</v>
      </c>
      <c r="AE130" s="4">
        <v>840</v>
      </c>
      <c r="AF130" s="4">
        <v>858</v>
      </c>
      <c r="AG130" s="4">
        <v>856</v>
      </c>
      <c r="AH130" s="4">
        <v>78</v>
      </c>
      <c r="AI130" s="4">
        <v>21.2</v>
      </c>
      <c r="AJ130" s="4">
        <v>0.49</v>
      </c>
      <c r="AK130" s="4">
        <v>982</v>
      </c>
      <c r="AL130" s="4">
        <v>0</v>
      </c>
      <c r="AM130" s="4">
        <v>0</v>
      </c>
      <c r="AN130" s="4">
        <v>20</v>
      </c>
      <c r="AO130" s="4">
        <v>191</v>
      </c>
      <c r="AP130" s="4">
        <v>191</v>
      </c>
      <c r="AQ130" s="4">
        <v>3.1</v>
      </c>
      <c r="AR130" s="4">
        <v>195</v>
      </c>
      <c r="AS130" s="4" t="s">
        <v>155</v>
      </c>
      <c r="AT130" s="4">
        <v>2</v>
      </c>
      <c r="AU130" s="5">
        <v>0.73721064814814818</v>
      </c>
      <c r="AV130" s="4">
        <v>47.162230000000001</v>
      </c>
      <c r="AW130" s="4">
        <v>-88.491795999999994</v>
      </c>
      <c r="AX130" s="4">
        <v>316.8</v>
      </c>
      <c r="AY130" s="4">
        <v>40.200000000000003</v>
      </c>
      <c r="AZ130" s="4">
        <v>12</v>
      </c>
      <c r="BA130" s="4">
        <v>10</v>
      </c>
      <c r="BB130" s="4" t="s">
        <v>434</v>
      </c>
      <c r="BC130" s="4">
        <v>1.5</v>
      </c>
      <c r="BD130" s="4">
        <v>1.4990000000000001</v>
      </c>
      <c r="BE130" s="4">
        <v>2.1</v>
      </c>
      <c r="BF130" s="4">
        <v>14.063000000000001</v>
      </c>
      <c r="BG130" s="4">
        <v>16.23</v>
      </c>
      <c r="BH130" s="4">
        <v>1.1499999999999999</v>
      </c>
      <c r="BI130" s="4">
        <v>12.737</v>
      </c>
      <c r="BJ130" s="4">
        <v>3031.364</v>
      </c>
      <c r="BK130" s="4">
        <v>0.85199999999999998</v>
      </c>
      <c r="BL130" s="4">
        <v>51.341000000000001</v>
      </c>
      <c r="BM130" s="4">
        <v>0.65300000000000002</v>
      </c>
      <c r="BN130" s="4">
        <v>51.994</v>
      </c>
      <c r="BO130" s="4">
        <v>40.98</v>
      </c>
      <c r="BP130" s="4">
        <v>0.52100000000000002</v>
      </c>
      <c r="BQ130" s="4">
        <v>41.500999999999998</v>
      </c>
      <c r="BR130" s="4">
        <v>0.44719999999999999</v>
      </c>
      <c r="BU130" s="4">
        <v>0.52200000000000002</v>
      </c>
      <c r="BW130" s="4">
        <v>359.71199999999999</v>
      </c>
      <c r="BX130" s="4">
        <v>0.33864699999999998</v>
      </c>
      <c r="BY130" s="4">
        <v>-5</v>
      </c>
      <c r="BZ130" s="4">
        <v>0.81399999999999995</v>
      </c>
      <c r="CA130" s="4">
        <v>8.2756769999999999</v>
      </c>
      <c r="CB130" s="4">
        <v>16.442799999999998</v>
      </c>
      <c r="CC130" s="4">
        <f t="shared" si="14"/>
        <v>2.1864338634</v>
      </c>
      <c r="CE130" s="4">
        <f t="shared" si="15"/>
        <v>18739.682232070718</v>
      </c>
      <c r="CF130" s="4">
        <f t="shared" si="16"/>
        <v>5.2670049725879995</v>
      </c>
      <c r="CG130" s="4">
        <f t="shared" si="17"/>
        <v>256.55630676921902</v>
      </c>
      <c r="CH130" s="4">
        <f t="shared" si="18"/>
        <v>2.7645594175368</v>
      </c>
    </row>
    <row r="131" spans="1:86">
      <c r="A131" s="2">
        <v>42439</v>
      </c>
      <c r="B131" s="32">
        <v>0.52931233796296295</v>
      </c>
      <c r="C131" s="4">
        <v>13.125999999999999</v>
      </c>
      <c r="D131" s="4">
        <v>6.0000000000000001E-3</v>
      </c>
      <c r="E131" s="4" t="s">
        <v>155</v>
      </c>
      <c r="F131" s="4">
        <v>60</v>
      </c>
      <c r="G131" s="4">
        <v>2062.8000000000002</v>
      </c>
      <c r="H131" s="4">
        <v>21.2</v>
      </c>
      <c r="I131" s="4">
        <v>52.3</v>
      </c>
      <c r="K131" s="4">
        <v>2.2000000000000002</v>
      </c>
      <c r="L131" s="4">
        <v>11</v>
      </c>
      <c r="M131" s="4">
        <v>0.8861</v>
      </c>
      <c r="N131" s="4">
        <v>11.6311</v>
      </c>
      <c r="O131" s="4">
        <v>5.3E-3</v>
      </c>
      <c r="P131" s="4">
        <v>1827.8738000000001</v>
      </c>
      <c r="Q131" s="4">
        <v>18.7972</v>
      </c>
      <c r="R131" s="4">
        <v>1846.7</v>
      </c>
      <c r="S131" s="4">
        <v>1458.9837</v>
      </c>
      <c r="T131" s="4">
        <v>15.0037</v>
      </c>
      <c r="U131" s="4">
        <v>1474</v>
      </c>
      <c r="V131" s="4">
        <v>52.322000000000003</v>
      </c>
      <c r="Y131" s="4">
        <v>10.093</v>
      </c>
      <c r="Z131" s="4">
        <v>0</v>
      </c>
      <c r="AA131" s="4">
        <v>1.9494</v>
      </c>
      <c r="AB131" s="4" t="s">
        <v>384</v>
      </c>
      <c r="AC131" s="4">
        <v>0</v>
      </c>
      <c r="AD131" s="4">
        <v>11.7</v>
      </c>
      <c r="AE131" s="4">
        <v>841</v>
      </c>
      <c r="AF131" s="4">
        <v>858</v>
      </c>
      <c r="AG131" s="4">
        <v>855</v>
      </c>
      <c r="AH131" s="4">
        <v>78</v>
      </c>
      <c r="AI131" s="4">
        <v>21.2</v>
      </c>
      <c r="AJ131" s="4">
        <v>0.49</v>
      </c>
      <c r="AK131" s="4">
        <v>982</v>
      </c>
      <c r="AL131" s="4">
        <v>0</v>
      </c>
      <c r="AM131" s="4">
        <v>0</v>
      </c>
      <c r="AN131" s="4">
        <v>20</v>
      </c>
      <c r="AO131" s="4">
        <v>191.6</v>
      </c>
      <c r="AP131" s="4">
        <v>191</v>
      </c>
      <c r="AQ131" s="4">
        <v>2.8</v>
      </c>
      <c r="AR131" s="4">
        <v>195</v>
      </c>
      <c r="AS131" s="4" t="s">
        <v>155</v>
      </c>
      <c r="AT131" s="4">
        <v>2</v>
      </c>
      <c r="AU131" s="5">
        <v>0.73722222222222233</v>
      </c>
      <c r="AV131" s="4">
        <v>47.162063000000003</v>
      </c>
      <c r="AW131" s="4">
        <v>-88.491709</v>
      </c>
      <c r="AX131" s="4">
        <v>316.39999999999998</v>
      </c>
      <c r="AY131" s="4">
        <v>41.5</v>
      </c>
      <c r="AZ131" s="4">
        <v>12</v>
      </c>
      <c r="BA131" s="4">
        <v>10</v>
      </c>
      <c r="BB131" s="4" t="s">
        <v>434</v>
      </c>
      <c r="BC131" s="4">
        <v>1.5</v>
      </c>
      <c r="BD131" s="4">
        <v>1.4</v>
      </c>
      <c r="BE131" s="4">
        <v>2.1</v>
      </c>
      <c r="BF131" s="4">
        <v>14.063000000000001</v>
      </c>
      <c r="BG131" s="4">
        <v>16.11</v>
      </c>
      <c r="BH131" s="4">
        <v>1.1499999999999999</v>
      </c>
      <c r="BI131" s="4">
        <v>12.853999999999999</v>
      </c>
      <c r="BJ131" s="4">
        <v>3031.2339999999999</v>
      </c>
      <c r="BK131" s="4">
        <v>0.88200000000000001</v>
      </c>
      <c r="BL131" s="4">
        <v>49.886000000000003</v>
      </c>
      <c r="BM131" s="4">
        <v>0.51300000000000001</v>
      </c>
      <c r="BN131" s="4">
        <v>50.399000000000001</v>
      </c>
      <c r="BO131" s="4">
        <v>39.819000000000003</v>
      </c>
      <c r="BP131" s="4">
        <v>0.40899999999999997</v>
      </c>
      <c r="BQ131" s="4">
        <v>40.228000000000002</v>
      </c>
      <c r="BR131" s="4">
        <v>0.45090000000000002</v>
      </c>
      <c r="BU131" s="4">
        <v>0.52200000000000002</v>
      </c>
      <c r="BW131" s="4">
        <v>369.40699999999998</v>
      </c>
      <c r="BX131" s="4">
        <v>0.33360699999999999</v>
      </c>
      <c r="BY131" s="4">
        <v>-5</v>
      </c>
      <c r="BZ131" s="4">
        <v>0.812778</v>
      </c>
      <c r="CA131" s="4">
        <v>8.1525210000000001</v>
      </c>
      <c r="CB131" s="4">
        <v>16.418116000000001</v>
      </c>
      <c r="CC131" s="4">
        <f t="shared" si="14"/>
        <v>2.1538960482</v>
      </c>
      <c r="CE131" s="4">
        <f t="shared" si="15"/>
        <v>18460.012534162757</v>
      </c>
      <c r="CF131" s="4">
        <f t="shared" si="16"/>
        <v>5.371321070934</v>
      </c>
      <c r="CG131" s="4">
        <f t="shared" si="17"/>
        <v>244.98583224663599</v>
      </c>
      <c r="CH131" s="4">
        <f t="shared" si="18"/>
        <v>2.7459508740183001</v>
      </c>
    </row>
    <row r="132" spans="1:86">
      <c r="A132" s="2">
        <v>42439</v>
      </c>
      <c r="B132" s="32">
        <v>0.5293239120370371</v>
      </c>
      <c r="C132" s="4">
        <v>12.784000000000001</v>
      </c>
      <c r="D132" s="4">
        <v>4.0000000000000001E-3</v>
      </c>
      <c r="E132" s="4" t="s">
        <v>155</v>
      </c>
      <c r="F132" s="4">
        <v>39.610073</v>
      </c>
      <c r="G132" s="4">
        <v>1905.8</v>
      </c>
      <c r="H132" s="4">
        <v>8.6999999999999993</v>
      </c>
      <c r="I132" s="4">
        <v>44.1</v>
      </c>
      <c r="K132" s="4">
        <v>2.1800000000000002</v>
      </c>
      <c r="L132" s="4">
        <v>11</v>
      </c>
      <c r="M132" s="4">
        <v>0.88880000000000003</v>
      </c>
      <c r="N132" s="4">
        <v>11.3622</v>
      </c>
      <c r="O132" s="4">
        <v>3.5000000000000001E-3</v>
      </c>
      <c r="P132" s="4">
        <v>1693.8623</v>
      </c>
      <c r="Q132" s="4">
        <v>7.7325999999999997</v>
      </c>
      <c r="R132" s="4">
        <v>1701.6</v>
      </c>
      <c r="S132" s="4">
        <v>1351.9503</v>
      </c>
      <c r="T132" s="4">
        <v>6.1717000000000004</v>
      </c>
      <c r="U132" s="4">
        <v>1358.1</v>
      </c>
      <c r="V132" s="4">
        <v>44.0807</v>
      </c>
      <c r="Y132" s="4">
        <v>10</v>
      </c>
      <c r="Z132" s="4">
        <v>0</v>
      </c>
      <c r="AA132" s="4">
        <v>1.9419</v>
      </c>
      <c r="AB132" s="4" t="s">
        <v>384</v>
      </c>
      <c r="AC132" s="4">
        <v>0</v>
      </c>
      <c r="AD132" s="4">
        <v>11.8</v>
      </c>
      <c r="AE132" s="4">
        <v>841</v>
      </c>
      <c r="AF132" s="4">
        <v>859</v>
      </c>
      <c r="AG132" s="4">
        <v>855</v>
      </c>
      <c r="AH132" s="4">
        <v>78</v>
      </c>
      <c r="AI132" s="4">
        <v>21.19</v>
      </c>
      <c r="AJ132" s="4">
        <v>0.49</v>
      </c>
      <c r="AK132" s="4">
        <v>983</v>
      </c>
      <c r="AL132" s="4">
        <v>0</v>
      </c>
      <c r="AM132" s="4">
        <v>0</v>
      </c>
      <c r="AN132" s="4">
        <v>20</v>
      </c>
      <c r="AO132" s="4">
        <v>192</v>
      </c>
      <c r="AP132" s="4">
        <v>191</v>
      </c>
      <c r="AQ132" s="4">
        <v>2.8</v>
      </c>
      <c r="AR132" s="4">
        <v>195</v>
      </c>
      <c r="AS132" s="4" t="s">
        <v>155</v>
      </c>
      <c r="AT132" s="4">
        <v>2</v>
      </c>
      <c r="AU132" s="5">
        <v>0.73723379629629626</v>
      </c>
      <c r="AV132" s="4">
        <v>47.161898000000001</v>
      </c>
      <c r="AW132" s="4">
        <v>-88.491613999999998</v>
      </c>
      <c r="AX132" s="4">
        <v>316</v>
      </c>
      <c r="AY132" s="4">
        <v>42.5</v>
      </c>
      <c r="AZ132" s="4">
        <v>12</v>
      </c>
      <c r="BA132" s="4">
        <v>10</v>
      </c>
      <c r="BB132" s="4" t="s">
        <v>434</v>
      </c>
      <c r="BC132" s="4">
        <v>1.5</v>
      </c>
      <c r="BD132" s="4">
        <v>1.4</v>
      </c>
      <c r="BE132" s="4">
        <v>2.1</v>
      </c>
      <c r="BF132" s="4">
        <v>14.063000000000001</v>
      </c>
      <c r="BG132" s="4">
        <v>16.52</v>
      </c>
      <c r="BH132" s="4">
        <v>1.17</v>
      </c>
      <c r="BI132" s="4">
        <v>12.510999999999999</v>
      </c>
      <c r="BJ132" s="4">
        <v>3032.116</v>
      </c>
      <c r="BK132" s="4">
        <v>0.59799999999999998</v>
      </c>
      <c r="BL132" s="4">
        <v>47.337000000000003</v>
      </c>
      <c r="BM132" s="4">
        <v>0.216</v>
      </c>
      <c r="BN132" s="4">
        <v>47.552999999999997</v>
      </c>
      <c r="BO132" s="4">
        <v>37.781999999999996</v>
      </c>
      <c r="BP132" s="4">
        <v>0.17199999999999999</v>
      </c>
      <c r="BQ132" s="4">
        <v>37.954000000000001</v>
      </c>
      <c r="BR132" s="4">
        <v>0.38900000000000001</v>
      </c>
      <c r="BU132" s="4">
        <v>0.52900000000000003</v>
      </c>
      <c r="BW132" s="4">
        <v>376.803</v>
      </c>
      <c r="BX132" s="4">
        <v>0.33028099999999999</v>
      </c>
      <c r="BY132" s="4">
        <v>-5</v>
      </c>
      <c r="BZ132" s="4">
        <v>0.81261099999999997</v>
      </c>
      <c r="CA132" s="4">
        <v>8.0712419999999998</v>
      </c>
      <c r="CB132" s="4">
        <v>16.414742</v>
      </c>
      <c r="CC132" s="4">
        <f t="shared" si="14"/>
        <v>2.1324221363999998</v>
      </c>
      <c r="CE132" s="4">
        <f t="shared" si="15"/>
        <v>18281.287680029785</v>
      </c>
      <c r="CF132" s="4">
        <f t="shared" si="16"/>
        <v>3.6054722288519998</v>
      </c>
      <c r="CG132" s="4">
        <f t="shared" si="17"/>
        <v>228.83293139439601</v>
      </c>
      <c r="CH132" s="4">
        <f t="shared" si="18"/>
        <v>2.3453657140859998</v>
      </c>
    </row>
    <row r="133" spans="1:86">
      <c r="A133" s="2">
        <v>42439</v>
      </c>
      <c r="B133" s="32">
        <v>0.52933548611111114</v>
      </c>
      <c r="C133" s="4">
        <v>10.815</v>
      </c>
      <c r="D133" s="4">
        <v>3.3E-3</v>
      </c>
      <c r="E133" s="4" t="s">
        <v>155</v>
      </c>
      <c r="F133" s="4">
        <v>32.830666000000001</v>
      </c>
      <c r="G133" s="4">
        <v>1724.4</v>
      </c>
      <c r="H133" s="4">
        <v>8.6999999999999993</v>
      </c>
      <c r="I133" s="4">
        <v>33</v>
      </c>
      <c r="K133" s="4">
        <v>2.17</v>
      </c>
      <c r="L133" s="4">
        <v>11</v>
      </c>
      <c r="M133" s="4">
        <v>0.90459999999999996</v>
      </c>
      <c r="N133" s="4">
        <v>9.7830999999999992</v>
      </c>
      <c r="O133" s="4">
        <v>3.0000000000000001E-3</v>
      </c>
      <c r="P133" s="4">
        <v>1559.8107</v>
      </c>
      <c r="Q133" s="4">
        <v>7.8696000000000002</v>
      </c>
      <c r="R133" s="4">
        <v>1567.7</v>
      </c>
      <c r="S133" s="4">
        <v>1244.98</v>
      </c>
      <c r="T133" s="4">
        <v>6.2812000000000001</v>
      </c>
      <c r="U133" s="4">
        <v>1251.3</v>
      </c>
      <c r="V133" s="4">
        <v>32.992600000000003</v>
      </c>
      <c r="Y133" s="4">
        <v>9.7620000000000005</v>
      </c>
      <c r="Z133" s="4">
        <v>0</v>
      </c>
      <c r="AA133" s="4">
        <v>1.9584999999999999</v>
      </c>
      <c r="AB133" s="4" t="s">
        <v>384</v>
      </c>
      <c r="AC133" s="4">
        <v>0</v>
      </c>
      <c r="AD133" s="4">
        <v>11.7</v>
      </c>
      <c r="AE133" s="4">
        <v>842</v>
      </c>
      <c r="AF133" s="4">
        <v>861</v>
      </c>
      <c r="AG133" s="4">
        <v>856</v>
      </c>
      <c r="AH133" s="4">
        <v>78</v>
      </c>
      <c r="AI133" s="4">
        <v>21.2</v>
      </c>
      <c r="AJ133" s="4">
        <v>0.49</v>
      </c>
      <c r="AK133" s="4">
        <v>982</v>
      </c>
      <c r="AL133" s="4">
        <v>0</v>
      </c>
      <c r="AM133" s="4">
        <v>0</v>
      </c>
      <c r="AN133" s="4">
        <v>20</v>
      </c>
      <c r="AO133" s="4">
        <v>192</v>
      </c>
      <c r="AP133" s="4">
        <v>190.4</v>
      </c>
      <c r="AQ133" s="4">
        <v>2.6</v>
      </c>
      <c r="AR133" s="4">
        <v>195</v>
      </c>
      <c r="AS133" s="4" t="s">
        <v>155</v>
      </c>
      <c r="AT133" s="4">
        <v>2</v>
      </c>
      <c r="AU133" s="5">
        <v>0.73724537037037041</v>
      </c>
      <c r="AV133" s="4">
        <v>47.161738</v>
      </c>
      <c r="AW133" s="4">
        <v>-88.491530999999995</v>
      </c>
      <c r="AX133" s="4">
        <v>315.8</v>
      </c>
      <c r="AY133" s="4">
        <v>42.5</v>
      </c>
      <c r="AZ133" s="4">
        <v>12</v>
      </c>
      <c r="BA133" s="4">
        <v>9</v>
      </c>
      <c r="BB133" s="4" t="s">
        <v>435</v>
      </c>
      <c r="BC133" s="4">
        <v>1.498</v>
      </c>
      <c r="BD133" s="4">
        <v>1.399</v>
      </c>
      <c r="BE133" s="4">
        <v>2.097</v>
      </c>
      <c r="BF133" s="4">
        <v>14.063000000000001</v>
      </c>
      <c r="BG133" s="4">
        <v>19.350000000000001</v>
      </c>
      <c r="BH133" s="4">
        <v>1.38</v>
      </c>
      <c r="BI133" s="4">
        <v>10.552</v>
      </c>
      <c r="BJ133" s="4">
        <v>3034.01</v>
      </c>
      <c r="BK133" s="4">
        <v>0.58599999999999997</v>
      </c>
      <c r="BL133" s="4">
        <v>50.658000000000001</v>
      </c>
      <c r="BM133" s="4">
        <v>0.25600000000000001</v>
      </c>
      <c r="BN133" s="4">
        <v>50.914000000000001</v>
      </c>
      <c r="BO133" s="4">
        <v>40.433</v>
      </c>
      <c r="BP133" s="4">
        <v>0.20399999999999999</v>
      </c>
      <c r="BQ133" s="4">
        <v>40.637</v>
      </c>
      <c r="BR133" s="4">
        <v>0.33829999999999999</v>
      </c>
      <c r="BU133" s="4">
        <v>0.60099999999999998</v>
      </c>
      <c r="BW133" s="4">
        <v>441.63099999999997</v>
      </c>
      <c r="BX133" s="4">
        <v>0.26156600000000002</v>
      </c>
      <c r="BY133" s="4">
        <v>-5</v>
      </c>
      <c r="BZ133" s="4">
        <v>0.81055600000000005</v>
      </c>
      <c r="CA133" s="4">
        <v>6.3920199999999996</v>
      </c>
      <c r="CB133" s="4">
        <v>16.373231000000001</v>
      </c>
      <c r="CC133" s="4">
        <f t="shared" si="14"/>
        <v>1.6887716839999998</v>
      </c>
      <c r="CE133" s="4">
        <f t="shared" si="15"/>
        <v>14486.909092349399</v>
      </c>
      <c r="CF133" s="4">
        <f t="shared" si="16"/>
        <v>2.7980556188399994</v>
      </c>
      <c r="CG133" s="4">
        <f t="shared" si="17"/>
        <v>194.03513000477997</v>
      </c>
      <c r="CH133" s="4">
        <f t="shared" si="18"/>
        <v>1.6153280134019998</v>
      </c>
    </row>
    <row r="134" spans="1:86">
      <c r="A134" s="2">
        <v>42439</v>
      </c>
      <c r="B134" s="32">
        <v>0.52934706018518518</v>
      </c>
      <c r="C134" s="4">
        <v>11.276</v>
      </c>
      <c r="D134" s="4">
        <v>1.06E-2</v>
      </c>
      <c r="E134" s="4" t="s">
        <v>155</v>
      </c>
      <c r="F134" s="4">
        <v>106.464646</v>
      </c>
      <c r="G134" s="4">
        <v>1427.9</v>
      </c>
      <c r="H134" s="4">
        <v>9.6</v>
      </c>
      <c r="I134" s="4">
        <v>45.7</v>
      </c>
      <c r="K134" s="4">
        <v>2.72</v>
      </c>
      <c r="L134" s="4">
        <v>11</v>
      </c>
      <c r="M134" s="4">
        <v>0.90059999999999996</v>
      </c>
      <c r="N134" s="4">
        <v>10.1555</v>
      </c>
      <c r="O134" s="4">
        <v>9.5999999999999992E-3</v>
      </c>
      <c r="P134" s="4">
        <v>1285.9398000000001</v>
      </c>
      <c r="Q134" s="4">
        <v>8.6832999999999991</v>
      </c>
      <c r="R134" s="4">
        <v>1294.5999999999999</v>
      </c>
      <c r="S134" s="4">
        <v>1026.4194</v>
      </c>
      <c r="T134" s="4">
        <v>6.9309000000000003</v>
      </c>
      <c r="U134" s="4">
        <v>1033.4000000000001</v>
      </c>
      <c r="V134" s="4">
        <v>45.6967</v>
      </c>
      <c r="Y134" s="4">
        <v>9.5289999999999999</v>
      </c>
      <c r="Z134" s="4">
        <v>0</v>
      </c>
      <c r="AA134" s="4">
        <v>2.4466999999999999</v>
      </c>
      <c r="AB134" s="4" t="s">
        <v>384</v>
      </c>
      <c r="AC134" s="4">
        <v>0</v>
      </c>
      <c r="AD134" s="4">
        <v>11.7</v>
      </c>
      <c r="AE134" s="4">
        <v>844</v>
      </c>
      <c r="AF134" s="4">
        <v>862</v>
      </c>
      <c r="AG134" s="4">
        <v>857</v>
      </c>
      <c r="AH134" s="4">
        <v>78</v>
      </c>
      <c r="AI134" s="4">
        <v>21.2</v>
      </c>
      <c r="AJ134" s="4">
        <v>0.49</v>
      </c>
      <c r="AK134" s="4">
        <v>982</v>
      </c>
      <c r="AL134" s="4">
        <v>0</v>
      </c>
      <c r="AM134" s="4">
        <v>0</v>
      </c>
      <c r="AN134" s="4">
        <v>19.388999999999999</v>
      </c>
      <c r="AO134" s="4">
        <v>191.4</v>
      </c>
      <c r="AP134" s="4">
        <v>190.6</v>
      </c>
      <c r="AQ134" s="4">
        <v>2.2000000000000002</v>
      </c>
      <c r="AR134" s="4">
        <v>195</v>
      </c>
      <c r="AS134" s="4" t="s">
        <v>155</v>
      </c>
      <c r="AT134" s="4">
        <v>2</v>
      </c>
      <c r="AU134" s="5">
        <v>0.73725694444444445</v>
      </c>
      <c r="AV134" s="4">
        <v>47.161574999999999</v>
      </c>
      <c r="AW134" s="4">
        <v>-88.491410999999999</v>
      </c>
      <c r="AX134" s="4">
        <v>315.5</v>
      </c>
      <c r="AY134" s="4">
        <v>43.4</v>
      </c>
      <c r="AZ134" s="4">
        <v>12</v>
      </c>
      <c r="BA134" s="4">
        <v>9</v>
      </c>
      <c r="BB134" s="4" t="s">
        <v>435</v>
      </c>
      <c r="BC134" s="4">
        <v>1.3</v>
      </c>
      <c r="BD134" s="4">
        <v>1.3</v>
      </c>
      <c r="BE134" s="4">
        <v>1.8</v>
      </c>
      <c r="BF134" s="4">
        <v>14.063000000000001</v>
      </c>
      <c r="BG134" s="4">
        <v>18.59</v>
      </c>
      <c r="BH134" s="4">
        <v>1.32</v>
      </c>
      <c r="BI134" s="4">
        <v>11.036</v>
      </c>
      <c r="BJ134" s="4">
        <v>3031.2640000000001</v>
      </c>
      <c r="BK134" s="4">
        <v>1.8220000000000001</v>
      </c>
      <c r="BL134" s="4">
        <v>40.195999999999998</v>
      </c>
      <c r="BM134" s="4">
        <v>0.27100000000000002</v>
      </c>
      <c r="BN134" s="4">
        <v>40.466999999999999</v>
      </c>
      <c r="BO134" s="4">
        <v>32.084000000000003</v>
      </c>
      <c r="BP134" s="4">
        <v>0.217</v>
      </c>
      <c r="BQ134" s="4">
        <v>32.299999999999997</v>
      </c>
      <c r="BR134" s="4">
        <v>0.45100000000000001</v>
      </c>
      <c r="BU134" s="4">
        <v>0.56399999999999995</v>
      </c>
      <c r="BW134" s="4">
        <v>530.99900000000002</v>
      </c>
      <c r="BX134" s="4">
        <v>0.19567200000000001</v>
      </c>
      <c r="BY134" s="4">
        <v>-5</v>
      </c>
      <c r="BZ134" s="4">
        <v>0.80900000000000005</v>
      </c>
      <c r="CA134" s="4">
        <v>4.7817340000000002</v>
      </c>
      <c r="CB134" s="4">
        <v>16.341799999999999</v>
      </c>
      <c r="CC134" s="4">
        <f t="shared" si="14"/>
        <v>1.2633341227999999</v>
      </c>
      <c r="CE134" s="4">
        <f t="shared" si="15"/>
        <v>10827.539504436674</v>
      </c>
      <c r="CF134" s="4">
        <f t="shared" si="16"/>
        <v>6.508102552956001</v>
      </c>
      <c r="CG134" s="4">
        <f t="shared" si="17"/>
        <v>115.37415612539999</v>
      </c>
      <c r="CH134" s="4">
        <f t="shared" si="18"/>
        <v>1.6109518393980002</v>
      </c>
    </row>
    <row r="135" spans="1:86">
      <c r="A135" s="2">
        <v>42439</v>
      </c>
      <c r="B135" s="32">
        <v>0.52935863425925922</v>
      </c>
      <c r="C135" s="4">
        <v>12.714</v>
      </c>
      <c r="D135" s="4">
        <v>6.4000000000000003E-3</v>
      </c>
      <c r="E135" s="4" t="s">
        <v>155</v>
      </c>
      <c r="F135" s="4">
        <v>64.377104000000003</v>
      </c>
      <c r="G135" s="4">
        <v>860.2</v>
      </c>
      <c r="H135" s="4">
        <v>4.5</v>
      </c>
      <c r="I135" s="4">
        <v>47.4</v>
      </c>
      <c r="K135" s="4">
        <v>4.3600000000000003</v>
      </c>
      <c r="L135" s="4">
        <v>11</v>
      </c>
      <c r="M135" s="4">
        <v>0.8891</v>
      </c>
      <c r="N135" s="4">
        <v>11.3042</v>
      </c>
      <c r="O135" s="4">
        <v>5.7000000000000002E-3</v>
      </c>
      <c r="P135" s="4">
        <v>764.86339999999996</v>
      </c>
      <c r="Q135" s="4">
        <v>3.9672999999999998</v>
      </c>
      <c r="R135" s="4">
        <v>768.8</v>
      </c>
      <c r="S135" s="4">
        <v>610.50350000000003</v>
      </c>
      <c r="T135" s="4">
        <v>3.1665999999999999</v>
      </c>
      <c r="U135" s="4">
        <v>613.70000000000005</v>
      </c>
      <c r="V135" s="4">
        <v>47.402900000000002</v>
      </c>
      <c r="Y135" s="4">
        <v>9.6319999999999997</v>
      </c>
      <c r="Z135" s="4">
        <v>0</v>
      </c>
      <c r="AA135" s="4">
        <v>3.8730000000000002</v>
      </c>
      <c r="AB135" s="4" t="s">
        <v>384</v>
      </c>
      <c r="AC135" s="4">
        <v>0</v>
      </c>
      <c r="AD135" s="4">
        <v>11.7</v>
      </c>
      <c r="AE135" s="4">
        <v>845</v>
      </c>
      <c r="AF135" s="4">
        <v>864</v>
      </c>
      <c r="AG135" s="4">
        <v>858</v>
      </c>
      <c r="AH135" s="4">
        <v>78</v>
      </c>
      <c r="AI135" s="4">
        <v>21.2</v>
      </c>
      <c r="AJ135" s="4">
        <v>0.49</v>
      </c>
      <c r="AK135" s="4">
        <v>982</v>
      </c>
      <c r="AL135" s="4">
        <v>0</v>
      </c>
      <c r="AM135" s="4">
        <v>0</v>
      </c>
      <c r="AN135" s="4">
        <v>19</v>
      </c>
      <c r="AO135" s="4">
        <v>191</v>
      </c>
      <c r="AP135" s="4">
        <v>191</v>
      </c>
      <c r="AQ135" s="4">
        <v>2.2000000000000002</v>
      </c>
      <c r="AR135" s="4">
        <v>195</v>
      </c>
      <c r="AS135" s="4" t="s">
        <v>155</v>
      </c>
      <c r="AT135" s="4">
        <v>2</v>
      </c>
      <c r="AU135" s="5">
        <v>0.73726851851851849</v>
      </c>
      <c r="AV135" s="4">
        <v>47.161413000000003</v>
      </c>
      <c r="AW135" s="4">
        <v>-88.491309999999999</v>
      </c>
      <c r="AX135" s="4">
        <v>315.3</v>
      </c>
      <c r="AY135" s="4">
        <v>46.2</v>
      </c>
      <c r="AZ135" s="4">
        <v>12</v>
      </c>
      <c r="BA135" s="4">
        <v>9</v>
      </c>
      <c r="BB135" s="4" t="s">
        <v>435</v>
      </c>
      <c r="BC135" s="4">
        <v>1.3</v>
      </c>
      <c r="BD135" s="4">
        <v>1.3</v>
      </c>
      <c r="BE135" s="4">
        <v>1.8</v>
      </c>
      <c r="BF135" s="4">
        <v>14.063000000000001</v>
      </c>
      <c r="BG135" s="4">
        <v>16.600000000000001</v>
      </c>
      <c r="BH135" s="4">
        <v>1.18</v>
      </c>
      <c r="BI135" s="4">
        <v>12.47</v>
      </c>
      <c r="BJ135" s="4">
        <v>3031.4780000000001</v>
      </c>
      <c r="BK135" s="4">
        <v>0.97699999999999998</v>
      </c>
      <c r="BL135" s="4">
        <v>21.48</v>
      </c>
      <c r="BM135" s="4">
        <v>0.111</v>
      </c>
      <c r="BN135" s="4">
        <v>21.591000000000001</v>
      </c>
      <c r="BO135" s="4">
        <v>17.145</v>
      </c>
      <c r="BP135" s="4">
        <v>8.8999999999999996E-2</v>
      </c>
      <c r="BQ135" s="4">
        <v>17.234000000000002</v>
      </c>
      <c r="BR135" s="4">
        <v>0.4204</v>
      </c>
      <c r="BU135" s="4">
        <v>0.51200000000000001</v>
      </c>
      <c r="BW135" s="4">
        <v>755.19200000000001</v>
      </c>
      <c r="BX135" s="4">
        <v>0.15989200000000001</v>
      </c>
      <c r="BY135" s="4">
        <v>-5</v>
      </c>
      <c r="BZ135" s="4">
        <v>0.807778</v>
      </c>
      <c r="CA135" s="4">
        <v>3.9073609999999999</v>
      </c>
      <c r="CB135" s="4">
        <v>16.317115999999999</v>
      </c>
      <c r="CC135" s="4">
        <f t="shared" si="14"/>
        <v>1.0323247761999998</v>
      </c>
      <c r="CE135" s="4">
        <f t="shared" si="15"/>
        <v>8848.273945439827</v>
      </c>
      <c r="CF135" s="4">
        <f t="shared" si="16"/>
        <v>2.8516662976589999</v>
      </c>
      <c r="CG135" s="4">
        <f t="shared" si="17"/>
        <v>50.302576227078006</v>
      </c>
      <c r="CH135" s="4">
        <f t="shared" si="18"/>
        <v>1.2270629596067999</v>
      </c>
    </row>
    <row r="136" spans="1:86">
      <c r="A136" s="2">
        <v>42439</v>
      </c>
      <c r="B136" s="32">
        <v>0.52937020833333337</v>
      </c>
      <c r="C136" s="4">
        <v>13.728999999999999</v>
      </c>
      <c r="D136" s="4">
        <v>3.8E-3</v>
      </c>
      <c r="E136" s="4" t="s">
        <v>155</v>
      </c>
      <c r="F136" s="4">
        <v>37.894736999999999</v>
      </c>
      <c r="G136" s="4">
        <v>594.4</v>
      </c>
      <c r="H136" s="4">
        <v>-7.2</v>
      </c>
      <c r="I136" s="4">
        <v>34.6</v>
      </c>
      <c r="K136" s="4">
        <v>4.41</v>
      </c>
      <c r="L136" s="4">
        <v>11</v>
      </c>
      <c r="M136" s="4">
        <v>0.88119999999999998</v>
      </c>
      <c r="N136" s="4">
        <v>12.0983</v>
      </c>
      <c r="O136" s="4">
        <v>3.3E-3</v>
      </c>
      <c r="P136" s="4">
        <v>523.8066</v>
      </c>
      <c r="Q136" s="4">
        <v>0</v>
      </c>
      <c r="R136" s="4">
        <v>523.79999999999995</v>
      </c>
      <c r="S136" s="4">
        <v>418.09519999999998</v>
      </c>
      <c r="T136" s="4">
        <v>0</v>
      </c>
      <c r="U136" s="4">
        <v>418.1</v>
      </c>
      <c r="V136" s="4">
        <v>34.588900000000002</v>
      </c>
      <c r="Y136" s="4">
        <v>9.9649999999999999</v>
      </c>
      <c r="Z136" s="4">
        <v>0</v>
      </c>
      <c r="AA136" s="4">
        <v>3.8849</v>
      </c>
      <c r="AB136" s="4" t="s">
        <v>384</v>
      </c>
      <c r="AC136" s="4">
        <v>0</v>
      </c>
      <c r="AD136" s="4">
        <v>11.6</v>
      </c>
      <c r="AE136" s="4">
        <v>846</v>
      </c>
      <c r="AF136" s="4">
        <v>865</v>
      </c>
      <c r="AG136" s="4">
        <v>857</v>
      </c>
      <c r="AH136" s="4">
        <v>78</v>
      </c>
      <c r="AI136" s="4">
        <v>21.2</v>
      </c>
      <c r="AJ136" s="4">
        <v>0.49</v>
      </c>
      <c r="AK136" s="4">
        <v>982</v>
      </c>
      <c r="AL136" s="4">
        <v>0</v>
      </c>
      <c r="AM136" s="4">
        <v>0</v>
      </c>
      <c r="AN136" s="4">
        <v>19</v>
      </c>
      <c r="AO136" s="4">
        <v>191</v>
      </c>
      <c r="AP136" s="4">
        <v>191</v>
      </c>
      <c r="AQ136" s="4">
        <v>2.2999999999999998</v>
      </c>
      <c r="AR136" s="4">
        <v>195</v>
      </c>
      <c r="AS136" s="4" t="s">
        <v>155</v>
      </c>
      <c r="AT136" s="4">
        <v>2</v>
      </c>
      <c r="AU136" s="5">
        <v>0.73728009259259253</v>
      </c>
      <c r="AV136" s="4">
        <v>47.161256000000002</v>
      </c>
      <c r="AW136" s="4">
        <v>-88.491125999999994</v>
      </c>
      <c r="AX136" s="4">
        <v>315.5</v>
      </c>
      <c r="AY136" s="4">
        <v>38.4</v>
      </c>
      <c r="AZ136" s="4">
        <v>12</v>
      </c>
      <c r="BA136" s="4">
        <v>9</v>
      </c>
      <c r="BB136" s="4" t="s">
        <v>435</v>
      </c>
      <c r="BC136" s="4">
        <v>1.3009999999999999</v>
      </c>
      <c r="BD136" s="4">
        <v>1.3009999999999999</v>
      </c>
      <c r="BE136" s="4">
        <v>1.802</v>
      </c>
      <c r="BF136" s="4">
        <v>14.063000000000001</v>
      </c>
      <c r="BG136" s="4">
        <v>15.45</v>
      </c>
      <c r="BH136" s="4">
        <v>1.1000000000000001</v>
      </c>
      <c r="BI136" s="4">
        <v>13.476000000000001</v>
      </c>
      <c r="BJ136" s="4">
        <v>3031.8809999999999</v>
      </c>
      <c r="BK136" s="4">
        <v>0.53300000000000003</v>
      </c>
      <c r="BL136" s="4">
        <v>13.747</v>
      </c>
      <c r="BM136" s="4">
        <v>0</v>
      </c>
      <c r="BN136" s="4">
        <v>13.747</v>
      </c>
      <c r="BO136" s="4">
        <v>10.972</v>
      </c>
      <c r="BP136" s="4">
        <v>0</v>
      </c>
      <c r="BQ136" s="4">
        <v>10.972</v>
      </c>
      <c r="BR136" s="4">
        <v>0.28660000000000002</v>
      </c>
      <c r="BU136" s="4">
        <v>0.495</v>
      </c>
      <c r="BW136" s="4">
        <v>707.89499999999998</v>
      </c>
      <c r="BX136" s="4">
        <v>0.13861299999999999</v>
      </c>
      <c r="BY136" s="4">
        <v>-5</v>
      </c>
      <c r="BZ136" s="4">
        <v>0.80516699999999997</v>
      </c>
      <c r="CA136" s="4">
        <v>3.3873549999999999</v>
      </c>
      <c r="CB136" s="4">
        <v>16.264372999999999</v>
      </c>
      <c r="CC136" s="4">
        <f t="shared" si="14"/>
        <v>0.89493919099999997</v>
      </c>
      <c r="CE136" s="4">
        <f t="shared" si="15"/>
        <v>7671.7327767719844</v>
      </c>
      <c r="CF136" s="4">
        <f t="shared" si="16"/>
        <v>1.348678780605</v>
      </c>
      <c r="CG136" s="4">
        <f t="shared" si="17"/>
        <v>27.763046117819997</v>
      </c>
      <c r="CH136" s="4">
        <f t="shared" si="18"/>
        <v>0.72519950942100009</v>
      </c>
    </row>
    <row r="137" spans="1:86">
      <c r="A137" s="2">
        <v>42439</v>
      </c>
      <c r="B137" s="32">
        <v>0.52938178240740741</v>
      </c>
      <c r="C137" s="4">
        <v>13.818</v>
      </c>
      <c r="D137" s="4">
        <v>1.9E-3</v>
      </c>
      <c r="E137" s="4" t="s">
        <v>155</v>
      </c>
      <c r="F137" s="4">
        <v>18.925080999999999</v>
      </c>
      <c r="G137" s="4">
        <v>358</v>
      </c>
      <c r="H137" s="4">
        <v>-19.3</v>
      </c>
      <c r="I137" s="4">
        <v>41.6</v>
      </c>
      <c r="K137" s="4">
        <v>2.99</v>
      </c>
      <c r="L137" s="4">
        <v>11</v>
      </c>
      <c r="M137" s="4">
        <v>0.88049999999999995</v>
      </c>
      <c r="N137" s="4">
        <v>12.1663</v>
      </c>
      <c r="O137" s="4">
        <v>1.6999999999999999E-3</v>
      </c>
      <c r="P137" s="4">
        <v>315.19740000000002</v>
      </c>
      <c r="Q137" s="4">
        <v>0</v>
      </c>
      <c r="R137" s="4">
        <v>315.2</v>
      </c>
      <c r="S137" s="4">
        <v>251.5737</v>
      </c>
      <c r="T137" s="4">
        <v>0</v>
      </c>
      <c r="U137" s="4">
        <v>251.6</v>
      </c>
      <c r="V137" s="4">
        <v>41.646999999999998</v>
      </c>
      <c r="Y137" s="4">
        <v>10.031000000000001</v>
      </c>
      <c r="Z137" s="4">
        <v>0</v>
      </c>
      <c r="AA137" s="4">
        <v>2.6341000000000001</v>
      </c>
      <c r="AB137" s="4" t="s">
        <v>384</v>
      </c>
      <c r="AC137" s="4">
        <v>0</v>
      </c>
      <c r="AD137" s="4">
        <v>11.7</v>
      </c>
      <c r="AE137" s="4">
        <v>847</v>
      </c>
      <c r="AF137" s="4">
        <v>865</v>
      </c>
      <c r="AG137" s="4">
        <v>855</v>
      </c>
      <c r="AH137" s="4">
        <v>78</v>
      </c>
      <c r="AI137" s="4">
        <v>21.19</v>
      </c>
      <c r="AJ137" s="4">
        <v>0.49</v>
      </c>
      <c r="AK137" s="4">
        <v>983</v>
      </c>
      <c r="AL137" s="4">
        <v>0</v>
      </c>
      <c r="AM137" s="4">
        <v>0</v>
      </c>
      <c r="AN137" s="4">
        <v>19</v>
      </c>
      <c r="AO137" s="4">
        <v>191</v>
      </c>
      <c r="AP137" s="4">
        <v>191</v>
      </c>
      <c r="AQ137" s="4">
        <v>2.1</v>
      </c>
      <c r="AR137" s="4">
        <v>195</v>
      </c>
      <c r="AS137" s="4" t="s">
        <v>155</v>
      </c>
      <c r="AT137" s="4">
        <v>2</v>
      </c>
      <c r="AU137" s="5">
        <v>0.73729166666666668</v>
      </c>
      <c r="AV137" s="4">
        <v>47.16113</v>
      </c>
      <c r="AW137" s="4">
        <v>-88.490984999999995</v>
      </c>
      <c r="AX137" s="4">
        <v>315.2</v>
      </c>
      <c r="AY137" s="4">
        <v>38.4</v>
      </c>
      <c r="AZ137" s="4">
        <v>12</v>
      </c>
      <c r="BA137" s="4">
        <v>9</v>
      </c>
      <c r="BB137" s="4" t="s">
        <v>435</v>
      </c>
      <c r="BC137" s="4">
        <v>1.3959999999999999</v>
      </c>
      <c r="BD137" s="4">
        <v>1.3979999999999999</v>
      </c>
      <c r="BE137" s="4">
        <v>1.9950000000000001</v>
      </c>
      <c r="BF137" s="4">
        <v>14.063000000000001</v>
      </c>
      <c r="BG137" s="4">
        <v>15.36</v>
      </c>
      <c r="BH137" s="4">
        <v>1.0900000000000001</v>
      </c>
      <c r="BI137" s="4">
        <v>13.573</v>
      </c>
      <c r="BJ137" s="4">
        <v>3032.0770000000002</v>
      </c>
      <c r="BK137" s="4">
        <v>0.26400000000000001</v>
      </c>
      <c r="BL137" s="4">
        <v>8.2260000000000009</v>
      </c>
      <c r="BM137" s="4">
        <v>0</v>
      </c>
      <c r="BN137" s="4">
        <v>8.2260000000000009</v>
      </c>
      <c r="BO137" s="4">
        <v>6.5659999999999998</v>
      </c>
      <c r="BP137" s="4">
        <v>0</v>
      </c>
      <c r="BQ137" s="4">
        <v>6.5659999999999998</v>
      </c>
      <c r="BR137" s="4">
        <v>0.34320000000000001</v>
      </c>
      <c r="BU137" s="4">
        <v>0.496</v>
      </c>
      <c r="BW137" s="4">
        <v>477.327</v>
      </c>
      <c r="BX137" s="4">
        <v>0.16255</v>
      </c>
      <c r="BY137" s="4">
        <v>-5</v>
      </c>
      <c r="BZ137" s="4">
        <v>0.80522199999999999</v>
      </c>
      <c r="CA137" s="4">
        <v>3.9723160000000002</v>
      </c>
      <c r="CB137" s="4">
        <v>16.265484000000001</v>
      </c>
      <c r="CC137" s="4">
        <f t="shared" si="14"/>
        <v>1.0494858871999999</v>
      </c>
      <c r="CE137" s="4">
        <f t="shared" si="15"/>
        <v>8997.1428813080056</v>
      </c>
      <c r="CF137" s="4">
        <f t="shared" si="16"/>
        <v>0.783372493728</v>
      </c>
      <c r="CG137" s="4">
        <f t="shared" si="17"/>
        <v>19.483423461432</v>
      </c>
      <c r="CH137" s="4">
        <f t="shared" si="18"/>
        <v>1.0183842418464002</v>
      </c>
    </row>
    <row r="138" spans="1:86">
      <c r="A138" s="2">
        <v>42439</v>
      </c>
      <c r="B138" s="32">
        <v>0.52939335648148145</v>
      </c>
      <c r="C138" s="4">
        <v>13.32</v>
      </c>
      <c r="D138" s="4">
        <v>2.2000000000000001E-3</v>
      </c>
      <c r="E138" s="4" t="s">
        <v>155</v>
      </c>
      <c r="F138" s="4">
        <v>21.649484999999999</v>
      </c>
      <c r="G138" s="4">
        <v>331.3</v>
      </c>
      <c r="H138" s="4">
        <v>-21</v>
      </c>
      <c r="I138" s="4">
        <v>47.7</v>
      </c>
      <c r="K138" s="4">
        <v>1.76</v>
      </c>
      <c r="L138" s="4">
        <v>11</v>
      </c>
      <c r="M138" s="4">
        <v>0.88419999999999999</v>
      </c>
      <c r="N138" s="4">
        <v>11.7782</v>
      </c>
      <c r="O138" s="4">
        <v>1.9E-3</v>
      </c>
      <c r="P138" s="4">
        <v>292.92219999999998</v>
      </c>
      <c r="Q138" s="4">
        <v>0</v>
      </c>
      <c r="R138" s="4">
        <v>292.89999999999998</v>
      </c>
      <c r="S138" s="4">
        <v>233.79900000000001</v>
      </c>
      <c r="T138" s="4">
        <v>0</v>
      </c>
      <c r="U138" s="4">
        <v>233.8</v>
      </c>
      <c r="V138" s="4">
        <v>47.707599999999999</v>
      </c>
      <c r="Y138" s="4">
        <v>9.8829999999999991</v>
      </c>
      <c r="Z138" s="4">
        <v>0</v>
      </c>
      <c r="AA138" s="4">
        <v>1.5529999999999999</v>
      </c>
      <c r="AB138" s="4" t="s">
        <v>384</v>
      </c>
      <c r="AC138" s="4">
        <v>0</v>
      </c>
      <c r="AD138" s="4">
        <v>11.6</v>
      </c>
      <c r="AE138" s="4">
        <v>848</v>
      </c>
      <c r="AF138" s="4">
        <v>865</v>
      </c>
      <c r="AG138" s="4">
        <v>844</v>
      </c>
      <c r="AH138" s="4">
        <v>78</v>
      </c>
      <c r="AI138" s="4">
        <v>21.2</v>
      </c>
      <c r="AJ138" s="4">
        <v>0.49</v>
      </c>
      <c r="AK138" s="4">
        <v>982</v>
      </c>
      <c r="AL138" s="4">
        <v>0</v>
      </c>
      <c r="AM138" s="4">
        <v>0</v>
      </c>
      <c r="AN138" s="4">
        <v>19.611000000000001</v>
      </c>
      <c r="AO138" s="4">
        <v>191</v>
      </c>
      <c r="AP138" s="4">
        <v>191</v>
      </c>
      <c r="AQ138" s="4">
        <v>1.7</v>
      </c>
      <c r="AR138" s="4">
        <v>195</v>
      </c>
      <c r="AS138" s="4" t="s">
        <v>155</v>
      </c>
      <c r="AT138" s="4">
        <v>2</v>
      </c>
      <c r="AU138" s="5">
        <v>0.73731481481481476</v>
      </c>
      <c r="AV138" s="4">
        <v>47.160887000000002</v>
      </c>
      <c r="AW138" s="4">
        <v>-88.490786999999997</v>
      </c>
      <c r="AX138" s="4">
        <v>314.39999999999998</v>
      </c>
      <c r="AY138" s="4">
        <v>35.299999999999997</v>
      </c>
      <c r="AZ138" s="4">
        <v>12</v>
      </c>
      <c r="BA138" s="4">
        <v>10</v>
      </c>
      <c r="BB138" s="4" t="s">
        <v>423</v>
      </c>
      <c r="BC138" s="4">
        <v>1</v>
      </c>
      <c r="BD138" s="4">
        <v>1.2</v>
      </c>
      <c r="BE138" s="4">
        <v>1.5009999999999999</v>
      </c>
      <c r="BF138" s="4">
        <v>14.063000000000001</v>
      </c>
      <c r="BG138" s="4">
        <v>15.9</v>
      </c>
      <c r="BH138" s="4">
        <v>1.1299999999999999</v>
      </c>
      <c r="BI138" s="4">
        <v>13.09</v>
      </c>
      <c r="BJ138" s="4">
        <v>3032.136</v>
      </c>
      <c r="BK138" s="4">
        <v>0.314</v>
      </c>
      <c r="BL138" s="4">
        <v>7.8970000000000002</v>
      </c>
      <c r="BM138" s="4">
        <v>0</v>
      </c>
      <c r="BN138" s="4">
        <v>7.8970000000000002</v>
      </c>
      <c r="BO138" s="4">
        <v>6.3029999999999999</v>
      </c>
      <c r="BP138" s="4">
        <v>0</v>
      </c>
      <c r="BQ138" s="4">
        <v>6.3029999999999999</v>
      </c>
      <c r="BR138" s="4">
        <v>0.40610000000000002</v>
      </c>
      <c r="BU138" s="4">
        <v>0.505</v>
      </c>
      <c r="BW138" s="4">
        <v>290.70100000000002</v>
      </c>
      <c r="BX138" s="4">
        <v>0.17833399999999999</v>
      </c>
      <c r="BY138" s="4">
        <v>-5</v>
      </c>
      <c r="BZ138" s="4">
        <v>0.80477799999999999</v>
      </c>
      <c r="CA138" s="4">
        <v>4.3580370000000004</v>
      </c>
      <c r="CB138" s="4">
        <v>16.256516000000001</v>
      </c>
      <c r="CC138" s="4">
        <f t="shared" si="14"/>
        <v>1.1513933754000001</v>
      </c>
      <c r="CE138" s="4">
        <f t="shared" si="15"/>
        <v>9870.9781751429055</v>
      </c>
      <c r="CF138" s="4">
        <f t="shared" si="16"/>
        <v>1.0222124426460002</v>
      </c>
      <c r="CG138" s="4">
        <f t="shared" si="17"/>
        <v>20.519124286617</v>
      </c>
      <c r="CH138" s="4">
        <f t="shared" si="18"/>
        <v>1.3220397227979002</v>
      </c>
    </row>
    <row r="139" spans="1:86">
      <c r="A139" s="2">
        <v>42439</v>
      </c>
      <c r="B139" s="32">
        <v>0.5294049305555556</v>
      </c>
      <c r="C139" s="4">
        <v>13.32</v>
      </c>
      <c r="D139" s="4">
        <v>3.8E-3</v>
      </c>
      <c r="E139" s="4" t="s">
        <v>155</v>
      </c>
      <c r="F139" s="4">
        <v>37.671787000000002</v>
      </c>
      <c r="G139" s="4">
        <v>396.7</v>
      </c>
      <c r="H139" s="4">
        <v>-21.1</v>
      </c>
      <c r="I139" s="4">
        <v>59</v>
      </c>
      <c r="K139" s="4">
        <v>1.4</v>
      </c>
      <c r="L139" s="4">
        <v>11</v>
      </c>
      <c r="M139" s="4">
        <v>0.88429999999999997</v>
      </c>
      <c r="N139" s="4">
        <v>11.779</v>
      </c>
      <c r="O139" s="4">
        <v>3.3E-3</v>
      </c>
      <c r="P139" s="4">
        <v>350.76740000000001</v>
      </c>
      <c r="Q139" s="4">
        <v>0</v>
      </c>
      <c r="R139" s="4">
        <v>350.8</v>
      </c>
      <c r="S139" s="4">
        <v>279.96379999999999</v>
      </c>
      <c r="T139" s="4">
        <v>0</v>
      </c>
      <c r="U139" s="4">
        <v>280</v>
      </c>
      <c r="V139" s="4">
        <v>58.952399999999997</v>
      </c>
      <c r="Y139" s="4">
        <v>9.9179999999999993</v>
      </c>
      <c r="Z139" s="4">
        <v>0</v>
      </c>
      <c r="AA139" s="4">
        <v>1.238</v>
      </c>
      <c r="AB139" s="4" t="s">
        <v>384</v>
      </c>
      <c r="AC139" s="4">
        <v>0</v>
      </c>
      <c r="AD139" s="4">
        <v>11.8</v>
      </c>
      <c r="AE139" s="4">
        <v>848</v>
      </c>
      <c r="AF139" s="4">
        <v>865</v>
      </c>
      <c r="AG139" s="4">
        <v>833</v>
      </c>
      <c r="AH139" s="4">
        <v>78</v>
      </c>
      <c r="AI139" s="4">
        <v>21.19</v>
      </c>
      <c r="AJ139" s="4">
        <v>0.49</v>
      </c>
      <c r="AK139" s="4">
        <v>983</v>
      </c>
      <c r="AL139" s="4">
        <v>0</v>
      </c>
      <c r="AM139" s="4">
        <v>0</v>
      </c>
      <c r="AN139" s="4">
        <v>20</v>
      </c>
      <c r="AO139" s="4">
        <v>191</v>
      </c>
      <c r="AP139" s="4">
        <v>191</v>
      </c>
      <c r="AQ139" s="4">
        <v>2</v>
      </c>
      <c r="AR139" s="4">
        <v>195</v>
      </c>
      <c r="AS139" s="4" t="s">
        <v>155</v>
      </c>
      <c r="AT139" s="4">
        <v>2</v>
      </c>
      <c r="AU139" s="5">
        <v>0.73731481481481476</v>
      </c>
      <c r="AV139" s="4">
        <v>47.160885999999998</v>
      </c>
      <c r="AW139" s="4">
        <v>-88.490786999999997</v>
      </c>
      <c r="AX139" s="4">
        <v>314.39999999999998</v>
      </c>
      <c r="AY139" s="4">
        <v>32.799999999999997</v>
      </c>
      <c r="AZ139" s="4">
        <v>12</v>
      </c>
      <c r="BA139" s="4">
        <v>10</v>
      </c>
      <c r="BB139" s="4" t="s">
        <v>423</v>
      </c>
      <c r="BC139" s="4">
        <v>1</v>
      </c>
      <c r="BD139" s="4">
        <v>1.198</v>
      </c>
      <c r="BE139" s="4">
        <v>1.6</v>
      </c>
      <c r="BF139" s="4">
        <v>14.063000000000001</v>
      </c>
      <c r="BG139" s="4">
        <v>15.89</v>
      </c>
      <c r="BH139" s="4">
        <v>1.1299999999999999</v>
      </c>
      <c r="BI139" s="4">
        <v>13.083</v>
      </c>
      <c r="BJ139" s="4">
        <v>3031.4789999999998</v>
      </c>
      <c r="BK139" s="4">
        <v>0.54600000000000004</v>
      </c>
      <c r="BL139" s="4">
        <v>9.4540000000000006</v>
      </c>
      <c r="BM139" s="4">
        <v>0</v>
      </c>
      <c r="BN139" s="4">
        <v>9.4540000000000006</v>
      </c>
      <c r="BO139" s="4">
        <v>7.5449999999999999</v>
      </c>
      <c r="BP139" s="4">
        <v>0</v>
      </c>
      <c r="BQ139" s="4">
        <v>7.5449999999999999</v>
      </c>
      <c r="BR139" s="4">
        <v>0.50170000000000003</v>
      </c>
      <c r="BU139" s="4">
        <v>0.50600000000000001</v>
      </c>
      <c r="BW139" s="4">
        <v>231.67400000000001</v>
      </c>
      <c r="BX139" s="4">
        <v>0.152171</v>
      </c>
      <c r="BY139" s="4">
        <v>-5</v>
      </c>
      <c r="BZ139" s="4">
        <v>0.80827700000000002</v>
      </c>
      <c r="CA139" s="4">
        <v>3.7186789999999998</v>
      </c>
      <c r="CB139" s="4">
        <v>16.327195</v>
      </c>
      <c r="CC139" s="4">
        <f t="shared" ref="CC139:CC147" si="19">CA139*0.2642</f>
        <v>0.98247499179999997</v>
      </c>
      <c r="CE139" s="4">
        <f t="shared" ref="CE139:CE147" si="20">BJ139*$CA139*0.747</f>
        <v>8421.0036802920258</v>
      </c>
      <c r="CF139" s="4">
        <f t="shared" ref="CF139:CF147" si="21">BK139*$CA139*0.747</f>
        <v>1.5167078542980001</v>
      </c>
      <c r="CG139" s="4">
        <f t="shared" ref="CG139:CG147" si="22">BQ139*$CA139*0.747</f>
        <v>20.958902492084999</v>
      </c>
      <c r="CH139" s="4">
        <f t="shared" ref="CH139:CH147" si="23">BR139*$CA139*0.747</f>
        <v>1.3936489569621</v>
      </c>
    </row>
    <row r="140" spans="1:86">
      <c r="A140" s="2">
        <v>42439</v>
      </c>
      <c r="B140" s="32">
        <v>0.52941650462962964</v>
      </c>
      <c r="C140" s="4">
        <v>12.93</v>
      </c>
      <c r="D140" s="4">
        <v>3.0999999999999999E-3</v>
      </c>
      <c r="E140" s="4" t="s">
        <v>155</v>
      </c>
      <c r="F140" s="4">
        <v>31.328125</v>
      </c>
      <c r="G140" s="4">
        <v>392.6</v>
      </c>
      <c r="H140" s="4">
        <v>-21.1</v>
      </c>
      <c r="I140" s="4">
        <v>103.4</v>
      </c>
      <c r="K140" s="4">
        <v>1.61</v>
      </c>
      <c r="L140" s="4">
        <v>11</v>
      </c>
      <c r="M140" s="4">
        <v>0.88739999999999997</v>
      </c>
      <c r="N140" s="4">
        <v>11.4739</v>
      </c>
      <c r="O140" s="4">
        <v>2.8E-3</v>
      </c>
      <c r="P140" s="4">
        <v>348.41230000000002</v>
      </c>
      <c r="Q140" s="4">
        <v>0</v>
      </c>
      <c r="R140" s="4">
        <v>348.4</v>
      </c>
      <c r="S140" s="4">
        <v>278.07530000000003</v>
      </c>
      <c r="T140" s="4">
        <v>0</v>
      </c>
      <c r="U140" s="4">
        <v>278.10000000000002</v>
      </c>
      <c r="V140" s="4">
        <v>103.35890000000001</v>
      </c>
      <c r="Y140" s="4">
        <v>9.9920000000000009</v>
      </c>
      <c r="Z140" s="4">
        <v>0</v>
      </c>
      <c r="AA140" s="4">
        <v>1.4312</v>
      </c>
      <c r="AB140" s="4" t="s">
        <v>384</v>
      </c>
      <c r="AC140" s="4">
        <v>0</v>
      </c>
      <c r="AD140" s="4">
        <v>11.8</v>
      </c>
      <c r="AE140" s="4">
        <v>848</v>
      </c>
      <c r="AF140" s="4">
        <v>866</v>
      </c>
      <c r="AG140" s="4">
        <v>827</v>
      </c>
      <c r="AH140" s="4">
        <v>78</v>
      </c>
      <c r="AI140" s="4">
        <v>21.18</v>
      </c>
      <c r="AJ140" s="4">
        <v>0.49</v>
      </c>
      <c r="AK140" s="4">
        <v>983</v>
      </c>
      <c r="AL140" s="4">
        <v>0</v>
      </c>
      <c r="AM140" s="4">
        <v>0</v>
      </c>
      <c r="AN140" s="4">
        <v>20</v>
      </c>
      <c r="AO140" s="4">
        <v>191</v>
      </c>
      <c r="AP140" s="4">
        <v>191</v>
      </c>
      <c r="AQ140" s="4">
        <v>2.1</v>
      </c>
      <c r="AR140" s="4">
        <v>195</v>
      </c>
      <c r="AS140" s="4" t="s">
        <v>155</v>
      </c>
      <c r="AT140" s="4">
        <v>2</v>
      </c>
      <c r="AU140" s="5">
        <v>0.73732638888888891</v>
      </c>
      <c r="AV140" s="4">
        <v>47.160761999999998</v>
      </c>
      <c r="AW140" s="4">
        <v>-88.490757000000002</v>
      </c>
      <c r="AX140" s="4">
        <v>314.2</v>
      </c>
      <c r="AY140" s="4">
        <v>32.799999999999997</v>
      </c>
      <c r="AZ140" s="4">
        <v>12</v>
      </c>
      <c r="BA140" s="4">
        <v>11</v>
      </c>
      <c r="BB140" s="4" t="s">
        <v>424</v>
      </c>
      <c r="BC140" s="4">
        <v>1</v>
      </c>
      <c r="BD140" s="4">
        <v>1</v>
      </c>
      <c r="BE140" s="4">
        <v>1.6</v>
      </c>
      <c r="BF140" s="4">
        <v>14.063000000000001</v>
      </c>
      <c r="BG140" s="4">
        <v>16.34</v>
      </c>
      <c r="BH140" s="4">
        <v>1.1599999999999999</v>
      </c>
      <c r="BI140" s="4">
        <v>12.691000000000001</v>
      </c>
      <c r="BJ140" s="4">
        <v>3030.6590000000001</v>
      </c>
      <c r="BK140" s="4">
        <v>0.46700000000000003</v>
      </c>
      <c r="BL140" s="4">
        <v>9.6370000000000005</v>
      </c>
      <c r="BM140" s="4">
        <v>0</v>
      </c>
      <c r="BN140" s="4">
        <v>9.6370000000000005</v>
      </c>
      <c r="BO140" s="4">
        <v>7.6920000000000002</v>
      </c>
      <c r="BP140" s="4">
        <v>0</v>
      </c>
      <c r="BQ140" s="4">
        <v>7.6920000000000002</v>
      </c>
      <c r="BR140" s="4">
        <v>0.90280000000000005</v>
      </c>
      <c r="BU140" s="4">
        <v>0.52400000000000002</v>
      </c>
      <c r="BW140" s="4">
        <v>274.86599999999999</v>
      </c>
      <c r="BX140" s="4">
        <v>0.13761100000000001</v>
      </c>
      <c r="BY140" s="4">
        <v>-5</v>
      </c>
      <c r="BZ140" s="4">
        <v>0.81038900000000003</v>
      </c>
      <c r="CA140" s="4">
        <v>3.3628689999999999</v>
      </c>
      <c r="CB140" s="4">
        <v>16.369858000000001</v>
      </c>
      <c r="CC140" s="4">
        <f t="shared" si="19"/>
        <v>0.88846998979999992</v>
      </c>
      <c r="CE140" s="4">
        <f t="shared" si="20"/>
        <v>7613.2067729012379</v>
      </c>
      <c r="CF140" s="4">
        <f t="shared" si="21"/>
        <v>1.173133487781</v>
      </c>
      <c r="CG140" s="4">
        <f t="shared" si="22"/>
        <v>19.322789695956001</v>
      </c>
      <c r="CH140" s="4">
        <f t="shared" si="23"/>
        <v>2.2678906055004</v>
      </c>
    </row>
    <row r="141" spans="1:86">
      <c r="A141" s="2">
        <v>42439</v>
      </c>
      <c r="B141" s="32">
        <v>0.52942807870370368</v>
      </c>
      <c r="C141" s="4">
        <v>12.927</v>
      </c>
      <c r="D141" s="4">
        <v>5.7000000000000002E-3</v>
      </c>
      <c r="E141" s="4" t="s">
        <v>155</v>
      </c>
      <c r="F141" s="4">
        <v>57.369791999999997</v>
      </c>
      <c r="G141" s="4">
        <v>348.4</v>
      </c>
      <c r="H141" s="4">
        <v>-18.100000000000001</v>
      </c>
      <c r="I141" s="4">
        <v>83.5</v>
      </c>
      <c r="K141" s="4">
        <v>1.87</v>
      </c>
      <c r="L141" s="4">
        <v>11</v>
      </c>
      <c r="M141" s="4">
        <v>0.88749999999999996</v>
      </c>
      <c r="N141" s="4">
        <v>11.473100000000001</v>
      </c>
      <c r="O141" s="4">
        <v>5.1000000000000004E-3</v>
      </c>
      <c r="P141" s="4">
        <v>309.22649999999999</v>
      </c>
      <c r="Q141" s="4">
        <v>0</v>
      </c>
      <c r="R141" s="4">
        <v>309.2</v>
      </c>
      <c r="S141" s="4">
        <v>246.8125</v>
      </c>
      <c r="T141" s="4">
        <v>0</v>
      </c>
      <c r="U141" s="4">
        <v>246.8</v>
      </c>
      <c r="V141" s="4">
        <v>83.456100000000006</v>
      </c>
      <c r="Y141" s="4">
        <v>9.9209999999999994</v>
      </c>
      <c r="Z141" s="4">
        <v>0</v>
      </c>
      <c r="AA141" s="4">
        <v>1.6613</v>
      </c>
      <c r="AB141" s="4" t="s">
        <v>384</v>
      </c>
      <c r="AC141" s="4">
        <v>0</v>
      </c>
      <c r="AD141" s="4">
        <v>11.8</v>
      </c>
      <c r="AE141" s="4">
        <v>849</v>
      </c>
      <c r="AF141" s="4">
        <v>867</v>
      </c>
      <c r="AG141" s="4">
        <v>824</v>
      </c>
      <c r="AH141" s="4">
        <v>78</v>
      </c>
      <c r="AI141" s="4">
        <v>21.2</v>
      </c>
      <c r="AJ141" s="4">
        <v>0.49</v>
      </c>
      <c r="AK141" s="4">
        <v>982</v>
      </c>
      <c r="AL141" s="4">
        <v>0</v>
      </c>
      <c r="AM141" s="4">
        <v>0</v>
      </c>
      <c r="AN141" s="4">
        <v>20</v>
      </c>
      <c r="AO141" s="4">
        <v>191</v>
      </c>
      <c r="AP141" s="4">
        <v>190.4</v>
      </c>
      <c r="AQ141" s="4">
        <v>2.5</v>
      </c>
      <c r="AR141" s="4">
        <v>195</v>
      </c>
      <c r="AS141" s="4" t="s">
        <v>155</v>
      </c>
      <c r="AT141" s="4">
        <v>2</v>
      </c>
      <c r="AU141" s="5">
        <v>0.73733796296296295</v>
      </c>
      <c r="AV141" s="4">
        <v>47.160629999999998</v>
      </c>
      <c r="AW141" s="4">
        <v>-88.490754999999993</v>
      </c>
      <c r="AX141" s="4">
        <v>314</v>
      </c>
      <c r="AY141" s="4">
        <v>31.5</v>
      </c>
      <c r="AZ141" s="4">
        <v>12</v>
      </c>
      <c r="BA141" s="4">
        <v>11</v>
      </c>
      <c r="BB141" s="4" t="s">
        <v>424</v>
      </c>
      <c r="BC141" s="4">
        <v>1</v>
      </c>
      <c r="BD141" s="4">
        <v>1</v>
      </c>
      <c r="BE141" s="4">
        <v>1.6</v>
      </c>
      <c r="BF141" s="4">
        <v>14.063000000000001</v>
      </c>
      <c r="BG141" s="4">
        <v>16.34</v>
      </c>
      <c r="BH141" s="4">
        <v>1.1599999999999999</v>
      </c>
      <c r="BI141" s="4">
        <v>12.670999999999999</v>
      </c>
      <c r="BJ141" s="4">
        <v>3030.5740000000001</v>
      </c>
      <c r="BK141" s="4">
        <v>0.85599999999999998</v>
      </c>
      <c r="BL141" s="4">
        <v>8.5540000000000003</v>
      </c>
      <c r="BM141" s="4">
        <v>0</v>
      </c>
      <c r="BN141" s="4">
        <v>8.5540000000000003</v>
      </c>
      <c r="BO141" s="4">
        <v>6.827</v>
      </c>
      <c r="BP141" s="4">
        <v>0</v>
      </c>
      <c r="BQ141" s="4">
        <v>6.827</v>
      </c>
      <c r="BR141" s="4">
        <v>0.72899999999999998</v>
      </c>
      <c r="BU141" s="4">
        <v>0.52</v>
      </c>
      <c r="BW141" s="4">
        <v>319.072</v>
      </c>
      <c r="BX141" s="4">
        <v>0.163662</v>
      </c>
      <c r="BY141" s="4">
        <v>-5</v>
      </c>
      <c r="BZ141" s="4">
        <v>0.808778</v>
      </c>
      <c r="CA141" s="4">
        <v>3.9994900000000002</v>
      </c>
      <c r="CB141" s="4">
        <v>16.337316000000001</v>
      </c>
      <c r="CC141" s="4">
        <f t="shared" si="19"/>
        <v>1.056665258</v>
      </c>
      <c r="CE141" s="4">
        <f t="shared" si="20"/>
        <v>9054.20055422322</v>
      </c>
      <c r="CF141" s="4">
        <f t="shared" si="21"/>
        <v>2.5574018896799999</v>
      </c>
      <c r="CG141" s="4">
        <f t="shared" si="22"/>
        <v>20.396475117810002</v>
      </c>
      <c r="CH141" s="4">
        <f t="shared" si="23"/>
        <v>2.1779742728699998</v>
      </c>
    </row>
    <row r="142" spans="1:86">
      <c r="A142" s="2">
        <v>42439</v>
      </c>
      <c r="B142" s="32">
        <v>0.52943965277777771</v>
      </c>
      <c r="C142" s="4">
        <v>13.05</v>
      </c>
      <c r="D142" s="4">
        <v>5.3E-3</v>
      </c>
      <c r="E142" s="4" t="s">
        <v>155</v>
      </c>
      <c r="F142" s="4">
        <v>52.790697999999999</v>
      </c>
      <c r="G142" s="4">
        <v>496.5</v>
      </c>
      <c r="H142" s="4">
        <v>-12.6</v>
      </c>
      <c r="I142" s="4">
        <v>62.7</v>
      </c>
      <c r="K142" s="4">
        <v>2.21</v>
      </c>
      <c r="L142" s="4">
        <v>11</v>
      </c>
      <c r="M142" s="4">
        <v>0.88660000000000005</v>
      </c>
      <c r="N142" s="4">
        <v>11.569900000000001</v>
      </c>
      <c r="O142" s="4">
        <v>4.7000000000000002E-3</v>
      </c>
      <c r="P142" s="4">
        <v>440.19499999999999</v>
      </c>
      <c r="Q142" s="4">
        <v>0</v>
      </c>
      <c r="R142" s="4">
        <v>440.2</v>
      </c>
      <c r="S142" s="4">
        <v>351.34010000000001</v>
      </c>
      <c r="T142" s="4">
        <v>0</v>
      </c>
      <c r="U142" s="4">
        <v>351.3</v>
      </c>
      <c r="V142" s="4">
        <v>62.7119</v>
      </c>
      <c r="Y142" s="4">
        <v>9.8409999999999993</v>
      </c>
      <c r="Z142" s="4">
        <v>0</v>
      </c>
      <c r="AA142" s="4">
        <v>1.9630000000000001</v>
      </c>
      <c r="AB142" s="4" t="s">
        <v>384</v>
      </c>
      <c r="AC142" s="4">
        <v>0</v>
      </c>
      <c r="AD142" s="4">
        <v>11.8</v>
      </c>
      <c r="AE142" s="4">
        <v>848</v>
      </c>
      <c r="AF142" s="4">
        <v>867</v>
      </c>
      <c r="AG142" s="4">
        <v>823</v>
      </c>
      <c r="AH142" s="4">
        <v>78</v>
      </c>
      <c r="AI142" s="4">
        <v>21.19</v>
      </c>
      <c r="AJ142" s="4">
        <v>0.49</v>
      </c>
      <c r="AK142" s="4">
        <v>983</v>
      </c>
      <c r="AL142" s="4">
        <v>0</v>
      </c>
      <c r="AM142" s="4">
        <v>0</v>
      </c>
      <c r="AN142" s="4">
        <v>19.388999999999999</v>
      </c>
      <c r="AO142" s="4">
        <v>191</v>
      </c>
      <c r="AP142" s="4">
        <v>190</v>
      </c>
      <c r="AQ142" s="4">
        <v>2.5</v>
      </c>
      <c r="AR142" s="4">
        <v>195</v>
      </c>
      <c r="AS142" s="4" t="s">
        <v>155</v>
      </c>
      <c r="AT142" s="4">
        <v>2</v>
      </c>
      <c r="AU142" s="5">
        <v>0.73736111111111102</v>
      </c>
      <c r="AV142" s="4">
        <v>47.160380000000004</v>
      </c>
      <c r="AW142" s="4">
        <v>-88.490745000000004</v>
      </c>
      <c r="AX142" s="4">
        <v>313.7</v>
      </c>
      <c r="AY142" s="4">
        <v>31.5</v>
      </c>
      <c r="AZ142" s="4">
        <v>12</v>
      </c>
      <c r="BA142" s="4">
        <v>11</v>
      </c>
      <c r="BB142" s="4" t="s">
        <v>424</v>
      </c>
      <c r="BC142" s="4">
        <v>1</v>
      </c>
      <c r="BD142" s="4">
        <v>1</v>
      </c>
      <c r="BE142" s="4">
        <v>1.6</v>
      </c>
      <c r="BF142" s="4">
        <v>14.063000000000001</v>
      </c>
      <c r="BG142" s="4">
        <v>16.2</v>
      </c>
      <c r="BH142" s="4">
        <v>1.1499999999999999</v>
      </c>
      <c r="BI142" s="4">
        <v>12.792999999999999</v>
      </c>
      <c r="BJ142" s="4">
        <v>3031.1689999999999</v>
      </c>
      <c r="BK142" s="4">
        <v>0.78</v>
      </c>
      <c r="BL142" s="4">
        <v>12.077</v>
      </c>
      <c r="BM142" s="4">
        <v>0</v>
      </c>
      <c r="BN142" s="4">
        <v>12.077</v>
      </c>
      <c r="BO142" s="4">
        <v>9.6389999999999993</v>
      </c>
      <c r="BP142" s="4">
        <v>0</v>
      </c>
      <c r="BQ142" s="4">
        <v>9.6389999999999993</v>
      </c>
      <c r="BR142" s="4">
        <v>0.54330000000000001</v>
      </c>
      <c r="BU142" s="4">
        <v>0.51200000000000001</v>
      </c>
      <c r="BW142" s="4">
        <v>373.93</v>
      </c>
      <c r="BX142" s="4">
        <v>0.233768</v>
      </c>
      <c r="BY142" s="4">
        <v>-5</v>
      </c>
      <c r="BZ142" s="4">
        <v>0.80861099999999997</v>
      </c>
      <c r="CA142" s="4">
        <v>5.7127059999999998</v>
      </c>
      <c r="CB142" s="4">
        <v>16.333942</v>
      </c>
      <c r="CC142" s="4">
        <f t="shared" si="19"/>
        <v>1.5092969251999999</v>
      </c>
      <c r="CE142" s="4">
        <f t="shared" si="20"/>
        <v>12935.184467985557</v>
      </c>
      <c r="CF142" s="4">
        <f t="shared" si="21"/>
        <v>3.3285652779599997</v>
      </c>
      <c r="CG142" s="4">
        <f t="shared" si="22"/>
        <v>41.133385531097993</v>
      </c>
      <c r="CH142" s="4">
        <f t="shared" si="23"/>
        <v>2.3184737378405997</v>
      </c>
    </row>
    <row r="143" spans="1:86">
      <c r="A143" s="2">
        <v>42439</v>
      </c>
      <c r="B143" s="32">
        <v>0.52945122685185186</v>
      </c>
      <c r="C143" s="4">
        <v>12.941000000000001</v>
      </c>
      <c r="D143" s="4">
        <v>4.4999999999999997E-3</v>
      </c>
      <c r="E143" s="4" t="s">
        <v>155</v>
      </c>
      <c r="F143" s="4">
        <v>44.521008000000002</v>
      </c>
      <c r="G143" s="4">
        <v>857.5</v>
      </c>
      <c r="H143" s="4">
        <v>-3.8</v>
      </c>
      <c r="I143" s="4">
        <v>53.8</v>
      </c>
      <c r="K143" s="4">
        <v>2.2999999999999998</v>
      </c>
      <c r="L143" s="4">
        <v>11</v>
      </c>
      <c r="M143" s="4">
        <v>0.88749999999999996</v>
      </c>
      <c r="N143" s="4">
        <v>11.4847</v>
      </c>
      <c r="O143" s="4">
        <v>4.0000000000000001E-3</v>
      </c>
      <c r="P143" s="4">
        <v>761.04740000000004</v>
      </c>
      <c r="Q143" s="4">
        <v>0</v>
      </c>
      <c r="R143" s="4">
        <v>761</v>
      </c>
      <c r="S143" s="4">
        <v>607.40819999999997</v>
      </c>
      <c r="T143" s="4">
        <v>0</v>
      </c>
      <c r="U143" s="4">
        <v>607.4</v>
      </c>
      <c r="V143" s="4">
        <v>53.839100000000002</v>
      </c>
      <c r="Y143" s="4">
        <v>9.8510000000000009</v>
      </c>
      <c r="Z143" s="4">
        <v>0</v>
      </c>
      <c r="AA143" s="4">
        <v>2.0411999999999999</v>
      </c>
      <c r="AB143" s="4" t="s">
        <v>384</v>
      </c>
      <c r="AC143" s="4">
        <v>0</v>
      </c>
      <c r="AD143" s="4">
        <v>11.7</v>
      </c>
      <c r="AE143" s="4">
        <v>849</v>
      </c>
      <c r="AF143" s="4">
        <v>866</v>
      </c>
      <c r="AG143" s="4">
        <v>824</v>
      </c>
      <c r="AH143" s="4">
        <v>78</v>
      </c>
      <c r="AI143" s="4">
        <v>21.18</v>
      </c>
      <c r="AJ143" s="4">
        <v>0.49</v>
      </c>
      <c r="AK143" s="4">
        <v>983</v>
      </c>
      <c r="AL143" s="4">
        <v>0</v>
      </c>
      <c r="AM143" s="4">
        <v>0</v>
      </c>
      <c r="AN143" s="4">
        <v>19</v>
      </c>
      <c r="AO143" s="4">
        <v>191</v>
      </c>
      <c r="AP143" s="4">
        <v>189.4</v>
      </c>
      <c r="AQ143" s="4">
        <v>2.5</v>
      </c>
      <c r="AR143" s="4">
        <v>195</v>
      </c>
      <c r="AS143" s="4" t="s">
        <v>155</v>
      </c>
      <c r="AT143" s="4">
        <v>2</v>
      </c>
      <c r="AU143" s="5">
        <v>0.73736111111111102</v>
      </c>
      <c r="AV143" s="4">
        <v>47.160378999999999</v>
      </c>
      <c r="AW143" s="4">
        <v>-88.490745000000004</v>
      </c>
      <c r="AX143" s="4">
        <v>313.7</v>
      </c>
      <c r="AY143" s="4">
        <v>31.5</v>
      </c>
      <c r="AZ143" s="4">
        <v>12</v>
      </c>
      <c r="BA143" s="4">
        <v>11</v>
      </c>
      <c r="BB143" s="4" t="s">
        <v>424</v>
      </c>
      <c r="BC143" s="4">
        <v>1.002</v>
      </c>
      <c r="BD143" s="4">
        <v>1.002</v>
      </c>
      <c r="BE143" s="4">
        <v>1.6020000000000001</v>
      </c>
      <c r="BF143" s="4">
        <v>14.063000000000001</v>
      </c>
      <c r="BG143" s="4">
        <v>16.329999999999998</v>
      </c>
      <c r="BH143" s="4">
        <v>1.1599999999999999</v>
      </c>
      <c r="BI143" s="4">
        <v>12.68</v>
      </c>
      <c r="BJ143" s="4">
        <v>3031.6529999999998</v>
      </c>
      <c r="BK143" s="4">
        <v>0.66400000000000003</v>
      </c>
      <c r="BL143" s="4">
        <v>21.038</v>
      </c>
      <c r="BM143" s="4">
        <v>0</v>
      </c>
      <c r="BN143" s="4">
        <v>21.038</v>
      </c>
      <c r="BO143" s="4">
        <v>16.791</v>
      </c>
      <c r="BP143" s="4">
        <v>0</v>
      </c>
      <c r="BQ143" s="4">
        <v>16.791</v>
      </c>
      <c r="BR143" s="4">
        <v>0.47</v>
      </c>
      <c r="BU143" s="4">
        <v>0.51600000000000001</v>
      </c>
      <c r="BW143" s="4">
        <v>391.77800000000002</v>
      </c>
      <c r="BX143" s="4">
        <v>0.25333600000000001</v>
      </c>
      <c r="BY143" s="4">
        <v>-5</v>
      </c>
      <c r="BZ143" s="4">
        <v>0.80655600000000005</v>
      </c>
      <c r="CA143" s="4">
        <v>6.1908989999999999</v>
      </c>
      <c r="CB143" s="4">
        <v>16.292431000000001</v>
      </c>
      <c r="CC143" s="4">
        <f t="shared" si="19"/>
        <v>1.6356355158</v>
      </c>
      <c r="CE143" s="4">
        <f t="shared" si="20"/>
        <v>14020.187171957108</v>
      </c>
      <c r="CF143" s="4">
        <f t="shared" si="21"/>
        <v>3.0707354311920003</v>
      </c>
      <c r="CG143" s="4">
        <f t="shared" si="22"/>
        <v>77.651684676423002</v>
      </c>
      <c r="CH143" s="4">
        <f t="shared" si="23"/>
        <v>2.17356272991</v>
      </c>
    </row>
    <row r="144" spans="1:86">
      <c r="A144" s="2">
        <v>42439</v>
      </c>
      <c r="B144" s="32">
        <v>0.5294628009259259</v>
      </c>
      <c r="C144" s="4">
        <v>12.531000000000001</v>
      </c>
      <c r="D144" s="4">
        <v>4.4000000000000003E-3</v>
      </c>
      <c r="E144" s="4" t="s">
        <v>155</v>
      </c>
      <c r="F144" s="4">
        <v>43.815029000000003</v>
      </c>
      <c r="G144" s="4">
        <v>1155.0999999999999</v>
      </c>
      <c r="H144" s="4">
        <v>8.1</v>
      </c>
      <c r="I144" s="4">
        <v>52.5</v>
      </c>
      <c r="K144" s="4">
        <v>2.2000000000000002</v>
      </c>
      <c r="L144" s="4">
        <v>11</v>
      </c>
      <c r="M144" s="4">
        <v>0.89080000000000004</v>
      </c>
      <c r="N144" s="4">
        <v>11.1633</v>
      </c>
      <c r="O144" s="4">
        <v>3.8999999999999998E-3</v>
      </c>
      <c r="P144" s="4">
        <v>1028.9638</v>
      </c>
      <c r="Q144" s="4">
        <v>7.2282000000000002</v>
      </c>
      <c r="R144" s="4">
        <v>1036.2</v>
      </c>
      <c r="S144" s="4">
        <v>821.27869999999996</v>
      </c>
      <c r="T144" s="4">
        <v>5.7693000000000003</v>
      </c>
      <c r="U144" s="4">
        <v>827</v>
      </c>
      <c r="V144" s="4">
        <v>52.462299999999999</v>
      </c>
      <c r="Y144" s="4">
        <v>9.8219999999999992</v>
      </c>
      <c r="Z144" s="4">
        <v>0</v>
      </c>
      <c r="AA144" s="4">
        <v>1.9598</v>
      </c>
      <c r="AB144" s="4" t="s">
        <v>384</v>
      </c>
      <c r="AC144" s="4">
        <v>0</v>
      </c>
      <c r="AD144" s="4">
        <v>11.6</v>
      </c>
      <c r="AE144" s="4">
        <v>850</v>
      </c>
      <c r="AF144" s="4">
        <v>865</v>
      </c>
      <c r="AG144" s="4">
        <v>823</v>
      </c>
      <c r="AH144" s="4">
        <v>78</v>
      </c>
      <c r="AI144" s="4">
        <v>21.2</v>
      </c>
      <c r="AJ144" s="4">
        <v>0.49</v>
      </c>
      <c r="AK144" s="4">
        <v>982</v>
      </c>
      <c r="AL144" s="4">
        <v>0</v>
      </c>
      <c r="AM144" s="4">
        <v>0</v>
      </c>
      <c r="AN144" s="4">
        <v>19</v>
      </c>
      <c r="AO144" s="4">
        <v>190.4</v>
      </c>
      <c r="AP144" s="4">
        <v>189.6</v>
      </c>
      <c r="AQ144" s="4">
        <v>2.9</v>
      </c>
      <c r="AR144" s="4">
        <v>195</v>
      </c>
      <c r="AS144" s="4" t="s">
        <v>155</v>
      </c>
      <c r="AT144" s="4">
        <v>2</v>
      </c>
      <c r="AU144" s="5">
        <v>0.73737268518518517</v>
      </c>
      <c r="AV144" s="4">
        <v>47.160276000000003</v>
      </c>
      <c r="AW144" s="4">
        <v>-88.490757000000002</v>
      </c>
      <c r="AX144" s="4">
        <v>313.10000000000002</v>
      </c>
      <c r="AY144" s="4">
        <v>29.5</v>
      </c>
      <c r="AZ144" s="4">
        <v>12</v>
      </c>
      <c r="BA144" s="4">
        <v>11</v>
      </c>
      <c r="BB144" s="4" t="s">
        <v>424</v>
      </c>
      <c r="BC144" s="4">
        <v>1.202</v>
      </c>
      <c r="BD144" s="4">
        <v>1.202</v>
      </c>
      <c r="BE144" s="4">
        <v>1.8029999999999999</v>
      </c>
      <c r="BF144" s="4">
        <v>14.063000000000001</v>
      </c>
      <c r="BG144" s="4">
        <v>16.829999999999998</v>
      </c>
      <c r="BH144" s="4">
        <v>1.2</v>
      </c>
      <c r="BI144" s="4">
        <v>12.255000000000001</v>
      </c>
      <c r="BJ144" s="4">
        <v>3031.9360000000001</v>
      </c>
      <c r="BK144" s="4">
        <v>0.67500000000000004</v>
      </c>
      <c r="BL144" s="4">
        <v>29.265999999999998</v>
      </c>
      <c r="BM144" s="4">
        <v>0.20599999999999999</v>
      </c>
      <c r="BN144" s="4">
        <v>29.472000000000001</v>
      </c>
      <c r="BO144" s="4">
        <v>23.359000000000002</v>
      </c>
      <c r="BP144" s="4">
        <v>0.16400000000000001</v>
      </c>
      <c r="BQ144" s="4">
        <v>23.523</v>
      </c>
      <c r="BR144" s="4">
        <v>0.47120000000000001</v>
      </c>
      <c r="BU144" s="4">
        <v>0.52900000000000003</v>
      </c>
      <c r="BW144" s="4">
        <v>387.02800000000002</v>
      </c>
      <c r="BX144" s="4">
        <v>0.27027299999999999</v>
      </c>
      <c r="BY144" s="4">
        <v>-5</v>
      </c>
      <c r="BZ144" s="4">
        <v>0.80500000000000005</v>
      </c>
      <c r="CA144" s="4">
        <v>6.6047960000000003</v>
      </c>
      <c r="CB144" s="4">
        <v>16.260999999999999</v>
      </c>
      <c r="CC144" s="4">
        <f t="shared" si="19"/>
        <v>1.7449871031999999</v>
      </c>
      <c r="CE144" s="4">
        <f t="shared" si="20"/>
        <v>14958.913117496833</v>
      </c>
      <c r="CF144" s="4">
        <f t="shared" si="21"/>
        <v>3.3303032631000002</v>
      </c>
      <c r="CG144" s="4">
        <f t="shared" si="22"/>
        <v>116.05736838207599</v>
      </c>
      <c r="CH144" s="4">
        <f t="shared" si="23"/>
        <v>2.3247983667744001</v>
      </c>
    </row>
    <row r="145" spans="1:86">
      <c r="A145" s="2">
        <v>42439</v>
      </c>
      <c r="B145" s="32">
        <v>0.52947437500000005</v>
      </c>
      <c r="C145" s="4">
        <v>12.331</v>
      </c>
      <c r="D145" s="4">
        <v>5.0000000000000001E-3</v>
      </c>
      <c r="E145" s="4" t="s">
        <v>155</v>
      </c>
      <c r="F145" s="4">
        <v>50</v>
      </c>
      <c r="G145" s="4">
        <v>1319.5</v>
      </c>
      <c r="H145" s="4">
        <v>4.5</v>
      </c>
      <c r="I145" s="4">
        <v>53.6</v>
      </c>
      <c r="K145" s="4">
        <v>2.27</v>
      </c>
      <c r="L145" s="4">
        <v>11</v>
      </c>
      <c r="M145" s="4">
        <v>0.89239999999999997</v>
      </c>
      <c r="N145" s="4">
        <v>11.004200000000001</v>
      </c>
      <c r="O145" s="4">
        <v>4.4999999999999997E-3</v>
      </c>
      <c r="P145" s="4">
        <v>1177.5059000000001</v>
      </c>
      <c r="Q145" s="4">
        <v>4.0156999999999998</v>
      </c>
      <c r="R145" s="4">
        <v>1181.5</v>
      </c>
      <c r="S145" s="4">
        <v>939.82240000000002</v>
      </c>
      <c r="T145" s="4">
        <v>3.2052</v>
      </c>
      <c r="U145" s="4">
        <v>943</v>
      </c>
      <c r="V145" s="4">
        <v>53.645800000000001</v>
      </c>
      <c r="Y145" s="4">
        <v>9.7639999999999993</v>
      </c>
      <c r="Z145" s="4">
        <v>0</v>
      </c>
      <c r="AA145" s="4">
        <v>2.0259999999999998</v>
      </c>
      <c r="AB145" s="4" t="s">
        <v>384</v>
      </c>
      <c r="AC145" s="4">
        <v>0</v>
      </c>
      <c r="AD145" s="4">
        <v>11.7</v>
      </c>
      <c r="AE145" s="4">
        <v>849</v>
      </c>
      <c r="AF145" s="4">
        <v>865</v>
      </c>
      <c r="AG145" s="4">
        <v>822</v>
      </c>
      <c r="AH145" s="4">
        <v>78</v>
      </c>
      <c r="AI145" s="4">
        <v>21.19</v>
      </c>
      <c r="AJ145" s="4">
        <v>0.49</v>
      </c>
      <c r="AK145" s="4">
        <v>983</v>
      </c>
      <c r="AL145" s="4">
        <v>0</v>
      </c>
      <c r="AM145" s="4">
        <v>0</v>
      </c>
      <c r="AN145" s="4">
        <v>19</v>
      </c>
      <c r="AO145" s="4">
        <v>190.6</v>
      </c>
      <c r="AP145" s="4">
        <v>190</v>
      </c>
      <c r="AQ145" s="4">
        <v>2.8</v>
      </c>
      <c r="AR145" s="4">
        <v>195</v>
      </c>
      <c r="AS145" s="4" t="s">
        <v>155</v>
      </c>
      <c r="AT145" s="4">
        <v>2</v>
      </c>
      <c r="AU145" s="5">
        <v>0.73738425925925932</v>
      </c>
      <c r="AV145" s="4">
        <v>47.160153999999999</v>
      </c>
      <c r="AW145" s="4">
        <v>-88.490737999999993</v>
      </c>
      <c r="AX145" s="4">
        <v>312.89999999999998</v>
      </c>
      <c r="AY145" s="4">
        <v>29.9</v>
      </c>
      <c r="AZ145" s="4">
        <v>12</v>
      </c>
      <c r="BA145" s="4">
        <v>11</v>
      </c>
      <c r="BB145" s="4" t="s">
        <v>424</v>
      </c>
      <c r="BC145" s="4">
        <v>1.399</v>
      </c>
      <c r="BD145" s="4">
        <v>1.399</v>
      </c>
      <c r="BE145" s="4">
        <v>2.097</v>
      </c>
      <c r="BF145" s="4">
        <v>14.063000000000001</v>
      </c>
      <c r="BG145" s="4">
        <v>17.09</v>
      </c>
      <c r="BH145" s="4">
        <v>1.22</v>
      </c>
      <c r="BI145" s="4">
        <v>12.058999999999999</v>
      </c>
      <c r="BJ145" s="4">
        <v>3031.8690000000001</v>
      </c>
      <c r="BK145" s="4">
        <v>0.78200000000000003</v>
      </c>
      <c r="BL145" s="4">
        <v>33.973999999999997</v>
      </c>
      <c r="BM145" s="4">
        <v>0.11600000000000001</v>
      </c>
      <c r="BN145" s="4">
        <v>34.090000000000003</v>
      </c>
      <c r="BO145" s="4">
        <v>27.116</v>
      </c>
      <c r="BP145" s="4">
        <v>9.1999999999999998E-2</v>
      </c>
      <c r="BQ145" s="4">
        <v>27.209</v>
      </c>
      <c r="BR145" s="4">
        <v>0.48870000000000002</v>
      </c>
      <c r="BU145" s="4">
        <v>0.53400000000000003</v>
      </c>
      <c r="BW145" s="4">
        <v>405.87099999999998</v>
      </c>
      <c r="BX145" s="4">
        <v>0.31263600000000002</v>
      </c>
      <c r="BY145" s="4">
        <v>-5</v>
      </c>
      <c r="BZ145" s="4">
        <v>0.80622099999999997</v>
      </c>
      <c r="CA145" s="4">
        <v>7.6400509999999997</v>
      </c>
      <c r="CB145" s="4">
        <v>16.28566</v>
      </c>
      <c r="CC145" s="4">
        <f t="shared" si="19"/>
        <v>2.0185014741999998</v>
      </c>
      <c r="CE145" s="4">
        <f t="shared" si="20"/>
        <v>17303.234437633295</v>
      </c>
      <c r="CF145" s="4">
        <f t="shared" si="21"/>
        <v>4.4629663518539999</v>
      </c>
      <c r="CG145" s="4">
        <f t="shared" si="22"/>
        <v>155.28497630127299</v>
      </c>
      <c r="CH145" s="4">
        <f t="shared" si="23"/>
        <v>2.7890686140039</v>
      </c>
    </row>
    <row r="146" spans="1:86">
      <c r="A146" s="2">
        <v>42439</v>
      </c>
      <c r="B146" s="32">
        <v>0.52948594907407409</v>
      </c>
      <c r="C146" s="4">
        <v>12.391</v>
      </c>
      <c r="D146" s="4">
        <v>5.0000000000000001E-3</v>
      </c>
      <c r="E146" s="4" t="s">
        <v>155</v>
      </c>
      <c r="F146" s="4">
        <v>50</v>
      </c>
      <c r="G146" s="4">
        <v>1417.9</v>
      </c>
      <c r="H146" s="4">
        <v>4.5</v>
      </c>
      <c r="I146" s="4">
        <v>45.7</v>
      </c>
      <c r="K146" s="4">
        <v>2.71</v>
      </c>
      <c r="L146" s="4">
        <v>11</v>
      </c>
      <c r="M146" s="4">
        <v>0.89190000000000003</v>
      </c>
      <c r="N146" s="4">
        <v>11.050800000000001</v>
      </c>
      <c r="O146" s="4">
        <v>4.4999999999999997E-3</v>
      </c>
      <c r="P146" s="4">
        <v>1264.5535</v>
      </c>
      <c r="Q146" s="4">
        <v>4.0133999999999999</v>
      </c>
      <c r="R146" s="4">
        <v>1268.5999999999999</v>
      </c>
      <c r="S146" s="4">
        <v>1009.2671</v>
      </c>
      <c r="T146" s="4">
        <v>3.2031999999999998</v>
      </c>
      <c r="U146" s="4">
        <v>1012.5</v>
      </c>
      <c r="V146" s="4">
        <v>45.723300000000002</v>
      </c>
      <c r="Y146" s="4">
        <v>9.7210000000000001</v>
      </c>
      <c r="Z146" s="4">
        <v>0</v>
      </c>
      <c r="AA146" s="4">
        <v>2.42</v>
      </c>
      <c r="AB146" s="4" t="s">
        <v>384</v>
      </c>
      <c r="AC146" s="4">
        <v>0</v>
      </c>
      <c r="AD146" s="4">
        <v>11.6</v>
      </c>
      <c r="AE146" s="4">
        <v>849</v>
      </c>
      <c r="AF146" s="4">
        <v>866</v>
      </c>
      <c r="AG146" s="4">
        <v>822</v>
      </c>
      <c r="AH146" s="4">
        <v>78</v>
      </c>
      <c r="AI146" s="4">
        <v>21.18</v>
      </c>
      <c r="AJ146" s="4">
        <v>0.49</v>
      </c>
      <c r="AK146" s="4">
        <v>983</v>
      </c>
      <c r="AL146" s="4">
        <v>0</v>
      </c>
      <c r="AM146" s="4">
        <v>0</v>
      </c>
      <c r="AN146" s="4">
        <v>19.610610999999999</v>
      </c>
      <c r="AO146" s="4">
        <v>191</v>
      </c>
      <c r="AP146" s="4">
        <v>190</v>
      </c>
      <c r="AQ146" s="4">
        <v>2.6</v>
      </c>
      <c r="AR146" s="4">
        <v>195</v>
      </c>
      <c r="AS146" s="4" t="s">
        <v>155</v>
      </c>
      <c r="AT146" s="4">
        <v>2</v>
      </c>
      <c r="AU146" s="5">
        <v>0.73739583333333336</v>
      </c>
      <c r="AV146" s="4">
        <v>47.160032000000001</v>
      </c>
      <c r="AW146" s="4">
        <v>-88.490707</v>
      </c>
      <c r="AX146" s="4">
        <v>312.7</v>
      </c>
      <c r="AY146" s="4">
        <v>30.5</v>
      </c>
      <c r="AZ146" s="4">
        <v>12</v>
      </c>
      <c r="BA146" s="4">
        <v>11</v>
      </c>
      <c r="BB146" s="4" t="s">
        <v>424</v>
      </c>
      <c r="BC146" s="4">
        <v>1.3</v>
      </c>
      <c r="BD146" s="4">
        <v>1.3</v>
      </c>
      <c r="BE146" s="4">
        <v>1.8</v>
      </c>
      <c r="BF146" s="4">
        <v>14.063000000000001</v>
      </c>
      <c r="BG146" s="4">
        <v>17.010000000000002</v>
      </c>
      <c r="BH146" s="4">
        <v>1.21</v>
      </c>
      <c r="BI146" s="4">
        <v>12.125</v>
      </c>
      <c r="BJ146" s="4">
        <v>3032.0529999999999</v>
      </c>
      <c r="BK146" s="4">
        <v>0.77900000000000003</v>
      </c>
      <c r="BL146" s="4">
        <v>36.334000000000003</v>
      </c>
      <c r="BM146" s="4">
        <v>0.115</v>
      </c>
      <c r="BN146" s="4">
        <v>36.448999999999998</v>
      </c>
      <c r="BO146" s="4">
        <v>28.998999999999999</v>
      </c>
      <c r="BP146" s="4">
        <v>9.1999999999999998E-2</v>
      </c>
      <c r="BQ146" s="4">
        <v>29.091000000000001</v>
      </c>
      <c r="BR146" s="4">
        <v>0.4148</v>
      </c>
      <c r="BU146" s="4">
        <v>0.52900000000000003</v>
      </c>
      <c r="BW146" s="4">
        <v>482.78100000000001</v>
      </c>
      <c r="BX146" s="4">
        <v>0.30274400000000001</v>
      </c>
      <c r="BY146" s="4">
        <v>-5</v>
      </c>
      <c r="BZ146" s="4">
        <v>0.80577900000000002</v>
      </c>
      <c r="CA146" s="4">
        <v>7.3982999999999999</v>
      </c>
      <c r="CB146" s="4">
        <v>16.276731000000002</v>
      </c>
      <c r="CC146" s="4">
        <f t="shared" si="19"/>
        <v>1.95463086</v>
      </c>
      <c r="CE146" s="4">
        <f t="shared" si="20"/>
        <v>16756.732169295301</v>
      </c>
      <c r="CF146" s="4">
        <f t="shared" si="21"/>
        <v>4.3051669479000001</v>
      </c>
      <c r="CG146" s="4">
        <f t="shared" si="22"/>
        <v>160.7722871391</v>
      </c>
      <c r="CH146" s="4">
        <f t="shared" si="23"/>
        <v>2.2924046854799998</v>
      </c>
    </row>
    <row r="147" spans="1:86">
      <c r="A147" s="2">
        <v>42439</v>
      </c>
      <c r="B147" s="32">
        <v>0.52949752314814813</v>
      </c>
      <c r="C147" s="4">
        <v>12.795999999999999</v>
      </c>
      <c r="D147" s="4">
        <v>5.0000000000000001E-3</v>
      </c>
      <c r="E147" s="4" t="s">
        <v>155</v>
      </c>
      <c r="F147" s="4">
        <v>50</v>
      </c>
      <c r="G147" s="4">
        <v>1560.4</v>
      </c>
      <c r="H147" s="4">
        <v>8.6</v>
      </c>
      <c r="I147" s="4">
        <v>51.8</v>
      </c>
      <c r="K147" s="4">
        <v>2.97</v>
      </c>
      <c r="L147" s="4">
        <v>11</v>
      </c>
      <c r="M147" s="4">
        <v>0.88870000000000005</v>
      </c>
      <c r="N147" s="4">
        <v>11.3713</v>
      </c>
      <c r="O147" s="4">
        <v>4.4000000000000003E-3</v>
      </c>
      <c r="P147" s="4">
        <v>1386.6985</v>
      </c>
      <c r="Q147" s="4">
        <v>7.6338999999999997</v>
      </c>
      <c r="R147" s="4">
        <v>1394.3</v>
      </c>
      <c r="S147" s="4">
        <v>1106.7536</v>
      </c>
      <c r="T147" s="4">
        <v>6.0926999999999998</v>
      </c>
      <c r="U147" s="4">
        <v>1112.8</v>
      </c>
      <c r="V147" s="4">
        <v>51.780200000000001</v>
      </c>
      <c r="Y147" s="4">
        <v>9.7260000000000009</v>
      </c>
      <c r="Z147" s="4">
        <v>0</v>
      </c>
      <c r="AA147" s="4">
        <v>2.6415000000000002</v>
      </c>
      <c r="AB147" s="4" t="s">
        <v>384</v>
      </c>
      <c r="AC147" s="4">
        <v>0</v>
      </c>
      <c r="AD147" s="4">
        <v>11.7</v>
      </c>
      <c r="AE147" s="4">
        <v>848</v>
      </c>
      <c r="AF147" s="4">
        <v>866</v>
      </c>
      <c r="AG147" s="4">
        <v>822</v>
      </c>
      <c r="AH147" s="4">
        <v>78</v>
      </c>
      <c r="AI147" s="4">
        <v>21.18</v>
      </c>
      <c r="AJ147" s="4">
        <v>0.49</v>
      </c>
      <c r="AK147" s="4">
        <v>983</v>
      </c>
      <c r="AL147" s="4">
        <v>0</v>
      </c>
      <c r="AM147" s="4">
        <v>0</v>
      </c>
      <c r="AN147" s="4">
        <v>19.388999999999999</v>
      </c>
      <c r="AO147" s="4">
        <v>191</v>
      </c>
      <c r="AP147" s="4">
        <v>190</v>
      </c>
      <c r="AQ147" s="4">
        <v>2.7</v>
      </c>
      <c r="AR147" s="4">
        <v>195</v>
      </c>
      <c r="AS147" s="4" t="s">
        <v>155</v>
      </c>
      <c r="AT147" s="4">
        <v>2</v>
      </c>
      <c r="AU147" s="5">
        <v>0.7374074074074074</v>
      </c>
      <c r="AV147" s="4">
        <v>47.159911999999998</v>
      </c>
      <c r="AW147" s="4">
        <v>-88.490637000000007</v>
      </c>
      <c r="AX147" s="4">
        <v>312.5</v>
      </c>
      <c r="AY147" s="4">
        <v>32.1</v>
      </c>
      <c r="AZ147" s="4">
        <v>12</v>
      </c>
      <c r="BA147" s="4">
        <v>11</v>
      </c>
      <c r="BB147" s="4" t="s">
        <v>424</v>
      </c>
      <c r="BC147" s="4">
        <v>1.3</v>
      </c>
      <c r="BD147" s="4">
        <v>1.3</v>
      </c>
      <c r="BE147" s="4">
        <v>1.8</v>
      </c>
      <c r="BF147" s="4">
        <v>14.063000000000001</v>
      </c>
      <c r="BG147" s="4">
        <v>16.5</v>
      </c>
      <c r="BH147" s="4">
        <v>1.17</v>
      </c>
      <c r="BI147" s="4">
        <v>12.526999999999999</v>
      </c>
      <c r="BJ147" s="4">
        <v>3031.6570000000002</v>
      </c>
      <c r="BK147" s="4">
        <v>0.754</v>
      </c>
      <c r="BL147" s="4">
        <v>38.716000000000001</v>
      </c>
      <c r="BM147" s="4">
        <v>0.21299999999999999</v>
      </c>
      <c r="BN147" s="4">
        <v>38.929000000000002</v>
      </c>
      <c r="BO147" s="4">
        <v>30.9</v>
      </c>
      <c r="BP147" s="4">
        <v>0.17</v>
      </c>
      <c r="BQ147" s="4">
        <v>31.07</v>
      </c>
      <c r="BR147" s="4">
        <v>0.45650000000000002</v>
      </c>
      <c r="BU147" s="4">
        <v>0.51400000000000001</v>
      </c>
      <c r="BW147" s="4">
        <v>512.06700000000001</v>
      </c>
      <c r="BX147" s="4">
        <v>0.30555199999999999</v>
      </c>
      <c r="BY147" s="4">
        <v>-5</v>
      </c>
      <c r="BZ147" s="4">
        <v>0.80561099999999997</v>
      </c>
      <c r="CA147" s="4">
        <v>7.4669270000000001</v>
      </c>
      <c r="CB147" s="4">
        <v>16.273342</v>
      </c>
      <c r="CC147" s="4">
        <f t="shared" si="19"/>
        <v>1.9727621134</v>
      </c>
      <c r="CE147" s="4">
        <f t="shared" si="20"/>
        <v>16909.959646505133</v>
      </c>
      <c r="CF147" s="4">
        <f t="shared" si="21"/>
        <v>4.2056570296259999</v>
      </c>
      <c r="CG147" s="4">
        <f t="shared" si="22"/>
        <v>173.30207415183</v>
      </c>
      <c r="CH147" s="4">
        <f t="shared" si="23"/>
        <v>2.5462631750985003</v>
      </c>
    </row>
    <row r="148" spans="1:86">
      <c r="A148" s="2">
        <v>42439</v>
      </c>
      <c r="B148" s="32">
        <v>0.52950909722222217</v>
      </c>
      <c r="C148" s="4">
        <v>13.21</v>
      </c>
      <c r="D148" s="4">
        <v>3.5999999999999999E-3</v>
      </c>
      <c r="E148" s="4" t="s">
        <v>155</v>
      </c>
      <c r="F148" s="4">
        <v>35.590361000000001</v>
      </c>
      <c r="G148" s="4">
        <v>1669.9</v>
      </c>
      <c r="H148" s="4">
        <v>22.1</v>
      </c>
      <c r="I148" s="4">
        <v>55</v>
      </c>
      <c r="K148" s="4">
        <v>2.99</v>
      </c>
      <c r="L148" s="4">
        <v>11</v>
      </c>
      <c r="M148" s="4">
        <v>0.88539999999999996</v>
      </c>
      <c r="N148" s="4">
        <v>11.6952</v>
      </c>
      <c r="O148" s="4">
        <v>3.2000000000000002E-3</v>
      </c>
      <c r="P148" s="4">
        <v>1478.4558999999999</v>
      </c>
      <c r="Q148" s="4">
        <v>19.5886</v>
      </c>
      <c r="R148" s="4">
        <v>1498</v>
      </c>
      <c r="S148" s="4">
        <v>1179.9872</v>
      </c>
      <c r="T148" s="4">
        <v>15.6341</v>
      </c>
      <c r="U148" s="4">
        <v>1195.5999999999999</v>
      </c>
      <c r="V148" s="4">
        <v>55.040599999999998</v>
      </c>
      <c r="Y148" s="4">
        <v>9.8320000000000007</v>
      </c>
      <c r="Z148" s="4">
        <v>0</v>
      </c>
      <c r="AA148" s="4">
        <v>2.6438000000000001</v>
      </c>
      <c r="AB148" s="4" t="s">
        <v>384</v>
      </c>
      <c r="AC148" s="4">
        <v>0</v>
      </c>
      <c r="AD148" s="4">
        <v>11.6</v>
      </c>
      <c r="AE148" s="4">
        <v>849</v>
      </c>
      <c r="AF148" s="4">
        <v>867</v>
      </c>
      <c r="AG148" s="4">
        <v>822</v>
      </c>
      <c r="AH148" s="4">
        <v>78</v>
      </c>
      <c r="AI148" s="4">
        <v>21.18</v>
      </c>
      <c r="AJ148" s="4">
        <v>0.49</v>
      </c>
      <c r="AK148" s="4">
        <v>983</v>
      </c>
      <c r="AL148" s="4">
        <v>0</v>
      </c>
      <c r="AM148" s="4">
        <v>0</v>
      </c>
      <c r="AN148" s="4">
        <v>19</v>
      </c>
      <c r="AO148" s="4">
        <v>191</v>
      </c>
      <c r="AP148" s="4">
        <v>190</v>
      </c>
      <c r="AQ148" s="4">
        <v>2.5</v>
      </c>
      <c r="AR148" s="4">
        <v>195</v>
      </c>
      <c r="AS148" s="4" t="s">
        <v>155</v>
      </c>
      <c r="AT148" s="4">
        <v>2</v>
      </c>
      <c r="AU148" s="5">
        <v>0.73741898148148144</v>
      </c>
      <c r="AV148" s="4">
        <v>47.159790999999998</v>
      </c>
      <c r="AW148" s="4">
        <v>-88.490568999999994</v>
      </c>
      <c r="AX148" s="4">
        <v>312.39999999999998</v>
      </c>
      <c r="AY148" s="4">
        <v>32.1</v>
      </c>
      <c r="AZ148" s="4">
        <v>12</v>
      </c>
      <c r="BA148" s="4">
        <v>11</v>
      </c>
      <c r="BB148" s="4" t="s">
        <v>424</v>
      </c>
      <c r="BC148" s="4">
        <v>1.3</v>
      </c>
      <c r="BD148" s="4">
        <v>1.3</v>
      </c>
      <c r="BE148" s="4">
        <v>1.8</v>
      </c>
      <c r="BF148" s="4">
        <v>14.063000000000001</v>
      </c>
      <c r="BG148" s="4">
        <v>16.02</v>
      </c>
      <c r="BH148" s="4">
        <v>1.1399999999999999</v>
      </c>
      <c r="BI148" s="4">
        <v>12.949</v>
      </c>
      <c r="BJ148" s="4">
        <v>3031.6840000000002</v>
      </c>
      <c r="BK148" s="4">
        <v>0.52</v>
      </c>
      <c r="BL148" s="4">
        <v>40.134999999999998</v>
      </c>
      <c r="BM148" s="4">
        <v>0.53200000000000003</v>
      </c>
      <c r="BN148" s="4">
        <v>40.667000000000002</v>
      </c>
      <c r="BO148" s="4">
        <v>32.031999999999996</v>
      </c>
      <c r="BP148" s="4">
        <v>0.42399999999999999</v>
      </c>
      <c r="BQ148" s="4">
        <v>32.457000000000001</v>
      </c>
      <c r="BR148" s="4">
        <v>0.4718</v>
      </c>
      <c r="BU148" s="4">
        <v>0.50600000000000001</v>
      </c>
      <c r="BW148" s="4">
        <v>498.31099999999998</v>
      </c>
      <c r="BX148" s="4">
        <v>0.29294900000000001</v>
      </c>
      <c r="BY148" s="4">
        <v>-5</v>
      </c>
      <c r="BZ148" s="4">
        <v>0.80538900000000002</v>
      </c>
      <c r="CA148" s="4">
        <v>7.1589410000000004</v>
      </c>
      <c r="CB148" s="4">
        <v>16.268858000000002</v>
      </c>
      <c r="CC148" s="4">
        <f t="shared" ref="CC148:CC151" si="24">CA148*0.2642</f>
        <v>1.8913922122</v>
      </c>
      <c r="CE148" s="4">
        <f t="shared" ref="CE148:CE151" si="25">BJ148*$CA148*0.747</f>
        <v>16212.624224323072</v>
      </c>
      <c r="CF148" s="4">
        <f t="shared" ref="CF148:CF151" si="26">BK148*$CA148*0.747</f>
        <v>2.7808190420400001</v>
      </c>
      <c r="CG148" s="4">
        <f t="shared" ref="CG148:CG151" si="27">BQ148*$CA148*0.747</f>
        <v>173.57123778363902</v>
      </c>
      <c r="CH148" s="4">
        <f t="shared" ref="CH148:CH151" si="28">BR148*$CA148*0.747</f>
        <v>2.5230585077586003</v>
      </c>
    </row>
    <row r="149" spans="1:86">
      <c r="A149" s="2">
        <v>42439</v>
      </c>
      <c r="B149" s="32">
        <v>0.52952067129629632</v>
      </c>
      <c r="C149" s="4">
        <v>13.43</v>
      </c>
      <c r="D149" s="4">
        <v>4.1000000000000003E-3</v>
      </c>
      <c r="E149" s="4" t="s">
        <v>155</v>
      </c>
      <c r="F149" s="4">
        <v>41.222031000000001</v>
      </c>
      <c r="G149" s="4">
        <v>1507</v>
      </c>
      <c r="H149" s="4">
        <v>15.5</v>
      </c>
      <c r="I149" s="4">
        <v>57.1</v>
      </c>
      <c r="K149" s="4">
        <v>2.5499999999999998</v>
      </c>
      <c r="L149" s="4">
        <v>11</v>
      </c>
      <c r="M149" s="4">
        <v>0.88360000000000005</v>
      </c>
      <c r="N149" s="4">
        <v>11.8667</v>
      </c>
      <c r="O149" s="4">
        <v>3.5999999999999999E-3</v>
      </c>
      <c r="P149" s="4">
        <v>1331.6232</v>
      </c>
      <c r="Q149" s="4">
        <v>13.6739</v>
      </c>
      <c r="R149" s="4">
        <v>1345.3</v>
      </c>
      <c r="S149" s="4">
        <v>1062.7969000000001</v>
      </c>
      <c r="T149" s="4">
        <v>10.913399999999999</v>
      </c>
      <c r="U149" s="4">
        <v>1073.7</v>
      </c>
      <c r="V149" s="4">
        <v>57.134300000000003</v>
      </c>
      <c r="Y149" s="4">
        <v>9.8889999999999993</v>
      </c>
      <c r="Z149" s="4">
        <v>0</v>
      </c>
      <c r="AA149" s="4">
        <v>2.2534999999999998</v>
      </c>
      <c r="AB149" s="4" t="s">
        <v>384</v>
      </c>
      <c r="AC149" s="4">
        <v>0</v>
      </c>
      <c r="AD149" s="4">
        <v>11.6</v>
      </c>
      <c r="AE149" s="4">
        <v>850</v>
      </c>
      <c r="AF149" s="4">
        <v>868</v>
      </c>
      <c r="AG149" s="4">
        <v>823</v>
      </c>
      <c r="AH149" s="4">
        <v>78</v>
      </c>
      <c r="AI149" s="4">
        <v>21.18</v>
      </c>
      <c r="AJ149" s="4">
        <v>0.49</v>
      </c>
      <c r="AK149" s="4">
        <v>983</v>
      </c>
      <c r="AL149" s="4">
        <v>0</v>
      </c>
      <c r="AM149" s="4">
        <v>0</v>
      </c>
      <c r="AN149" s="4">
        <v>19</v>
      </c>
      <c r="AO149" s="4">
        <v>191</v>
      </c>
      <c r="AP149" s="4">
        <v>190</v>
      </c>
      <c r="AQ149" s="4">
        <v>2.5</v>
      </c>
      <c r="AR149" s="4">
        <v>195</v>
      </c>
      <c r="AS149" s="4" t="s">
        <v>155</v>
      </c>
      <c r="AT149" s="4">
        <v>2</v>
      </c>
      <c r="AU149" s="5">
        <v>0.73743055555555559</v>
      </c>
      <c r="AV149" s="4">
        <v>47.159671000000003</v>
      </c>
      <c r="AW149" s="4">
        <v>-88.490499999999997</v>
      </c>
      <c r="AX149" s="4">
        <v>312.3</v>
      </c>
      <c r="AY149" s="4">
        <v>35.799999999999997</v>
      </c>
      <c r="AZ149" s="4">
        <v>12</v>
      </c>
      <c r="BA149" s="4">
        <v>9</v>
      </c>
      <c r="BB149" s="4" t="s">
        <v>435</v>
      </c>
      <c r="BC149" s="4">
        <v>1.3</v>
      </c>
      <c r="BD149" s="4">
        <v>1.3</v>
      </c>
      <c r="BE149" s="4">
        <v>1.8</v>
      </c>
      <c r="BF149" s="4">
        <v>14.063000000000001</v>
      </c>
      <c r="BG149" s="4">
        <v>15.77</v>
      </c>
      <c r="BH149" s="4">
        <v>1.1200000000000001</v>
      </c>
      <c r="BI149" s="4">
        <v>13.170999999999999</v>
      </c>
      <c r="BJ149" s="4">
        <v>3031.3879999999999</v>
      </c>
      <c r="BK149" s="4">
        <v>0.59199999999999997</v>
      </c>
      <c r="BL149" s="4">
        <v>35.622999999999998</v>
      </c>
      <c r="BM149" s="4">
        <v>0.36599999999999999</v>
      </c>
      <c r="BN149" s="4">
        <v>35.988999999999997</v>
      </c>
      <c r="BO149" s="4">
        <v>28.431000000000001</v>
      </c>
      <c r="BP149" s="4">
        <v>0.29199999999999998</v>
      </c>
      <c r="BQ149" s="4">
        <v>28.722999999999999</v>
      </c>
      <c r="BR149" s="4">
        <v>0.48259999999999997</v>
      </c>
      <c r="BU149" s="4">
        <v>0.501</v>
      </c>
      <c r="BW149" s="4">
        <v>418.56099999999998</v>
      </c>
      <c r="BX149" s="4">
        <v>0.25805899999999998</v>
      </c>
      <c r="BY149" s="4">
        <v>-5</v>
      </c>
      <c r="BZ149" s="4">
        <v>0.80500000000000005</v>
      </c>
      <c r="CA149" s="4">
        <v>6.306317</v>
      </c>
      <c r="CB149" s="4">
        <v>16.260999999999999</v>
      </c>
      <c r="CC149" s="4">
        <f t="shared" si="24"/>
        <v>1.6661289513999999</v>
      </c>
      <c r="CE149" s="4">
        <f t="shared" si="25"/>
        <v>14280.319577463011</v>
      </c>
      <c r="CF149" s="4">
        <f t="shared" si="26"/>
        <v>2.788804729008</v>
      </c>
      <c r="CG149" s="4">
        <f t="shared" si="27"/>
        <v>135.30884836367699</v>
      </c>
      <c r="CH149" s="4">
        <f t="shared" si="28"/>
        <v>2.2734411523974001</v>
      </c>
    </row>
    <row r="150" spans="1:86">
      <c r="A150" s="2">
        <v>42439</v>
      </c>
      <c r="B150" s="32">
        <v>0.52953224537037036</v>
      </c>
      <c r="C150" s="4">
        <v>13.555</v>
      </c>
      <c r="D150" s="4">
        <v>4.5999999999999999E-3</v>
      </c>
      <c r="E150" s="4" t="s">
        <v>155</v>
      </c>
      <c r="F150" s="4">
        <v>46.045197999999999</v>
      </c>
      <c r="G150" s="4">
        <v>1248.4000000000001</v>
      </c>
      <c r="H150" s="4">
        <v>10.5</v>
      </c>
      <c r="I150" s="4">
        <v>62.4</v>
      </c>
      <c r="K150" s="4">
        <v>2.16</v>
      </c>
      <c r="L150" s="4">
        <v>11</v>
      </c>
      <c r="M150" s="4">
        <v>0.88260000000000005</v>
      </c>
      <c r="N150" s="4">
        <v>11.964</v>
      </c>
      <c r="O150" s="4">
        <v>4.1000000000000003E-3</v>
      </c>
      <c r="P150" s="4">
        <v>1101.8681999999999</v>
      </c>
      <c r="Q150" s="4">
        <v>9.2794000000000008</v>
      </c>
      <c r="R150" s="4">
        <v>1111.0999999999999</v>
      </c>
      <c r="S150" s="4">
        <v>879.42449999999997</v>
      </c>
      <c r="T150" s="4">
        <v>7.4061000000000003</v>
      </c>
      <c r="U150" s="4">
        <v>886.8</v>
      </c>
      <c r="V150" s="4">
        <v>62.414000000000001</v>
      </c>
      <c r="Y150" s="4">
        <v>9.9489999999999998</v>
      </c>
      <c r="Z150" s="4">
        <v>0</v>
      </c>
      <c r="AA150" s="4">
        <v>1.9031</v>
      </c>
      <c r="AB150" s="4" t="s">
        <v>384</v>
      </c>
      <c r="AC150" s="4">
        <v>0</v>
      </c>
      <c r="AD150" s="4">
        <v>11.7</v>
      </c>
      <c r="AE150" s="4">
        <v>850</v>
      </c>
      <c r="AF150" s="4">
        <v>868</v>
      </c>
      <c r="AG150" s="4">
        <v>823</v>
      </c>
      <c r="AH150" s="4">
        <v>78</v>
      </c>
      <c r="AI150" s="4">
        <v>21.18</v>
      </c>
      <c r="AJ150" s="4">
        <v>0.49</v>
      </c>
      <c r="AK150" s="4">
        <v>983</v>
      </c>
      <c r="AL150" s="4">
        <v>0</v>
      </c>
      <c r="AM150" s="4">
        <v>0</v>
      </c>
      <c r="AN150" s="4">
        <v>19</v>
      </c>
      <c r="AO150" s="4">
        <v>190.4</v>
      </c>
      <c r="AP150" s="4">
        <v>190</v>
      </c>
      <c r="AQ150" s="4">
        <v>2.5</v>
      </c>
      <c r="AR150" s="4">
        <v>195</v>
      </c>
      <c r="AS150" s="4" t="s">
        <v>155</v>
      </c>
      <c r="AT150" s="4">
        <v>2</v>
      </c>
      <c r="AU150" s="5">
        <v>0.73744212962962974</v>
      </c>
      <c r="AV150" s="4">
        <v>47.159562999999999</v>
      </c>
      <c r="AW150" s="4">
        <v>-88.490303999999995</v>
      </c>
      <c r="AX150" s="4">
        <v>312.5</v>
      </c>
      <c r="AY150" s="4">
        <v>37.9</v>
      </c>
      <c r="AZ150" s="4">
        <v>12</v>
      </c>
      <c r="BA150" s="4">
        <v>9</v>
      </c>
      <c r="BB150" s="4" t="s">
        <v>435</v>
      </c>
      <c r="BC150" s="4">
        <v>1.3009999999999999</v>
      </c>
      <c r="BD150" s="4">
        <v>1.3009999999999999</v>
      </c>
      <c r="BE150" s="4">
        <v>1.802</v>
      </c>
      <c r="BF150" s="4">
        <v>14.063000000000001</v>
      </c>
      <c r="BG150" s="4">
        <v>15.63</v>
      </c>
      <c r="BH150" s="4">
        <v>1.1100000000000001</v>
      </c>
      <c r="BI150" s="4">
        <v>13.297000000000001</v>
      </c>
      <c r="BJ150" s="4">
        <v>3031.0830000000001</v>
      </c>
      <c r="BK150" s="4">
        <v>0.65500000000000003</v>
      </c>
      <c r="BL150" s="4">
        <v>29.234000000000002</v>
      </c>
      <c r="BM150" s="4">
        <v>0.246</v>
      </c>
      <c r="BN150" s="4">
        <v>29.48</v>
      </c>
      <c r="BO150" s="4">
        <v>23.332000000000001</v>
      </c>
      <c r="BP150" s="4">
        <v>0.19600000000000001</v>
      </c>
      <c r="BQ150" s="4">
        <v>23.529</v>
      </c>
      <c r="BR150" s="4">
        <v>0.52290000000000003</v>
      </c>
      <c r="BU150" s="4">
        <v>0.5</v>
      </c>
      <c r="BW150" s="4">
        <v>350.56700000000001</v>
      </c>
      <c r="BX150" s="4">
        <v>0.27044000000000001</v>
      </c>
      <c r="BY150" s="4">
        <v>-5</v>
      </c>
      <c r="BZ150" s="4">
        <v>0.80561099999999997</v>
      </c>
      <c r="CA150" s="4">
        <v>6.6088779999999998</v>
      </c>
      <c r="CB150" s="4">
        <v>16.273342</v>
      </c>
      <c r="CC150" s="4">
        <f t="shared" si="24"/>
        <v>1.7460655675999999</v>
      </c>
      <c r="CE150" s="4">
        <f t="shared" si="25"/>
        <v>14963.947142890878</v>
      </c>
      <c r="CF150" s="4">
        <f t="shared" si="26"/>
        <v>3.2336248722300001</v>
      </c>
      <c r="CG150" s="4">
        <f t="shared" si="27"/>
        <v>116.15871697511399</v>
      </c>
      <c r="CH150" s="4">
        <f t="shared" si="28"/>
        <v>2.5814693827314001</v>
      </c>
    </row>
    <row r="151" spans="1:86">
      <c r="A151" s="2">
        <v>42439</v>
      </c>
      <c r="B151" s="32">
        <v>0.52954381944444451</v>
      </c>
      <c r="C151" s="4">
        <v>13.295999999999999</v>
      </c>
      <c r="D151" s="4">
        <v>4.1999999999999997E-3</v>
      </c>
      <c r="E151" s="4" t="s">
        <v>155</v>
      </c>
      <c r="F151" s="4">
        <v>42.167529999999999</v>
      </c>
      <c r="G151" s="4">
        <v>1169.0999999999999</v>
      </c>
      <c r="H151" s="4">
        <v>3.7</v>
      </c>
      <c r="I151" s="4">
        <v>60.4</v>
      </c>
      <c r="K151" s="4">
        <v>1.76</v>
      </c>
      <c r="L151" s="4">
        <v>11</v>
      </c>
      <c r="M151" s="4">
        <v>0.88460000000000005</v>
      </c>
      <c r="N151" s="4">
        <v>11.762</v>
      </c>
      <c r="O151" s="4">
        <v>3.7000000000000002E-3</v>
      </c>
      <c r="P151" s="4">
        <v>1034.2103</v>
      </c>
      <c r="Q151" s="4">
        <v>3.2730999999999999</v>
      </c>
      <c r="R151" s="4">
        <v>1037.5</v>
      </c>
      <c r="S151" s="4">
        <v>825.42529999999999</v>
      </c>
      <c r="T151" s="4">
        <v>2.6124000000000001</v>
      </c>
      <c r="U151" s="4">
        <v>828</v>
      </c>
      <c r="V151" s="4">
        <v>60.409399999999998</v>
      </c>
      <c r="Y151" s="4">
        <v>9.8960000000000008</v>
      </c>
      <c r="Z151" s="4">
        <v>0</v>
      </c>
      <c r="AA151" s="4">
        <v>1.5543</v>
      </c>
      <c r="AB151" s="4" t="s">
        <v>384</v>
      </c>
      <c r="AC151" s="4">
        <v>0</v>
      </c>
      <c r="AD151" s="4">
        <v>11.6</v>
      </c>
      <c r="AE151" s="4">
        <v>850</v>
      </c>
      <c r="AF151" s="4">
        <v>869</v>
      </c>
      <c r="AG151" s="4">
        <v>824</v>
      </c>
      <c r="AH151" s="4">
        <v>78</v>
      </c>
      <c r="AI151" s="4">
        <v>21.18</v>
      </c>
      <c r="AJ151" s="4">
        <v>0.49</v>
      </c>
      <c r="AK151" s="4">
        <v>983</v>
      </c>
      <c r="AL151" s="4">
        <v>0</v>
      </c>
      <c r="AM151" s="4">
        <v>0</v>
      </c>
      <c r="AN151" s="4">
        <v>19.611000000000001</v>
      </c>
      <c r="AO151" s="4">
        <v>190.6</v>
      </c>
      <c r="AP151" s="4">
        <v>190</v>
      </c>
      <c r="AQ151" s="4">
        <v>2.4</v>
      </c>
      <c r="AR151" s="4">
        <v>195</v>
      </c>
      <c r="AS151" s="4" t="s">
        <v>155</v>
      </c>
      <c r="AT151" s="4">
        <v>2</v>
      </c>
      <c r="AU151" s="5">
        <v>0.73746527777777782</v>
      </c>
      <c r="AV151" s="4">
        <v>47.159368000000001</v>
      </c>
      <c r="AW151" s="4">
        <v>-88.489966999999993</v>
      </c>
      <c r="AX151" s="4">
        <v>312.5</v>
      </c>
      <c r="AY151" s="4">
        <v>36.6</v>
      </c>
      <c r="AZ151" s="4">
        <v>12</v>
      </c>
      <c r="BA151" s="4">
        <v>10</v>
      </c>
      <c r="BB151" s="4" t="s">
        <v>435</v>
      </c>
      <c r="BC151" s="4">
        <v>1.3959999999999999</v>
      </c>
      <c r="BD151" s="4">
        <v>1.4</v>
      </c>
      <c r="BE151" s="4">
        <v>1.9970000000000001</v>
      </c>
      <c r="BF151" s="4">
        <v>14.063000000000001</v>
      </c>
      <c r="BG151" s="4">
        <v>15.92</v>
      </c>
      <c r="BH151" s="4">
        <v>1.1299999999999999</v>
      </c>
      <c r="BI151" s="4">
        <v>13.041</v>
      </c>
      <c r="BJ151" s="4">
        <v>3031.35</v>
      </c>
      <c r="BK151" s="4">
        <v>0.61199999999999999</v>
      </c>
      <c r="BL151" s="4">
        <v>27.913</v>
      </c>
      <c r="BM151" s="4">
        <v>8.7999999999999995E-2</v>
      </c>
      <c r="BN151" s="4">
        <v>28.001000000000001</v>
      </c>
      <c r="BO151" s="4">
        <v>22.277999999999999</v>
      </c>
      <c r="BP151" s="4">
        <v>7.0999999999999994E-2</v>
      </c>
      <c r="BQ151" s="4">
        <v>22.347999999999999</v>
      </c>
      <c r="BR151" s="4">
        <v>0.51480000000000004</v>
      </c>
      <c r="BU151" s="4">
        <v>0.50600000000000001</v>
      </c>
      <c r="BW151" s="4">
        <v>291.262</v>
      </c>
      <c r="BX151" s="4">
        <v>0.26400400000000002</v>
      </c>
      <c r="BY151" s="4">
        <v>-5</v>
      </c>
      <c r="BZ151" s="4">
        <v>0.80416699999999997</v>
      </c>
      <c r="CA151" s="4">
        <v>6.4515979999999997</v>
      </c>
      <c r="CB151" s="4">
        <v>16.244173</v>
      </c>
      <c r="CC151" s="4">
        <f t="shared" si="24"/>
        <v>1.7045121915999999</v>
      </c>
      <c r="CE151" s="4">
        <f t="shared" si="25"/>
        <v>14609.1175431831</v>
      </c>
      <c r="CF151" s="4">
        <f t="shared" si="26"/>
        <v>2.9494383480719999</v>
      </c>
      <c r="CG151" s="4">
        <f t="shared" si="27"/>
        <v>107.702693141688</v>
      </c>
      <c r="CH151" s="4">
        <f t="shared" si="28"/>
        <v>2.4809981398488001</v>
      </c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CO151"/>
  <sheetViews>
    <sheetView workbookViewId="0">
      <pane xSplit="2" ySplit="9" topLeftCell="BZ136" activePane="bottomRight" state="frozen"/>
      <selection pane="topRight" activeCell="C1" sqref="C1"/>
      <selection pane="bottomLeft" activeCell="A10" sqref="A10"/>
      <selection pane="bottomRight" activeCell="A4" sqref="A4"/>
    </sheetView>
  </sheetViews>
  <sheetFormatPr defaultColWidth="9.109375" defaultRowHeight="14.4"/>
  <cols>
    <col min="1" max="1" width="15.88671875" style="4" bestFit="1" customWidth="1"/>
    <col min="2" max="2" width="13.33203125" style="4" bestFit="1" customWidth="1"/>
    <col min="3" max="4" width="12" style="4" bestFit="1" customWidth="1"/>
    <col min="5" max="5" width="10.6640625" style="4" bestFit="1" customWidth="1"/>
    <col min="6" max="6" width="14.88671875" style="4" bestFit="1" customWidth="1"/>
    <col min="7" max="9" width="12" style="4" bestFit="1" customWidth="1"/>
    <col min="10" max="10" width="9.88671875" style="4" bestFit="1" customWidth="1"/>
    <col min="11" max="11" width="12" style="4" bestFit="1" customWidth="1"/>
    <col min="12" max="12" width="13.6640625" style="4" bestFit="1" customWidth="1"/>
    <col min="13" max="13" width="27.33203125" style="4" bestFit="1" customWidth="1"/>
    <col min="14" max="14" width="12" style="4" bestFit="1" customWidth="1"/>
    <col min="15" max="15" width="11" style="4" bestFit="1" customWidth="1"/>
    <col min="16" max="17" width="12" style="4" bestFit="1" customWidth="1"/>
    <col min="18" max="18" width="9.109375" style="4" bestFit="1" customWidth="1"/>
    <col min="19" max="22" width="12" style="4" bestFit="1" customWidth="1"/>
    <col min="23" max="23" width="8.6640625" style="4" bestFit="1" customWidth="1"/>
    <col min="24" max="24" width="11" style="4" bestFit="1" customWidth="1"/>
    <col min="25" max="25" width="12" style="4" bestFit="1" customWidth="1"/>
    <col min="26" max="26" width="13.109375" style="4" bestFit="1" customWidth="1"/>
    <col min="27" max="27" width="12" style="4" bestFit="1" customWidth="1"/>
    <col min="28" max="28" width="14.44140625" style="4" bestFit="1" customWidth="1"/>
    <col min="29" max="29" width="19.109375" style="4" bestFit="1" customWidth="1"/>
    <col min="30" max="30" width="20.6640625" style="4" bestFit="1" customWidth="1"/>
    <col min="31" max="31" width="21.6640625" style="4" bestFit="1" customWidth="1"/>
    <col min="32" max="33" width="21.109375" style="4" bestFit="1" customWidth="1"/>
    <col min="34" max="34" width="17" style="4" bestFit="1" customWidth="1"/>
    <col min="35" max="35" width="17.88671875" style="4" bestFit="1" customWidth="1"/>
    <col min="36" max="36" width="16.6640625" style="4" bestFit="1" customWidth="1"/>
    <col min="37" max="37" width="22.109375" style="4" bestFit="1" customWidth="1"/>
    <col min="38" max="38" width="26.109375" style="4" bestFit="1" customWidth="1"/>
    <col min="39" max="39" width="21.109375" style="4" bestFit="1" customWidth="1"/>
    <col min="40" max="40" width="16.109375" style="4" bestFit="1" customWidth="1"/>
    <col min="41" max="41" width="25" style="4" bestFit="1" customWidth="1"/>
    <col min="42" max="42" width="24.88671875" style="4" bestFit="1" customWidth="1"/>
    <col min="43" max="43" width="19.109375" style="4" bestFit="1" customWidth="1"/>
    <col min="44" max="44" width="22" style="4" bestFit="1" customWidth="1"/>
    <col min="45" max="45" width="13.109375" style="4" bestFit="1" customWidth="1"/>
    <col min="46" max="46" width="11.44140625" style="4" bestFit="1" customWidth="1"/>
    <col min="47" max="48" width="12" style="4" bestFit="1" customWidth="1"/>
    <col min="49" max="49" width="12.6640625" style="4" bestFit="1" customWidth="1"/>
    <col min="50" max="50" width="12" style="4" bestFit="1" customWidth="1"/>
    <col min="51" max="51" width="21" style="4" bestFit="1" customWidth="1"/>
    <col min="52" max="52" width="26.5546875" style="4" bestFit="1" customWidth="1"/>
    <col min="53" max="53" width="25.33203125" style="4" bestFit="1" customWidth="1"/>
    <col min="54" max="54" width="18.44140625" style="4" bestFit="1" customWidth="1"/>
    <col min="55" max="55" width="14.33203125" style="4" bestFit="1" customWidth="1"/>
    <col min="56" max="56" width="12" style="4" bestFit="1" customWidth="1"/>
    <col min="57" max="57" width="12.33203125" style="4" bestFit="1" customWidth="1"/>
    <col min="58" max="58" width="28.6640625" style="4" bestFit="1" customWidth="1"/>
    <col min="59" max="59" width="23" style="4" bestFit="1" customWidth="1"/>
    <col min="60" max="60" width="12" style="4" bestFit="1" customWidth="1"/>
    <col min="61" max="61" width="19" style="4" bestFit="1" customWidth="1"/>
    <col min="62" max="62" width="29.88671875" style="4" bestFit="1" customWidth="1"/>
    <col min="63" max="63" width="28.6640625" style="4" bestFit="1" customWidth="1"/>
    <col min="64" max="64" width="29" style="4" bestFit="1" customWidth="1"/>
    <col min="65" max="66" width="30.109375" style="4" bestFit="1" customWidth="1"/>
    <col min="67" max="67" width="38.5546875" style="4" bestFit="1" customWidth="1"/>
    <col min="68" max="69" width="39.5546875" style="4" bestFit="1" customWidth="1"/>
    <col min="70" max="70" width="28.5546875" style="4" bestFit="1" customWidth="1"/>
    <col min="71" max="71" width="29.6640625" style="4" bestFit="1" customWidth="1"/>
    <col min="72" max="72" width="32" style="4" bestFit="1" customWidth="1"/>
    <col min="73" max="73" width="31.6640625" style="4" bestFit="1" customWidth="1"/>
    <col min="74" max="74" width="34.109375" style="4" bestFit="1" customWidth="1"/>
    <col min="75" max="75" width="28.5546875" style="4" bestFit="1" customWidth="1"/>
    <col min="76" max="78" width="21.88671875" style="4" bestFit="1" customWidth="1"/>
    <col min="79" max="79" width="13.109375" style="4" bestFit="1" customWidth="1"/>
    <col min="80" max="80" width="12" style="4" bestFit="1" customWidth="1"/>
    <col min="81" max="81" width="9.5546875" style="4" bestFit="1" customWidth="1"/>
    <col min="82" max="82" width="6.5546875" style="4" bestFit="1" customWidth="1"/>
    <col min="83" max="86" width="7.6640625" style="4" bestFit="1" customWidth="1"/>
    <col min="87" max="87" width="14.6640625" style="4" bestFit="1" customWidth="1"/>
    <col min="88" max="88" width="12.33203125" style="4" bestFit="1" customWidth="1"/>
    <col min="89" max="89" width="12" style="4" customWidth="1"/>
    <col min="90" max="92" width="6.88671875" style="4" bestFit="1" customWidth="1"/>
    <col min="93" max="93" width="14.6640625" style="4" bestFit="1" customWidth="1"/>
    <col min="94" max="16384" width="9.109375" style="4"/>
  </cols>
  <sheetData>
    <row r="1" spans="1:93">
      <c r="A1" s="1" t="s">
        <v>0</v>
      </c>
      <c r="B1" s="1" t="s">
        <v>1</v>
      </c>
      <c r="C1" s="1" t="s">
        <v>2</v>
      </c>
      <c r="D1" s="1" t="s">
        <v>3</v>
      </c>
      <c r="E1" s="1"/>
      <c r="F1" s="1" t="s">
        <v>3</v>
      </c>
      <c r="G1" s="1" t="s">
        <v>4</v>
      </c>
      <c r="H1" s="1" t="s">
        <v>5</v>
      </c>
      <c r="I1" s="1" t="s">
        <v>6</v>
      </c>
      <c r="J1" s="1"/>
      <c r="K1" s="1" t="s">
        <v>7</v>
      </c>
      <c r="L1" s="1" t="s">
        <v>371</v>
      </c>
      <c r="M1" s="1" t="s">
        <v>8</v>
      </c>
      <c r="N1" s="1" t="s">
        <v>9</v>
      </c>
      <c r="O1" s="1" t="s">
        <v>10</v>
      </c>
      <c r="P1" s="1" t="s">
        <v>11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372</v>
      </c>
      <c r="Z1" s="1" t="s">
        <v>20</v>
      </c>
      <c r="AA1" s="1" t="s">
        <v>21</v>
      </c>
      <c r="AB1" s="1" t="s">
        <v>373</v>
      </c>
      <c r="AC1" s="1" t="s">
        <v>374</v>
      </c>
      <c r="AD1" s="1" t="s">
        <v>22</v>
      </c>
      <c r="AE1" s="1" t="s">
        <v>23</v>
      </c>
      <c r="AF1" s="1" t="s">
        <v>24</v>
      </c>
      <c r="AG1" s="1" t="s">
        <v>25</v>
      </c>
      <c r="AH1" s="1" t="s">
        <v>26</v>
      </c>
      <c r="AI1" s="1" t="s">
        <v>27</v>
      </c>
      <c r="AJ1" s="1" t="s">
        <v>28</v>
      </c>
      <c r="AK1" s="1" t="s">
        <v>29</v>
      </c>
      <c r="AL1" s="1" t="s">
        <v>30</v>
      </c>
      <c r="AM1" s="1" t="s">
        <v>31</v>
      </c>
      <c r="AN1" s="1" t="s">
        <v>32</v>
      </c>
      <c r="AO1" s="1" t="s">
        <v>33</v>
      </c>
      <c r="AP1" s="1" t="s">
        <v>34</v>
      </c>
      <c r="AQ1" s="1" t="s">
        <v>35</v>
      </c>
      <c r="AR1" s="1" t="s">
        <v>36</v>
      </c>
      <c r="AS1" s="1" t="s">
        <v>37</v>
      </c>
      <c r="AT1" s="1" t="s">
        <v>38</v>
      </c>
      <c r="AU1" s="1" t="s">
        <v>39</v>
      </c>
      <c r="AV1" s="1" t="s">
        <v>40</v>
      </c>
      <c r="AW1" s="1" t="s">
        <v>41</v>
      </c>
      <c r="AX1" s="1" t="s">
        <v>42</v>
      </c>
      <c r="AY1" s="1" t="s">
        <v>43</v>
      </c>
      <c r="AZ1" s="1" t="s">
        <v>44</v>
      </c>
      <c r="BA1" s="1" t="s">
        <v>45</v>
      </c>
      <c r="BB1" s="1" t="s">
        <v>46</v>
      </c>
      <c r="BC1" s="1" t="s">
        <v>47</v>
      </c>
      <c r="BD1" s="1" t="s">
        <v>48</v>
      </c>
      <c r="BE1" s="1" t="s">
        <v>49</v>
      </c>
      <c r="BF1" s="1" t="s">
        <v>50</v>
      </c>
      <c r="BG1" s="1" t="s">
        <v>51</v>
      </c>
      <c r="BH1" s="1" t="s">
        <v>52</v>
      </c>
      <c r="BI1" s="1" t="s">
        <v>53</v>
      </c>
      <c r="BJ1" s="1" t="s">
        <v>54</v>
      </c>
      <c r="BK1" s="1" t="s">
        <v>55</v>
      </c>
      <c r="BL1" s="1" t="s">
        <v>56</v>
      </c>
      <c r="BM1" s="1" t="s">
        <v>57</v>
      </c>
      <c r="BN1" s="1" t="s">
        <v>58</v>
      </c>
      <c r="BO1" s="1" t="s">
        <v>59</v>
      </c>
      <c r="BP1" s="1" t="s">
        <v>60</v>
      </c>
      <c r="BQ1" s="1" t="s">
        <v>61</v>
      </c>
      <c r="BR1" s="1" t="s">
        <v>62</v>
      </c>
      <c r="BS1" s="1" t="s">
        <v>63</v>
      </c>
      <c r="BT1" s="1" t="s">
        <v>64</v>
      </c>
      <c r="BU1" s="1" t="s">
        <v>375</v>
      </c>
      <c r="BV1" s="1" t="s">
        <v>65</v>
      </c>
      <c r="BW1" s="1" t="s">
        <v>66</v>
      </c>
      <c r="BX1" s="1" t="s">
        <v>67</v>
      </c>
      <c r="BY1" s="1" t="s">
        <v>68</v>
      </c>
      <c r="BZ1" s="1" t="s">
        <v>69</v>
      </c>
      <c r="CA1" s="1" t="s">
        <v>70</v>
      </c>
      <c r="CB1" s="1" t="s">
        <v>71</v>
      </c>
      <c r="CC1" s="1" t="s">
        <v>173</v>
      </c>
      <c r="CD1" s="1"/>
      <c r="CE1" s="1" t="s">
        <v>2</v>
      </c>
      <c r="CF1" s="1" t="s">
        <v>3</v>
      </c>
      <c r="CG1" s="1" t="s">
        <v>411</v>
      </c>
      <c r="CH1" s="1" t="s">
        <v>6</v>
      </c>
      <c r="CI1" s="1" t="s">
        <v>188</v>
      </c>
      <c r="CJ1" s="1"/>
      <c r="CK1" s="1" t="s">
        <v>2</v>
      </c>
      <c r="CL1" s="1" t="s">
        <v>3</v>
      </c>
      <c r="CM1" s="1" t="s">
        <v>411</v>
      </c>
      <c r="CN1" s="1" t="s">
        <v>6</v>
      </c>
      <c r="CO1" s="1" t="s">
        <v>188</v>
      </c>
    </row>
    <row r="2" spans="1:93">
      <c r="A2" s="1" t="s">
        <v>72</v>
      </c>
      <c r="B2" s="1" t="s">
        <v>73</v>
      </c>
      <c r="C2" s="1" t="s">
        <v>74</v>
      </c>
      <c r="D2" s="1" t="s">
        <v>75</v>
      </c>
      <c r="E2" s="1" t="s">
        <v>376</v>
      </c>
      <c r="F2" s="1" t="s">
        <v>76</v>
      </c>
      <c r="G2" s="1" t="s">
        <v>77</v>
      </c>
      <c r="H2" s="1" t="s">
        <v>78</v>
      </c>
      <c r="I2" s="1" t="s">
        <v>79</v>
      </c>
      <c r="J2" s="1" t="s">
        <v>80</v>
      </c>
      <c r="K2" s="1" t="s">
        <v>81</v>
      </c>
      <c r="L2" s="1" t="s">
        <v>377</v>
      </c>
      <c r="M2" s="1" t="s">
        <v>82</v>
      </c>
      <c r="N2" s="1" t="s">
        <v>83</v>
      </c>
      <c r="O2" s="1" t="s">
        <v>84</v>
      </c>
      <c r="P2" s="1" t="s">
        <v>85</v>
      </c>
      <c r="Q2" s="1" t="s">
        <v>86</v>
      </c>
      <c r="R2" s="1" t="s">
        <v>87</v>
      </c>
      <c r="S2" s="1" t="s">
        <v>88</v>
      </c>
      <c r="T2" s="1" t="s">
        <v>89</v>
      </c>
      <c r="U2" s="1" t="s">
        <v>90</v>
      </c>
      <c r="V2" s="1" t="s">
        <v>91</v>
      </c>
      <c r="W2" s="1" t="s">
        <v>92</v>
      </c>
      <c r="X2" s="1" t="s">
        <v>93</v>
      </c>
      <c r="Y2" s="1" t="s">
        <v>378</v>
      </c>
      <c r="Z2" s="1" t="s">
        <v>94</v>
      </c>
      <c r="AA2" s="1" t="s">
        <v>95</v>
      </c>
      <c r="AB2" s="1" t="s">
        <v>379</v>
      </c>
      <c r="AC2" s="1" t="s">
        <v>380</v>
      </c>
      <c r="AD2" s="1" t="s">
        <v>96</v>
      </c>
      <c r="AE2" s="1" t="s">
        <v>97</v>
      </c>
      <c r="AF2" s="1" t="s">
        <v>98</v>
      </c>
      <c r="AG2" s="1" t="s">
        <v>99</v>
      </c>
      <c r="AH2" s="1" t="s">
        <v>100</v>
      </c>
      <c r="AI2" s="1" t="s">
        <v>101</v>
      </c>
      <c r="AJ2" s="1" t="s">
        <v>102</v>
      </c>
      <c r="AK2" s="1" t="s">
        <v>103</v>
      </c>
      <c r="AL2" s="1" t="s">
        <v>104</v>
      </c>
      <c r="AM2" s="1" t="s">
        <v>105</v>
      </c>
      <c r="AN2" s="1" t="s">
        <v>106</v>
      </c>
      <c r="AO2" s="1" t="s">
        <v>107</v>
      </c>
      <c r="AP2" s="1" t="s">
        <v>108</v>
      </c>
      <c r="AQ2" s="1" t="s">
        <v>109</v>
      </c>
      <c r="AR2" s="1" t="s">
        <v>110</v>
      </c>
      <c r="AS2" s="1" t="s">
        <v>111</v>
      </c>
      <c r="AT2" s="1" t="s">
        <v>112</v>
      </c>
      <c r="AU2" s="1" t="s">
        <v>113</v>
      </c>
      <c r="AV2" s="1" t="s">
        <v>114</v>
      </c>
      <c r="AW2" s="1" t="s">
        <v>115</v>
      </c>
      <c r="AX2" s="1" t="s">
        <v>116</v>
      </c>
      <c r="AY2" s="1" t="s">
        <v>117</v>
      </c>
      <c r="AZ2" s="1" t="s">
        <v>118</v>
      </c>
      <c r="BA2" s="1" t="s">
        <v>119</v>
      </c>
      <c r="BB2" s="1" t="s">
        <v>120</v>
      </c>
      <c r="BC2" s="1" t="s">
        <v>121</v>
      </c>
      <c r="BD2" s="1" t="s">
        <v>122</v>
      </c>
      <c r="BE2" s="1" t="s">
        <v>123</v>
      </c>
      <c r="BF2" s="1" t="s">
        <v>124</v>
      </c>
      <c r="BG2" s="1" t="s">
        <v>125</v>
      </c>
      <c r="BH2" s="1" t="s">
        <v>52</v>
      </c>
      <c r="BI2" s="1" t="s">
        <v>126</v>
      </c>
      <c r="BJ2" s="1" t="s">
        <v>127</v>
      </c>
      <c r="BK2" s="1" t="s">
        <v>128</v>
      </c>
      <c r="BL2" s="1" t="s">
        <v>129</v>
      </c>
      <c r="BM2" s="1" t="s">
        <v>130</v>
      </c>
      <c r="BN2" s="1" t="s">
        <v>131</v>
      </c>
      <c r="BO2" s="1" t="s">
        <v>132</v>
      </c>
      <c r="BP2" s="1" t="s">
        <v>133</v>
      </c>
      <c r="BQ2" s="1" t="s">
        <v>134</v>
      </c>
      <c r="BR2" s="1" t="s">
        <v>135</v>
      </c>
      <c r="BS2" s="1" t="s">
        <v>136</v>
      </c>
      <c r="BT2" s="1" t="s">
        <v>137</v>
      </c>
      <c r="BU2" s="1" t="s">
        <v>381</v>
      </c>
      <c r="BV2" s="1" t="s">
        <v>138</v>
      </c>
      <c r="BW2" s="1" t="s">
        <v>139</v>
      </c>
      <c r="BX2" s="1" t="s">
        <v>140</v>
      </c>
      <c r="BY2" s="1" t="s">
        <v>141</v>
      </c>
      <c r="BZ2" s="1" t="s">
        <v>142</v>
      </c>
      <c r="CA2" s="1" t="s">
        <v>143</v>
      </c>
      <c r="CB2" s="1" t="s">
        <v>144</v>
      </c>
      <c r="CC2" s="1"/>
      <c r="CD2" s="1"/>
      <c r="CE2" s="1"/>
      <c r="CF2" s="1"/>
      <c r="CG2" s="1"/>
      <c r="CH2" s="1"/>
      <c r="CI2" s="1" t="s">
        <v>192</v>
      </c>
      <c r="CJ2" s="1"/>
      <c r="CK2" s="1"/>
      <c r="CL2" s="1"/>
      <c r="CM2" s="1"/>
      <c r="CN2" s="1"/>
      <c r="CO2" s="1" t="s">
        <v>192</v>
      </c>
    </row>
    <row r="3" spans="1:93">
      <c r="A3" s="1" t="s">
        <v>145</v>
      </c>
      <c r="B3" s="1" t="s">
        <v>146</v>
      </c>
      <c r="C3" s="1" t="s">
        <v>147</v>
      </c>
      <c r="D3" s="1" t="s">
        <v>147</v>
      </c>
      <c r="E3" s="1"/>
      <c r="F3" s="1" t="s">
        <v>148</v>
      </c>
      <c r="G3" s="1" t="s">
        <v>148</v>
      </c>
      <c r="H3" s="1" t="s">
        <v>148</v>
      </c>
      <c r="I3" s="1" t="s">
        <v>149</v>
      </c>
      <c r="J3" s="1"/>
      <c r="K3" s="1" t="s">
        <v>147</v>
      </c>
      <c r="L3" s="1" t="s">
        <v>382</v>
      </c>
      <c r="M3" s="1"/>
      <c r="N3" s="1" t="s">
        <v>147</v>
      </c>
      <c r="O3" s="1" t="s">
        <v>147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148</v>
      </c>
      <c r="U3" s="1" t="s">
        <v>148</v>
      </c>
      <c r="V3" s="1" t="s">
        <v>149</v>
      </c>
      <c r="W3" s="1" t="s">
        <v>149</v>
      </c>
      <c r="X3" s="1" t="s">
        <v>149</v>
      </c>
      <c r="Y3" s="1" t="s">
        <v>148</v>
      </c>
      <c r="Z3" s="1" t="s">
        <v>150</v>
      </c>
      <c r="AA3" s="1" t="s">
        <v>147</v>
      </c>
      <c r="AB3" s="1" t="s">
        <v>156</v>
      </c>
      <c r="AC3" s="1" t="s">
        <v>383</v>
      </c>
      <c r="AD3" s="1" t="s">
        <v>151</v>
      </c>
      <c r="AE3" s="1" t="s">
        <v>152</v>
      </c>
      <c r="AF3" s="1" t="s">
        <v>152</v>
      </c>
      <c r="AG3" s="1" t="s">
        <v>152</v>
      </c>
      <c r="AH3" s="1" t="s">
        <v>147</v>
      </c>
      <c r="AI3" s="1" t="s">
        <v>153</v>
      </c>
      <c r="AJ3" s="1" t="s">
        <v>147</v>
      </c>
      <c r="AK3" s="1" t="s">
        <v>152</v>
      </c>
      <c r="AL3" s="1" t="s">
        <v>154</v>
      </c>
      <c r="AM3" s="1" t="s">
        <v>154</v>
      </c>
      <c r="AN3" s="1" t="s">
        <v>154</v>
      </c>
      <c r="AO3" s="1" t="s">
        <v>154</v>
      </c>
      <c r="AP3" s="1" t="s">
        <v>154</v>
      </c>
      <c r="AQ3" s="1" t="s">
        <v>154</v>
      </c>
      <c r="AR3" s="1" t="s">
        <v>154</v>
      </c>
      <c r="AS3" s="1" t="s">
        <v>155</v>
      </c>
      <c r="AT3" s="1" t="s">
        <v>156</v>
      </c>
      <c r="AU3" s="1" t="s">
        <v>157</v>
      </c>
      <c r="AV3" s="1" t="s">
        <v>158</v>
      </c>
      <c r="AW3" s="1" t="s">
        <v>158</v>
      </c>
      <c r="AX3" s="1" t="s">
        <v>159</v>
      </c>
      <c r="AY3" s="1" t="s">
        <v>160</v>
      </c>
      <c r="AZ3" s="1" t="s">
        <v>156</v>
      </c>
      <c r="BA3" s="1" t="s">
        <v>156</v>
      </c>
      <c r="BB3" s="1" t="s">
        <v>156</v>
      </c>
      <c r="BC3" s="1" t="s">
        <v>156</v>
      </c>
      <c r="BD3" s="1" t="s">
        <v>156</v>
      </c>
      <c r="BE3" s="1" t="s">
        <v>156</v>
      </c>
      <c r="BF3" s="1"/>
      <c r="BG3" s="1"/>
      <c r="BH3" s="1"/>
      <c r="BI3" s="1" t="s">
        <v>147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161</v>
      </c>
      <c r="BS3" s="1" t="s">
        <v>161</v>
      </c>
      <c r="BT3" s="1" t="s">
        <v>161</v>
      </c>
      <c r="BU3" s="1" t="s">
        <v>161</v>
      </c>
      <c r="BV3" s="1" t="s">
        <v>161</v>
      </c>
      <c r="BW3" s="1" t="s">
        <v>161</v>
      </c>
      <c r="BX3" s="1" t="s">
        <v>151</v>
      </c>
      <c r="BY3" s="1" t="s">
        <v>151</v>
      </c>
      <c r="BZ3" s="1" t="s">
        <v>151</v>
      </c>
      <c r="CA3" s="1" t="s">
        <v>162</v>
      </c>
      <c r="CB3" s="1" t="s">
        <v>154</v>
      </c>
      <c r="CC3" s="1" t="s">
        <v>174</v>
      </c>
      <c r="CD3" s="1"/>
      <c r="CE3" s="1" t="s">
        <v>187</v>
      </c>
      <c r="CF3" s="1" t="s">
        <v>187</v>
      </c>
      <c r="CG3" s="1" t="s">
        <v>187</v>
      </c>
      <c r="CH3" s="1" t="s">
        <v>187</v>
      </c>
      <c r="CI3" s="1" t="s">
        <v>187</v>
      </c>
      <c r="CJ3" s="1"/>
      <c r="CK3" s="1" t="s">
        <v>175</v>
      </c>
      <c r="CL3" s="1" t="s">
        <v>175</v>
      </c>
      <c r="CM3" s="1" t="s">
        <v>175</v>
      </c>
      <c r="CN3" s="1" t="s">
        <v>175</v>
      </c>
      <c r="CO3" s="1" t="s">
        <v>175</v>
      </c>
    </row>
    <row r="4" spans="1:93" s="15" customFormat="1">
      <c r="A4" s="7" t="str">
        <f>'Lap Breaks'!D2</f>
        <v>Cells 1177 - 1318</v>
      </c>
    </row>
    <row r="5" spans="1:93" s="15" customFormat="1">
      <c r="A5" s="33" t="s">
        <v>169</v>
      </c>
      <c r="C5" s="15">
        <f t="shared" ref="C5:AH5" si="0">AVERAGE(C10:C496)</f>
        <v>13.059035211267602</v>
      </c>
      <c r="D5" s="15">
        <f t="shared" si="0"/>
        <v>4.2211267605633809E-3</v>
      </c>
      <c r="E5" s="15" t="e">
        <f t="shared" si="0"/>
        <v>#DIV/0!</v>
      </c>
      <c r="F5" s="15">
        <f t="shared" si="0"/>
        <v>42.224931154929571</v>
      </c>
      <c r="G5" s="15">
        <f t="shared" si="0"/>
        <v>1133.1746478873245</v>
      </c>
      <c r="H5" s="15">
        <f t="shared" si="0"/>
        <v>5.8640845070422536</v>
      </c>
      <c r="I5" s="15">
        <f t="shared" si="0"/>
        <v>68.97253521126764</v>
      </c>
      <c r="J5" s="15" t="e">
        <f t="shared" si="0"/>
        <v>#DIV/0!</v>
      </c>
      <c r="K5" s="15">
        <f t="shared" si="0"/>
        <v>2.1403521126760565</v>
      </c>
      <c r="L5" s="15">
        <f t="shared" si="0"/>
        <v>11.098591549295774</v>
      </c>
      <c r="M5" s="15">
        <f t="shared" si="0"/>
        <v>0.88650492957746541</v>
      </c>
      <c r="N5" s="15">
        <f t="shared" si="0"/>
        <v>11.575923943661968</v>
      </c>
      <c r="O5" s="15">
        <f t="shared" si="0"/>
        <v>3.7492957746478881E-3</v>
      </c>
      <c r="P5" s="15">
        <f t="shared" si="0"/>
        <v>1004.1532366197189</v>
      </c>
      <c r="Q5" s="15">
        <f t="shared" si="0"/>
        <v>8.5116711267605609</v>
      </c>
      <c r="R5" s="15">
        <f t="shared" si="0"/>
        <v>1012.6669014084509</v>
      </c>
      <c r="S5" s="15">
        <f t="shared" si="0"/>
        <v>801.47286760563338</v>
      </c>
      <c r="T5" s="15">
        <f t="shared" si="0"/>
        <v>6.7937788732394369</v>
      </c>
      <c r="U5" s="15">
        <f t="shared" si="0"/>
        <v>808.26619718309883</v>
      </c>
      <c r="V5" s="15">
        <f t="shared" si="0"/>
        <v>68.969697183098575</v>
      </c>
      <c r="W5" s="15" t="e">
        <f t="shared" si="0"/>
        <v>#DIV/0!</v>
      </c>
      <c r="X5" s="15" t="e">
        <f t="shared" si="0"/>
        <v>#DIV/0!</v>
      </c>
      <c r="Y5" s="15">
        <f t="shared" si="0"/>
        <v>9.8508943661971919</v>
      </c>
      <c r="Z5" s="15">
        <f t="shared" si="0"/>
        <v>0</v>
      </c>
      <c r="AA5" s="15">
        <f t="shared" si="0"/>
        <v>1.8976422535211279</v>
      </c>
      <c r="AB5" s="15" t="e">
        <f t="shared" si="0"/>
        <v>#DIV/0!</v>
      </c>
      <c r="AC5" s="15">
        <f t="shared" si="0"/>
        <v>0</v>
      </c>
      <c r="AD5" s="15">
        <f t="shared" si="0"/>
        <v>11.641549295774645</v>
      </c>
      <c r="AE5" s="15">
        <f t="shared" si="0"/>
        <v>850.14788732394368</v>
      </c>
      <c r="AF5" s="15">
        <f t="shared" si="0"/>
        <v>868.61971830985919</v>
      </c>
      <c r="AG5" s="15">
        <f t="shared" si="0"/>
        <v>822.02816901408448</v>
      </c>
      <c r="AH5" s="15">
        <f t="shared" si="0"/>
        <v>78</v>
      </c>
      <c r="AI5" s="15">
        <f t="shared" ref="AI5:BN5" si="1">AVERAGE(AI10:AI496)</f>
        <v>21.191126760563336</v>
      </c>
      <c r="AJ5" s="15">
        <f t="shared" si="1"/>
        <v>0.49000000000000021</v>
      </c>
      <c r="AK5" s="15">
        <f t="shared" si="1"/>
        <v>982.45070422535207</v>
      </c>
      <c r="AL5" s="15">
        <f t="shared" si="1"/>
        <v>0</v>
      </c>
      <c r="AM5" s="15">
        <f t="shared" si="1"/>
        <v>0</v>
      </c>
      <c r="AN5" s="15">
        <f t="shared" si="1"/>
        <v>19.028169014084508</v>
      </c>
      <c r="AO5" s="15">
        <f t="shared" si="1"/>
        <v>190.6732394366197</v>
      </c>
      <c r="AP5" s="15">
        <f t="shared" si="1"/>
        <v>190.07746478873239</v>
      </c>
      <c r="AQ5" s="15">
        <f t="shared" si="1"/>
        <v>2.4373239436619718</v>
      </c>
      <c r="AR5" s="15">
        <f t="shared" si="1"/>
        <v>195</v>
      </c>
      <c r="AS5" s="15" t="e">
        <f t="shared" si="1"/>
        <v>#DIV/0!</v>
      </c>
      <c r="AT5" s="15">
        <f t="shared" si="1"/>
        <v>1.9225352112676057</v>
      </c>
      <c r="AU5" s="15">
        <f t="shared" si="1"/>
        <v>0.73827366979655706</v>
      </c>
      <c r="AV5" s="15">
        <f t="shared" si="1"/>
        <v>47.161454281690162</v>
      </c>
      <c r="AW5" s="15">
        <f t="shared" si="1"/>
        <v>-88.487528950704245</v>
      </c>
      <c r="AX5" s="15">
        <f t="shared" si="1"/>
        <v>314.95985915492963</v>
      </c>
      <c r="AY5" s="15">
        <f t="shared" si="1"/>
        <v>33.416197183098582</v>
      </c>
      <c r="AZ5" s="15">
        <f t="shared" si="1"/>
        <v>12</v>
      </c>
      <c r="BA5" s="15">
        <f t="shared" si="1"/>
        <v>9.8380281690140841</v>
      </c>
      <c r="BB5" s="15" t="e">
        <f t="shared" si="1"/>
        <v>#DIV/0!</v>
      </c>
      <c r="BC5" s="15">
        <f t="shared" si="1"/>
        <v>1.4006704859154928</v>
      </c>
      <c r="BD5" s="15">
        <f t="shared" si="1"/>
        <v>1.2971633873239428</v>
      </c>
      <c r="BE5" s="15">
        <f t="shared" si="1"/>
        <v>2.2844796690140852</v>
      </c>
      <c r="BF5" s="15">
        <f t="shared" si="1"/>
        <v>14.063000000000045</v>
      </c>
      <c r="BG5" s="15">
        <f t="shared" si="1"/>
        <v>16.199366197183096</v>
      </c>
      <c r="BH5" s="15">
        <f t="shared" si="1"/>
        <v>1.1517605633802808</v>
      </c>
      <c r="BI5" s="15">
        <f t="shared" si="1"/>
        <v>12.80347183098592</v>
      </c>
      <c r="BJ5" s="15">
        <f t="shared" si="1"/>
        <v>3031.251394366197</v>
      </c>
      <c r="BK5" s="15">
        <f t="shared" si="1"/>
        <v>0.62494366197183016</v>
      </c>
      <c r="BL5" s="15">
        <f t="shared" si="1"/>
        <v>27.469380281690146</v>
      </c>
      <c r="BM5" s="15">
        <f t="shared" si="1"/>
        <v>0.23240845070422536</v>
      </c>
      <c r="BN5" s="15">
        <f t="shared" si="1"/>
        <v>27.701781690140848</v>
      </c>
      <c r="BO5" s="15">
        <f t="shared" ref="BO5:CC5" si="2">AVERAGE(BO10:BO496)</f>
        <v>21.924852112676067</v>
      </c>
      <c r="BP5" s="15">
        <f t="shared" si="2"/>
        <v>0.18549999999999997</v>
      </c>
      <c r="BQ5" s="15">
        <f t="shared" si="2"/>
        <v>22.11035915492959</v>
      </c>
      <c r="BR5" s="15">
        <f t="shared" si="2"/>
        <v>0.59700704225352152</v>
      </c>
      <c r="BS5" s="15" t="e">
        <f t="shared" si="2"/>
        <v>#DIV/0!</v>
      </c>
      <c r="BT5" s="15" t="e">
        <f t="shared" si="2"/>
        <v>#DIV/0!</v>
      </c>
      <c r="BU5" s="34">
        <f t="shared" si="2"/>
        <v>0.51198591549295802</v>
      </c>
      <c r="BV5" s="34" t="e">
        <f t="shared" si="2"/>
        <v>#DIV/0!</v>
      </c>
      <c r="BW5" s="34">
        <f t="shared" si="2"/>
        <v>361.59883802816887</v>
      </c>
      <c r="BX5" s="15">
        <f t="shared" si="2"/>
        <v>0.23589571126760558</v>
      </c>
      <c r="BY5" s="15">
        <f t="shared" si="2"/>
        <v>-5</v>
      </c>
      <c r="BZ5" s="15">
        <f t="shared" si="2"/>
        <v>0.80146988732394409</v>
      </c>
      <c r="CA5" s="31">
        <f t="shared" si="2"/>
        <v>5.7647012605633794</v>
      </c>
      <c r="CB5" s="31">
        <f t="shared" si="2"/>
        <v>16.189691584507049</v>
      </c>
      <c r="CC5" s="31">
        <f t="shared" si="2"/>
        <v>1.5230340730408449</v>
      </c>
      <c r="CD5" s="23"/>
      <c r="CE5" s="15">
        <f>AVERAGE(CE10:CE496)</f>
        <v>13053.305044570903</v>
      </c>
      <c r="CF5" s="15">
        <f>AVERAGE(CF10:CF496)</f>
        <v>2.8915835342114797</v>
      </c>
      <c r="CG5" s="15">
        <f>AVERAGE(CG10:CG496)</f>
        <v>114.67601047092569</v>
      </c>
      <c r="CH5" s="15">
        <f>AVERAGE(CH10:CH496)</f>
        <v>2.4407436977058872</v>
      </c>
      <c r="CI5" s="36">
        <f>(CF8+CH8+CG8)/(141/3600)</f>
        <v>120.85946066527458</v>
      </c>
      <c r="CK5" s="38">
        <f>CE8/$AY8</f>
        <v>390.62808293377776</v>
      </c>
      <c r="CL5" s="38">
        <f>CF8/$AY8</f>
        <v>8.6532393807934552E-2</v>
      </c>
      <c r="CM5" s="38">
        <f>CG8/$AY8</f>
        <v>3.4317492754360193</v>
      </c>
      <c r="CN5" s="38">
        <f>CH8/$AY8</f>
        <v>7.3040737829389496E-2</v>
      </c>
      <c r="CO5" s="39">
        <f>(CF8+CG8+CH8)/AY8</f>
        <v>3.5913224070733438</v>
      </c>
    </row>
    <row r="6" spans="1:93" s="15" customFormat="1">
      <c r="A6" s="33" t="s">
        <v>170</v>
      </c>
      <c r="C6" s="15">
        <f t="shared" ref="C6:AH6" si="3">MIN(C10:C496)</f>
        <v>12.012</v>
      </c>
      <c r="D6" s="15">
        <f t="shared" si="3"/>
        <v>-2.9999999999999997E-4</v>
      </c>
      <c r="E6" s="15">
        <f t="shared" si="3"/>
        <v>0</v>
      </c>
      <c r="F6" s="15">
        <f t="shared" si="3"/>
        <v>-2.8067229999999999</v>
      </c>
      <c r="G6" s="15">
        <f t="shared" si="3"/>
        <v>140.6</v>
      </c>
      <c r="H6" s="15">
        <f t="shared" si="3"/>
        <v>-21.2</v>
      </c>
      <c r="I6" s="15">
        <f t="shared" si="3"/>
        <v>35.6</v>
      </c>
      <c r="J6" s="15">
        <f t="shared" si="3"/>
        <v>0</v>
      </c>
      <c r="K6" s="15">
        <f t="shared" si="3"/>
        <v>1.1000000000000001</v>
      </c>
      <c r="L6" s="15">
        <f t="shared" si="3"/>
        <v>10</v>
      </c>
      <c r="M6" s="15">
        <f t="shared" si="3"/>
        <v>0.87939999999999996</v>
      </c>
      <c r="N6" s="15">
        <f t="shared" si="3"/>
        <v>10.7494</v>
      </c>
      <c r="O6" s="15">
        <f t="shared" si="3"/>
        <v>0</v>
      </c>
      <c r="P6" s="15">
        <f t="shared" si="3"/>
        <v>124.9521</v>
      </c>
      <c r="Q6" s="15">
        <f t="shared" si="3"/>
        <v>0</v>
      </c>
      <c r="R6" s="15">
        <f t="shared" si="3"/>
        <v>125</v>
      </c>
      <c r="S6" s="15">
        <f t="shared" si="3"/>
        <v>99.735100000000003</v>
      </c>
      <c r="T6" s="15">
        <f t="shared" si="3"/>
        <v>0</v>
      </c>
      <c r="U6" s="15">
        <f t="shared" si="3"/>
        <v>99.7</v>
      </c>
      <c r="V6" s="15">
        <f t="shared" si="3"/>
        <v>35.565399999999997</v>
      </c>
      <c r="W6" s="15">
        <f t="shared" si="3"/>
        <v>0</v>
      </c>
      <c r="X6" s="15">
        <f t="shared" si="3"/>
        <v>0</v>
      </c>
      <c r="Y6" s="15">
        <f t="shared" si="3"/>
        <v>9.24</v>
      </c>
      <c r="Z6" s="15">
        <f t="shared" si="3"/>
        <v>0</v>
      </c>
      <c r="AA6" s="15">
        <f t="shared" si="3"/>
        <v>0.97050000000000003</v>
      </c>
      <c r="AB6" s="15">
        <f t="shared" si="3"/>
        <v>0</v>
      </c>
      <c r="AC6" s="15">
        <f t="shared" si="3"/>
        <v>0</v>
      </c>
      <c r="AD6" s="15">
        <f t="shared" si="3"/>
        <v>11.5</v>
      </c>
      <c r="AE6" s="15">
        <f t="shared" si="3"/>
        <v>846</v>
      </c>
      <c r="AF6" s="15">
        <f t="shared" si="3"/>
        <v>863</v>
      </c>
      <c r="AG6" s="15">
        <f t="shared" si="3"/>
        <v>815</v>
      </c>
      <c r="AH6" s="15">
        <f t="shared" si="3"/>
        <v>78</v>
      </c>
      <c r="AI6" s="15">
        <f t="shared" ref="AI6:BN6" si="4">MIN(AI10:AI496)</f>
        <v>21.18</v>
      </c>
      <c r="AJ6" s="15">
        <f t="shared" si="4"/>
        <v>0.49</v>
      </c>
      <c r="AK6" s="15">
        <f t="shared" si="4"/>
        <v>982</v>
      </c>
      <c r="AL6" s="15">
        <f t="shared" si="4"/>
        <v>0</v>
      </c>
      <c r="AM6" s="15">
        <f t="shared" si="4"/>
        <v>0</v>
      </c>
      <c r="AN6" s="15">
        <f t="shared" si="4"/>
        <v>19</v>
      </c>
      <c r="AO6" s="15">
        <f t="shared" si="4"/>
        <v>189</v>
      </c>
      <c r="AP6" s="15">
        <f t="shared" si="4"/>
        <v>189</v>
      </c>
      <c r="AQ6" s="15">
        <f t="shared" si="4"/>
        <v>1.8</v>
      </c>
      <c r="AR6" s="15">
        <f t="shared" si="4"/>
        <v>195</v>
      </c>
      <c r="AS6" s="15">
        <f t="shared" si="4"/>
        <v>0</v>
      </c>
      <c r="AT6" s="15">
        <f t="shared" si="4"/>
        <v>1</v>
      </c>
      <c r="AU6" s="15">
        <f t="shared" si="4"/>
        <v>0.73746527777777782</v>
      </c>
      <c r="AV6" s="15">
        <f t="shared" si="4"/>
        <v>47.158372</v>
      </c>
      <c r="AW6" s="15">
        <f t="shared" si="4"/>
        <v>-88.491915000000006</v>
      </c>
      <c r="AX6" s="15">
        <f t="shared" si="4"/>
        <v>308.39999999999998</v>
      </c>
      <c r="AY6" s="15">
        <f t="shared" si="4"/>
        <v>19.3</v>
      </c>
      <c r="AZ6" s="15">
        <f t="shared" si="4"/>
        <v>12</v>
      </c>
      <c r="BA6" s="15">
        <f t="shared" si="4"/>
        <v>6</v>
      </c>
      <c r="BB6" s="15">
        <f t="shared" si="4"/>
        <v>0</v>
      </c>
      <c r="BC6" s="15">
        <f t="shared" si="4"/>
        <v>0.9</v>
      </c>
      <c r="BD6" s="15">
        <f t="shared" si="4"/>
        <v>1</v>
      </c>
      <c r="BE6" s="15">
        <f t="shared" si="4"/>
        <v>1.6009009999999999</v>
      </c>
      <c r="BF6" s="15">
        <f t="shared" si="4"/>
        <v>14.063000000000001</v>
      </c>
      <c r="BG6" s="15">
        <f t="shared" si="4"/>
        <v>15.19</v>
      </c>
      <c r="BH6" s="15">
        <f t="shared" si="4"/>
        <v>1.08</v>
      </c>
      <c r="BI6" s="15">
        <f t="shared" si="4"/>
        <v>11.743</v>
      </c>
      <c r="BJ6" s="15">
        <f t="shared" si="4"/>
        <v>3029.0569999999998</v>
      </c>
      <c r="BK6" s="15">
        <f t="shared" si="4"/>
        <v>0</v>
      </c>
      <c r="BL6" s="15">
        <f t="shared" si="4"/>
        <v>3.4940000000000002</v>
      </c>
      <c r="BM6" s="15">
        <f t="shared" si="4"/>
        <v>0</v>
      </c>
      <c r="BN6" s="15">
        <f t="shared" si="4"/>
        <v>3.4940000000000002</v>
      </c>
      <c r="BO6" s="15">
        <f t="shared" ref="BO6:CC6" si="5">MIN(BO10:BO496)</f>
        <v>2.7890000000000001</v>
      </c>
      <c r="BP6" s="15">
        <f t="shared" si="5"/>
        <v>0</v>
      </c>
      <c r="BQ6" s="15">
        <f t="shared" si="5"/>
        <v>2.7890000000000001</v>
      </c>
      <c r="BR6" s="15">
        <f t="shared" si="5"/>
        <v>0.32200000000000001</v>
      </c>
      <c r="BS6" s="15">
        <f t="shared" si="5"/>
        <v>0</v>
      </c>
      <c r="BT6" s="15">
        <f t="shared" si="5"/>
        <v>0</v>
      </c>
      <c r="BU6" s="34">
        <f t="shared" si="5"/>
        <v>0.47299999999999998</v>
      </c>
      <c r="BV6" s="34">
        <f t="shared" si="5"/>
        <v>0</v>
      </c>
      <c r="BW6" s="34">
        <f t="shared" si="5"/>
        <v>178.45400000000001</v>
      </c>
      <c r="BX6" s="15">
        <f t="shared" si="5"/>
        <v>9.9673999999999999E-2</v>
      </c>
      <c r="BY6" s="15">
        <f t="shared" si="5"/>
        <v>-5</v>
      </c>
      <c r="BZ6" s="15">
        <f t="shared" si="5"/>
        <v>0.79338900000000001</v>
      </c>
      <c r="CA6" s="31">
        <f t="shared" si="5"/>
        <v>2.4357829999999998</v>
      </c>
      <c r="CB6" s="31">
        <f t="shared" si="5"/>
        <v>16.026458000000002</v>
      </c>
      <c r="CC6" s="31">
        <f t="shared" si="5"/>
        <v>0.64353386859999995</v>
      </c>
      <c r="CD6" s="23"/>
      <c r="CE6" s="15">
        <f>MIN(CE10:CE496)</f>
        <v>5513.9798322462411</v>
      </c>
      <c r="CF6" s="15">
        <f>MIN(CF10:CF496)</f>
        <v>0</v>
      </c>
      <c r="CG6" s="15">
        <f>MIN(CG10:CG496)</f>
        <v>5.7389284794600011</v>
      </c>
      <c r="CH6" s="15">
        <f>MIN(CH10:CH496)</f>
        <v>1.2764088998648999</v>
      </c>
      <c r="CI6" s="23"/>
    </row>
    <row r="7" spans="1:93" s="15" customFormat="1">
      <c r="A7" s="33" t="s">
        <v>171</v>
      </c>
      <c r="C7" s="15">
        <f t="shared" ref="C7:AH7" si="6">MAX(C10:C496)</f>
        <v>13.97</v>
      </c>
      <c r="D7" s="15">
        <f t="shared" si="6"/>
        <v>8.5000000000000006E-3</v>
      </c>
      <c r="E7" s="15">
        <f t="shared" si="6"/>
        <v>0</v>
      </c>
      <c r="F7" s="15">
        <f t="shared" si="6"/>
        <v>84.627354999999994</v>
      </c>
      <c r="G7" s="15">
        <f t="shared" si="6"/>
        <v>2816.6</v>
      </c>
      <c r="H7" s="15">
        <f t="shared" si="6"/>
        <v>42.6</v>
      </c>
      <c r="I7" s="15">
        <f t="shared" si="6"/>
        <v>157.80000000000001</v>
      </c>
      <c r="J7" s="15">
        <f t="shared" si="6"/>
        <v>0</v>
      </c>
      <c r="K7" s="15">
        <f t="shared" si="6"/>
        <v>3.29</v>
      </c>
      <c r="L7" s="15">
        <f t="shared" si="6"/>
        <v>12</v>
      </c>
      <c r="M7" s="15">
        <f t="shared" si="6"/>
        <v>0.89490000000000003</v>
      </c>
      <c r="N7" s="15">
        <f t="shared" si="6"/>
        <v>12.284800000000001</v>
      </c>
      <c r="O7" s="15">
        <f t="shared" si="6"/>
        <v>7.4999999999999997E-3</v>
      </c>
      <c r="P7" s="15">
        <f t="shared" si="6"/>
        <v>2485.0174999999999</v>
      </c>
      <c r="Q7" s="15">
        <f t="shared" si="6"/>
        <v>37.610799999999998</v>
      </c>
      <c r="R7" s="15">
        <f t="shared" si="6"/>
        <v>2505.9</v>
      </c>
      <c r="S7" s="15">
        <f t="shared" si="6"/>
        <v>1983.5068000000001</v>
      </c>
      <c r="T7" s="15">
        <f t="shared" si="6"/>
        <v>30.020399999999999</v>
      </c>
      <c r="U7" s="15">
        <f t="shared" si="6"/>
        <v>2000.2</v>
      </c>
      <c r="V7" s="15">
        <f t="shared" si="6"/>
        <v>157.8117</v>
      </c>
      <c r="W7" s="15">
        <f t="shared" si="6"/>
        <v>0</v>
      </c>
      <c r="X7" s="15">
        <f t="shared" si="6"/>
        <v>0</v>
      </c>
      <c r="Y7" s="15">
        <f t="shared" si="6"/>
        <v>10.628</v>
      </c>
      <c r="Z7" s="15">
        <f t="shared" si="6"/>
        <v>0</v>
      </c>
      <c r="AA7" s="15">
        <f t="shared" si="6"/>
        <v>2.8976999999999999</v>
      </c>
      <c r="AB7" s="15">
        <f t="shared" si="6"/>
        <v>0</v>
      </c>
      <c r="AC7" s="15">
        <f t="shared" si="6"/>
        <v>0</v>
      </c>
      <c r="AD7" s="15">
        <f t="shared" si="6"/>
        <v>11.9</v>
      </c>
      <c r="AE7" s="15">
        <f t="shared" si="6"/>
        <v>854</v>
      </c>
      <c r="AF7" s="15">
        <f t="shared" si="6"/>
        <v>873</v>
      </c>
      <c r="AG7" s="15">
        <f t="shared" si="6"/>
        <v>827</v>
      </c>
      <c r="AH7" s="15">
        <f t="shared" si="6"/>
        <v>78</v>
      </c>
      <c r="AI7" s="15">
        <f t="shared" ref="AI7:BN7" si="7">MAX(AI10:AI496)</f>
        <v>21.2</v>
      </c>
      <c r="AJ7" s="15">
        <f t="shared" si="7"/>
        <v>0.49</v>
      </c>
      <c r="AK7" s="15">
        <f t="shared" si="7"/>
        <v>983</v>
      </c>
      <c r="AL7" s="15">
        <f t="shared" si="7"/>
        <v>0</v>
      </c>
      <c r="AM7" s="15">
        <f t="shared" si="7"/>
        <v>0</v>
      </c>
      <c r="AN7" s="15">
        <f t="shared" si="7"/>
        <v>20</v>
      </c>
      <c r="AO7" s="15">
        <f t="shared" si="7"/>
        <v>192</v>
      </c>
      <c r="AP7" s="15">
        <f t="shared" si="7"/>
        <v>191</v>
      </c>
      <c r="AQ7" s="15">
        <f t="shared" si="7"/>
        <v>3.1</v>
      </c>
      <c r="AR7" s="15">
        <f t="shared" si="7"/>
        <v>195</v>
      </c>
      <c r="AS7" s="15">
        <f t="shared" si="7"/>
        <v>0</v>
      </c>
      <c r="AT7" s="15">
        <f t="shared" si="7"/>
        <v>2</v>
      </c>
      <c r="AU7" s="15">
        <f t="shared" si="7"/>
        <v>0.73908564814814814</v>
      </c>
      <c r="AV7" s="15">
        <f t="shared" si="7"/>
        <v>47.164431999999998</v>
      </c>
      <c r="AW7" s="15">
        <f t="shared" si="7"/>
        <v>-88.484021999999996</v>
      </c>
      <c r="AX7" s="15">
        <f t="shared" si="7"/>
        <v>320.2</v>
      </c>
      <c r="AY7" s="15">
        <f t="shared" si="7"/>
        <v>46.6</v>
      </c>
      <c r="AZ7" s="15">
        <f t="shared" si="7"/>
        <v>12</v>
      </c>
      <c r="BA7" s="15">
        <f t="shared" si="7"/>
        <v>11</v>
      </c>
      <c r="BB7" s="15">
        <f t="shared" si="7"/>
        <v>0</v>
      </c>
      <c r="BC7" s="15">
        <f t="shared" si="7"/>
        <v>2.988</v>
      </c>
      <c r="BD7" s="15">
        <f t="shared" si="7"/>
        <v>3.0790000000000002</v>
      </c>
      <c r="BE7" s="15">
        <f t="shared" si="7"/>
        <v>4.5880000000000001</v>
      </c>
      <c r="BF7" s="15">
        <f t="shared" si="7"/>
        <v>14.063000000000001</v>
      </c>
      <c r="BG7" s="15">
        <f t="shared" si="7"/>
        <v>17.52</v>
      </c>
      <c r="BH7" s="15">
        <f t="shared" si="7"/>
        <v>1.25</v>
      </c>
      <c r="BI7" s="15">
        <f t="shared" si="7"/>
        <v>13.718</v>
      </c>
      <c r="BJ7" s="15">
        <f t="shared" si="7"/>
        <v>3033.431</v>
      </c>
      <c r="BK7" s="15">
        <f t="shared" si="7"/>
        <v>1.2450000000000001</v>
      </c>
      <c r="BL7" s="15">
        <f t="shared" si="7"/>
        <v>66.132000000000005</v>
      </c>
      <c r="BM7" s="15">
        <f t="shared" si="7"/>
        <v>0.999</v>
      </c>
      <c r="BN7" s="15">
        <f t="shared" si="7"/>
        <v>66.787999999999997</v>
      </c>
      <c r="BO7" s="15">
        <f t="shared" ref="BO7:CC7" si="8">MAX(BO10:BO496)</f>
        <v>52.784999999999997</v>
      </c>
      <c r="BP7" s="15">
        <f t="shared" si="8"/>
        <v>0.79800000000000004</v>
      </c>
      <c r="BQ7" s="15">
        <f t="shared" si="8"/>
        <v>53.308999999999997</v>
      </c>
      <c r="BR7" s="15">
        <f t="shared" si="8"/>
        <v>1.3934</v>
      </c>
      <c r="BS7" s="15">
        <f t="shared" si="8"/>
        <v>0</v>
      </c>
      <c r="BT7" s="15">
        <f t="shared" si="8"/>
        <v>0</v>
      </c>
      <c r="BU7" s="34">
        <f t="shared" si="8"/>
        <v>0.55800000000000005</v>
      </c>
      <c r="BV7" s="34">
        <f t="shared" si="8"/>
        <v>0</v>
      </c>
      <c r="BW7" s="34">
        <f t="shared" si="8"/>
        <v>529.45500000000004</v>
      </c>
      <c r="BX7" s="15">
        <f t="shared" si="8"/>
        <v>0.435668</v>
      </c>
      <c r="BY7" s="15">
        <f t="shared" si="8"/>
        <v>-5</v>
      </c>
      <c r="BZ7" s="15">
        <f t="shared" si="8"/>
        <v>0.808778</v>
      </c>
      <c r="CA7" s="31">
        <f t="shared" si="8"/>
        <v>10.646637</v>
      </c>
      <c r="CB7" s="31">
        <f t="shared" si="8"/>
        <v>16.337316000000001</v>
      </c>
      <c r="CC7" s="31">
        <f t="shared" si="8"/>
        <v>2.8128414953999998</v>
      </c>
      <c r="CD7" s="23"/>
      <c r="CE7" s="15">
        <f>MAX(CE10:CE496)</f>
        <v>24102.707112970733</v>
      </c>
      <c r="CF7" s="15">
        <f>MAX(CF10:CF496)</f>
        <v>8.4635507682720004</v>
      </c>
      <c r="CG7" s="15">
        <f>MAX(CG10:CG496)</f>
        <v>421.28036736966897</v>
      </c>
      <c r="CH7" s="15">
        <f>MAX(CH10:CH496)</f>
        <v>4.8863305694520003</v>
      </c>
      <c r="CI7" s="23"/>
    </row>
    <row r="8" spans="1:93" s="15" customFormat="1">
      <c r="A8" s="33" t="s">
        <v>172</v>
      </c>
      <c r="B8" s="3">
        <f>B151-B10</f>
        <v>1.6319444444443665E-3</v>
      </c>
      <c r="AT8" s="17"/>
      <c r="AY8" s="16">
        <f>SUM(AY10:AY496)/3600</f>
        <v>1.3180833333333328</v>
      </c>
      <c r="BU8" s="25"/>
      <c r="BV8" s="23"/>
      <c r="BW8" s="25"/>
      <c r="BX8" s="23"/>
      <c r="BY8" s="25"/>
      <c r="BZ8" s="25"/>
      <c r="CA8" s="24">
        <f>SUM(CA10:CA496)/3600</f>
        <v>0.22738543861111107</v>
      </c>
      <c r="CB8" s="25"/>
      <c r="CC8" s="24">
        <f>SUM(CC10:CC496)/3600</f>
        <v>6.0075232881055547E-2</v>
      </c>
      <c r="CD8" s="23"/>
      <c r="CE8" s="24">
        <f>SUM(CE10:CE496)/3600</f>
        <v>514.88036564696336</v>
      </c>
      <c r="CF8" s="24">
        <f>SUM(CF10:CF496)/3600</f>
        <v>0.11405690607167503</v>
      </c>
      <c r="CG8" s="24">
        <f>SUM(CG10:CG496)/3600</f>
        <v>4.523331524130958</v>
      </c>
      <c r="CH8" s="24">
        <f>SUM(CH10:CH496)/3600</f>
        <v>9.6273779187287772E-2</v>
      </c>
      <c r="CI8" s="37">
        <f>SUM(CF8:CH8)</f>
        <v>4.7336622093899212</v>
      </c>
      <c r="CJ8" s="15" t="s">
        <v>410</v>
      </c>
    </row>
    <row r="9" spans="1:93">
      <c r="BW9" s="14"/>
      <c r="BX9" s="26"/>
      <c r="CC9" s="35">
        <f>AY8/CC8</f>
        <v>21.940544715707368</v>
      </c>
      <c r="CD9" s="4" t="s">
        <v>190</v>
      </c>
      <c r="CK9" s="27" t="s">
        <v>191</v>
      </c>
    </row>
    <row r="10" spans="1:93">
      <c r="A10" s="2">
        <v>42439</v>
      </c>
      <c r="B10" s="32">
        <v>0.52954381944444451</v>
      </c>
      <c r="C10" s="4">
        <v>13.295999999999999</v>
      </c>
      <c r="D10" s="4">
        <v>4.1999999999999997E-3</v>
      </c>
      <c r="E10" s="4" t="s">
        <v>155</v>
      </c>
      <c r="F10" s="4">
        <v>42.167529999999999</v>
      </c>
      <c r="G10" s="4">
        <v>1169.0999999999999</v>
      </c>
      <c r="H10" s="4">
        <v>3.7</v>
      </c>
      <c r="I10" s="4">
        <v>60.4</v>
      </c>
      <c r="K10" s="4">
        <v>1.76</v>
      </c>
      <c r="L10" s="4">
        <v>11</v>
      </c>
      <c r="M10" s="4">
        <v>0.88460000000000005</v>
      </c>
      <c r="N10" s="4">
        <v>11.762</v>
      </c>
      <c r="O10" s="4">
        <v>3.7000000000000002E-3</v>
      </c>
      <c r="P10" s="4">
        <v>1034.2103</v>
      </c>
      <c r="Q10" s="4">
        <v>3.2730999999999999</v>
      </c>
      <c r="R10" s="4">
        <v>1037.5</v>
      </c>
      <c r="S10" s="4">
        <v>825.42529999999999</v>
      </c>
      <c r="T10" s="4">
        <v>2.6124000000000001</v>
      </c>
      <c r="U10" s="4">
        <v>828</v>
      </c>
      <c r="V10" s="4">
        <v>60.409399999999998</v>
      </c>
      <c r="Y10" s="4">
        <v>9.8960000000000008</v>
      </c>
      <c r="Z10" s="4">
        <v>0</v>
      </c>
      <c r="AA10" s="4">
        <v>1.5543</v>
      </c>
      <c r="AB10" s="4" t="s">
        <v>384</v>
      </c>
      <c r="AC10" s="4">
        <v>0</v>
      </c>
      <c r="AD10" s="4">
        <v>11.6</v>
      </c>
      <c r="AE10" s="4">
        <v>850</v>
      </c>
      <c r="AF10" s="4">
        <v>869</v>
      </c>
      <c r="AG10" s="4">
        <v>824</v>
      </c>
      <c r="AH10" s="4">
        <v>78</v>
      </c>
      <c r="AI10" s="4">
        <v>21.18</v>
      </c>
      <c r="AJ10" s="4">
        <v>0.49</v>
      </c>
      <c r="AK10" s="4">
        <v>983</v>
      </c>
      <c r="AL10" s="4">
        <v>0</v>
      </c>
      <c r="AM10" s="4">
        <v>0</v>
      </c>
      <c r="AN10" s="4">
        <v>19.611000000000001</v>
      </c>
      <c r="AO10" s="4">
        <v>190.6</v>
      </c>
      <c r="AP10" s="4">
        <v>190</v>
      </c>
      <c r="AQ10" s="4">
        <v>2.4</v>
      </c>
      <c r="AR10" s="4">
        <v>195</v>
      </c>
      <c r="AS10" s="4" t="s">
        <v>155</v>
      </c>
      <c r="AT10" s="4">
        <v>2</v>
      </c>
      <c r="AU10" s="5">
        <v>0.73746527777777782</v>
      </c>
      <c r="AV10" s="4">
        <v>47.159368000000001</v>
      </c>
      <c r="AW10" s="4">
        <v>-88.489966999999993</v>
      </c>
      <c r="AX10" s="4">
        <v>312.5</v>
      </c>
      <c r="AY10" s="4">
        <v>36.6</v>
      </c>
      <c r="AZ10" s="4">
        <v>12</v>
      </c>
      <c r="BA10" s="4">
        <v>10</v>
      </c>
      <c r="BB10" s="4" t="s">
        <v>435</v>
      </c>
      <c r="BC10" s="4">
        <v>1.3959999999999999</v>
      </c>
      <c r="BD10" s="4">
        <v>1.4</v>
      </c>
      <c r="BE10" s="4">
        <v>1.9970000000000001</v>
      </c>
      <c r="BF10" s="4">
        <v>14.063000000000001</v>
      </c>
      <c r="BG10" s="4">
        <v>15.92</v>
      </c>
      <c r="BH10" s="4">
        <v>1.1299999999999999</v>
      </c>
      <c r="BI10" s="4">
        <v>13.041</v>
      </c>
      <c r="BJ10" s="4">
        <v>3031.35</v>
      </c>
      <c r="BK10" s="4">
        <v>0.61199999999999999</v>
      </c>
      <c r="BL10" s="4">
        <v>27.913</v>
      </c>
      <c r="BM10" s="4">
        <v>8.7999999999999995E-2</v>
      </c>
      <c r="BN10" s="4">
        <v>28.001000000000001</v>
      </c>
      <c r="BO10" s="4">
        <v>22.277999999999999</v>
      </c>
      <c r="BP10" s="4">
        <v>7.0999999999999994E-2</v>
      </c>
      <c r="BQ10" s="4">
        <v>22.347999999999999</v>
      </c>
      <c r="BR10" s="4">
        <v>0.51480000000000004</v>
      </c>
      <c r="BU10" s="4">
        <v>0.50600000000000001</v>
      </c>
      <c r="BW10" s="4">
        <v>291.262</v>
      </c>
      <c r="BX10" s="4">
        <v>0.26400400000000002</v>
      </c>
      <c r="BY10" s="4">
        <v>-5</v>
      </c>
      <c r="BZ10" s="4">
        <v>0.80416699999999997</v>
      </c>
      <c r="CA10" s="4">
        <v>6.4515979999999997</v>
      </c>
      <c r="CB10" s="4">
        <v>16.244173</v>
      </c>
      <c r="CC10" s="4">
        <f>CA10*0.2642</f>
        <v>1.7045121915999999</v>
      </c>
      <c r="CE10" s="4">
        <f>BJ10*$CA10*0.747</f>
        <v>14609.1175431831</v>
      </c>
      <c r="CF10" s="4">
        <f>BK10*$CA10*0.747</f>
        <v>2.9494383480719999</v>
      </c>
      <c r="CG10" s="4">
        <f>BQ10*$CA10*0.747</f>
        <v>107.702693141688</v>
      </c>
      <c r="CH10" s="4">
        <f>BR10*$CA10*0.747</f>
        <v>2.4809981398488001</v>
      </c>
    </row>
    <row r="11" spans="1:93">
      <c r="A11" s="2">
        <v>42439</v>
      </c>
      <c r="B11" s="32">
        <v>0.52955539351851855</v>
      </c>
      <c r="C11" s="4">
        <v>13.076000000000001</v>
      </c>
      <c r="D11" s="4">
        <v>5.1000000000000004E-3</v>
      </c>
      <c r="E11" s="4" t="s">
        <v>155</v>
      </c>
      <c r="F11" s="4">
        <v>50.777591999999999</v>
      </c>
      <c r="G11" s="4">
        <v>1142.8</v>
      </c>
      <c r="H11" s="4">
        <v>-0.9</v>
      </c>
      <c r="I11" s="4">
        <v>62.2</v>
      </c>
      <c r="K11" s="4">
        <v>1.6</v>
      </c>
      <c r="L11" s="4">
        <v>11</v>
      </c>
      <c r="M11" s="4">
        <v>0.88639999999999997</v>
      </c>
      <c r="N11" s="4">
        <v>11.5913</v>
      </c>
      <c r="O11" s="4">
        <v>4.4999999999999997E-3</v>
      </c>
      <c r="P11" s="4">
        <v>1012.9675999999999</v>
      </c>
      <c r="Q11" s="4">
        <v>0</v>
      </c>
      <c r="R11" s="4">
        <v>1013</v>
      </c>
      <c r="S11" s="4">
        <v>808.471</v>
      </c>
      <c r="T11" s="4">
        <v>0</v>
      </c>
      <c r="U11" s="4">
        <v>808.5</v>
      </c>
      <c r="V11" s="4">
        <v>62.188800000000001</v>
      </c>
      <c r="Y11" s="4">
        <v>9.8040000000000003</v>
      </c>
      <c r="Z11" s="4">
        <v>0</v>
      </c>
      <c r="AA11" s="4">
        <v>1.4182999999999999</v>
      </c>
      <c r="AB11" s="4" t="s">
        <v>384</v>
      </c>
      <c r="AC11" s="4">
        <v>0</v>
      </c>
      <c r="AD11" s="4">
        <v>11.7</v>
      </c>
      <c r="AE11" s="4">
        <v>850</v>
      </c>
      <c r="AF11" s="4">
        <v>869</v>
      </c>
      <c r="AG11" s="4">
        <v>824</v>
      </c>
      <c r="AH11" s="4">
        <v>78</v>
      </c>
      <c r="AI11" s="4">
        <v>21.18</v>
      </c>
      <c r="AJ11" s="4">
        <v>0.49</v>
      </c>
      <c r="AK11" s="4">
        <v>983</v>
      </c>
      <c r="AL11" s="4">
        <v>0</v>
      </c>
      <c r="AM11" s="4">
        <v>0</v>
      </c>
      <c r="AN11" s="4">
        <v>20</v>
      </c>
      <c r="AO11" s="4">
        <v>191</v>
      </c>
      <c r="AP11" s="4">
        <v>190</v>
      </c>
      <c r="AQ11" s="4">
        <v>2.6</v>
      </c>
      <c r="AR11" s="4">
        <v>195</v>
      </c>
      <c r="AS11" s="4" t="s">
        <v>155</v>
      </c>
      <c r="AT11" s="4">
        <v>2</v>
      </c>
      <c r="AU11" s="5">
        <v>0.73746527777777782</v>
      </c>
      <c r="AV11" s="4">
        <v>47.159367000000003</v>
      </c>
      <c r="AW11" s="4">
        <v>-88.489964999999998</v>
      </c>
      <c r="AX11" s="4">
        <v>312.5</v>
      </c>
      <c r="AY11" s="4">
        <v>36.6</v>
      </c>
      <c r="AZ11" s="4">
        <v>12</v>
      </c>
      <c r="BA11" s="4">
        <v>10</v>
      </c>
      <c r="BB11" s="4" t="s">
        <v>423</v>
      </c>
      <c r="BC11" s="4">
        <v>1.0009999999999999</v>
      </c>
      <c r="BD11" s="4">
        <v>1.401</v>
      </c>
      <c r="BE11" s="4">
        <v>1.702</v>
      </c>
      <c r="BF11" s="4">
        <v>14.063000000000001</v>
      </c>
      <c r="BG11" s="4">
        <v>16.170000000000002</v>
      </c>
      <c r="BH11" s="4">
        <v>1.1499999999999999</v>
      </c>
      <c r="BI11" s="4">
        <v>12.811999999999999</v>
      </c>
      <c r="BJ11" s="4">
        <v>3031.2150000000001</v>
      </c>
      <c r="BK11" s="4">
        <v>0.749</v>
      </c>
      <c r="BL11" s="4">
        <v>27.741</v>
      </c>
      <c r="BM11" s="4">
        <v>0</v>
      </c>
      <c r="BN11" s="4">
        <v>27.741</v>
      </c>
      <c r="BO11" s="4">
        <v>22.14</v>
      </c>
      <c r="BP11" s="4">
        <v>0</v>
      </c>
      <c r="BQ11" s="4">
        <v>22.14</v>
      </c>
      <c r="BR11" s="4">
        <v>0.53779999999999994</v>
      </c>
      <c r="BU11" s="4">
        <v>0.50900000000000001</v>
      </c>
      <c r="BW11" s="4">
        <v>269.678</v>
      </c>
      <c r="BX11" s="4">
        <v>0.248167</v>
      </c>
      <c r="BY11" s="4">
        <v>-5</v>
      </c>
      <c r="BZ11" s="4">
        <v>0.80483300000000002</v>
      </c>
      <c r="CA11" s="4">
        <v>6.0645810000000004</v>
      </c>
      <c r="CB11" s="4">
        <v>16.257626999999999</v>
      </c>
      <c r="CC11" s="4">
        <f t="shared" ref="CC11:CC74" si="9">CA11*0.2642</f>
        <v>1.6022623002</v>
      </c>
      <c r="CE11" s="4">
        <f t="shared" ref="CE11:CE74" si="10">BJ11*$CA11*0.747</f>
        <v>13732.137525248507</v>
      </c>
      <c r="CF11" s="4">
        <f t="shared" ref="CF11:CF74" si="11">BK11*$CA11*0.747</f>
        <v>3.3931512632429999</v>
      </c>
      <c r="CG11" s="4">
        <f t="shared" ref="CG11:CG74" si="12">BQ11*$CA11*0.747</f>
        <v>100.29955803498001</v>
      </c>
      <c r="CH11" s="4">
        <f t="shared" ref="CH11:CH74" si="13">BR11*$CA11*0.747</f>
        <v>2.4363641513645997</v>
      </c>
    </row>
    <row r="12" spans="1:93">
      <c r="A12" s="2">
        <v>42439</v>
      </c>
      <c r="B12" s="32">
        <v>0.52956696759259259</v>
      </c>
      <c r="C12" s="4">
        <v>12.804</v>
      </c>
      <c r="D12" s="4">
        <v>5.8999999999999999E-3</v>
      </c>
      <c r="E12" s="4" t="s">
        <v>155</v>
      </c>
      <c r="F12" s="4">
        <v>59.138795999999999</v>
      </c>
      <c r="G12" s="4">
        <v>1173.5999999999999</v>
      </c>
      <c r="H12" s="4">
        <v>-1.7</v>
      </c>
      <c r="I12" s="4">
        <v>63.1</v>
      </c>
      <c r="K12" s="4">
        <v>1.74</v>
      </c>
      <c r="L12" s="4">
        <v>11</v>
      </c>
      <c r="M12" s="4">
        <v>0.88849999999999996</v>
      </c>
      <c r="N12" s="4">
        <v>11.376799999999999</v>
      </c>
      <c r="O12" s="4">
        <v>5.3E-3</v>
      </c>
      <c r="P12" s="4">
        <v>1042.7766999999999</v>
      </c>
      <c r="Q12" s="4">
        <v>0</v>
      </c>
      <c r="R12" s="4">
        <v>1042.8</v>
      </c>
      <c r="S12" s="4">
        <v>832.26229999999998</v>
      </c>
      <c r="T12" s="4">
        <v>0</v>
      </c>
      <c r="U12" s="4">
        <v>832.3</v>
      </c>
      <c r="V12" s="4">
        <v>63.1</v>
      </c>
      <c r="Y12" s="4">
        <v>9.7550000000000008</v>
      </c>
      <c r="Z12" s="4">
        <v>0</v>
      </c>
      <c r="AA12" s="4">
        <v>1.5482</v>
      </c>
      <c r="AB12" s="4" t="s">
        <v>384</v>
      </c>
      <c r="AC12" s="4">
        <v>0</v>
      </c>
      <c r="AD12" s="4">
        <v>11.6</v>
      </c>
      <c r="AE12" s="4">
        <v>850</v>
      </c>
      <c r="AF12" s="4">
        <v>869</v>
      </c>
      <c r="AG12" s="4">
        <v>823</v>
      </c>
      <c r="AH12" s="4">
        <v>78</v>
      </c>
      <c r="AI12" s="4">
        <v>21.18</v>
      </c>
      <c r="AJ12" s="4">
        <v>0.49</v>
      </c>
      <c r="AK12" s="4">
        <v>983</v>
      </c>
      <c r="AL12" s="4">
        <v>0</v>
      </c>
      <c r="AM12" s="4">
        <v>0</v>
      </c>
      <c r="AN12" s="4">
        <v>20</v>
      </c>
      <c r="AO12" s="4">
        <v>191</v>
      </c>
      <c r="AP12" s="4">
        <v>190</v>
      </c>
      <c r="AQ12" s="4">
        <v>2.5</v>
      </c>
      <c r="AR12" s="4">
        <v>195</v>
      </c>
      <c r="AS12" s="4" t="s">
        <v>155</v>
      </c>
      <c r="AT12" s="4">
        <v>2</v>
      </c>
      <c r="AU12" s="5">
        <v>0.73747685185185186</v>
      </c>
      <c r="AV12" s="4">
        <v>47.159263000000003</v>
      </c>
      <c r="AW12" s="4">
        <v>-88.489791999999994</v>
      </c>
      <c r="AX12" s="4">
        <v>313.10000000000002</v>
      </c>
      <c r="AY12" s="4">
        <v>37.700000000000003</v>
      </c>
      <c r="AZ12" s="4">
        <v>12</v>
      </c>
      <c r="BA12" s="4">
        <v>10</v>
      </c>
      <c r="BB12" s="4" t="s">
        <v>423</v>
      </c>
      <c r="BC12" s="4">
        <v>1.1000000000000001</v>
      </c>
      <c r="BD12" s="4">
        <v>1.5</v>
      </c>
      <c r="BE12" s="4">
        <v>1.9</v>
      </c>
      <c r="BF12" s="4">
        <v>14.063000000000001</v>
      </c>
      <c r="BG12" s="4">
        <v>16.489999999999998</v>
      </c>
      <c r="BH12" s="4">
        <v>1.17</v>
      </c>
      <c r="BI12" s="4">
        <v>12.548</v>
      </c>
      <c r="BJ12" s="4">
        <v>3031.134</v>
      </c>
      <c r="BK12" s="4">
        <v>0.89100000000000001</v>
      </c>
      <c r="BL12" s="4">
        <v>29.094999999999999</v>
      </c>
      <c r="BM12" s="4">
        <v>0</v>
      </c>
      <c r="BN12" s="4">
        <v>29.094999999999999</v>
      </c>
      <c r="BO12" s="4">
        <v>23.221</v>
      </c>
      <c r="BP12" s="4">
        <v>0</v>
      </c>
      <c r="BQ12" s="4">
        <v>23.221</v>
      </c>
      <c r="BR12" s="4">
        <v>0.55589999999999995</v>
      </c>
      <c r="BU12" s="4">
        <v>0.51600000000000001</v>
      </c>
      <c r="BW12" s="4">
        <v>299.923</v>
      </c>
      <c r="BX12" s="4">
        <v>0.256776</v>
      </c>
      <c r="BY12" s="4">
        <v>-5</v>
      </c>
      <c r="BZ12" s="4">
        <v>0.80538900000000002</v>
      </c>
      <c r="CA12" s="4">
        <v>6.2749629999999996</v>
      </c>
      <c r="CB12" s="4">
        <v>16.268858000000002</v>
      </c>
      <c r="CC12" s="4">
        <f t="shared" si="9"/>
        <v>1.6578452245999999</v>
      </c>
      <c r="CE12" s="4">
        <f t="shared" si="10"/>
        <v>14208.129512437372</v>
      </c>
      <c r="CF12" s="4">
        <f t="shared" si="11"/>
        <v>4.1764710486509999</v>
      </c>
      <c r="CG12" s="4">
        <f t="shared" si="12"/>
        <v>108.846054119781</v>
      </c>
      <c r="CH12" s="4">
        <f t="shared" si="13"/>
        <v>2.6057241929798995</v>
      </c>
    </row>
    <row r="13" spans="1:93">
      <c r="A13" s="2">
        <v>42439</v>
      </c>
      <c r="B13" s="32">
        <v>0.52957854166666662</v>
      </c>
      <c r="C13" s="4">
        <v>12.644</v>
      </c>
      <c r="D13" s="4">
        <v>7.4000000000000003E-3</v>
      </c>
      <c r="E13" s="4" t="s">
        <v>155</v>
      </c>
      <c r="F13" s="4">
        <v>74.363490999999996</v>
      </c>
      <c r="G13" s="4">
        <v>1209</v>
      </c>
      <c r="H13" s="4">
        <v>-1.6</v>
      </c>
      <c r="I13" s="4">
        <v>62.8</v>
      </c>
      <c r="K13" s="4">
        <v>2.0099999999999998</v>
      </c>
      <c r="L13" s="4">
        <v>11</v>
      </c>
      <c r="M13" s="4">
        <v>0.88980000000000004</v>
      </c>
      <c r="N13" s="4">
        <v>11.2506</v>
      </c>
      <c r="O13" s="4">
        <v>6.6E-3</v>
      </c>
      <c r="P13" s="4">
        <v>1075.7601999999999</v>
      </c>
      <c r="Q13" s="4">
        <v>0</v>
      </c>
      <c r="R13" s="4">
        <v>1075.8</v>
      </c>
      <c r="S13" s="4">
        <v>858.58720000000005</v>
      </c>
      <c r="T13" s="4">
        <v>0</v>
      </c>
      <c r="U13" s="4">
        <v>858.6</v>
      </c>
      <c r="V13" s="4">
        <v>62.809100000000001</v>
      </c>
      <c r="Y13" s="4">
        <v>9.6989999999999998</v>
      </c>
      <c r="Z13" s="4">
        <v>0</v>
      </c>
      <c r="AA13" s="4">
        <v>1.7927</v>
      </c>
      <c r="AB13" s="4" t="s">
        <v>384</v>
      </c>
      <c r="AC13" s="4">
        <v>0</v>
      </c>
      <c r="AD13" s="4">
        <v>11.7</v>
      </c>
      <c r="AE13" s="4">
        <v>850</v>
      </c>
      <c r="AF13" s="4">
        <v>868</v>
      </c>
      <c r="AG13" s="4">
        <v>822</v>
      </c>
      <c r="AH13" s="4">
        <v>78</v>
      </c>
      <c r="AI13" s="4">
        <v>21.18</v>
      </c>
      <c r="AJ13" s="4">
        <v>0.49</v>
      </c>
      <c r="AK13" s="4">
        <v>983</v>
      </c>
      <c r="AL13" s="4">
        <v>0</v>
      </c>
      <c r="AM13" s="4">
        <v>0</v>
      </c>
      <c r="AN13" s="4">
        <v>20</v>
      </c>
      <c r="AO13" s="4">
        <v>191</v>
      </c>
      <c r="AP13" s="4">
        <v>190.6</v>
      </c>
      <c r="AQ13" s="4">
        <v>2.6</v>
      </c>
      <c r="AR13" s="4">
        <v>195</v>
      </c>
      <c r="AS13" s="4" t="s">
        <v>155</v>
      </c>
      <c r="AT13" s="4">
        <v>2</v>
      </c>
      <c r="AU13" s="5">
        <v>0.73749999999999993</v>
      </c>
      <c r="AV13" s="4">
        <v>47.159061999999999</v>
      </c>
      <c r="AW13" s="4">
        <v>-88.489470999999995</v>
      </c>
      <c r="AX13" s="4">
        <v>313.60000000000002</v>
      </c>
      <c r="AY13" s="4">
        <v>36.6</v>
      </c>
      <c r="AZ13" s="4">
        <v>12</v>
      </c>
      <c r="BA13" s="4">
        <v>10</v>
      </c>
      <c r="BB13" s="4" t="s">
        <v>423</v>
      </c>
      <c r="BC13" s="4">
        <v>1.101</v>
      </c>
      <c r="BD13" s="4">
        <v>1.5009999999999999</v>
      </c>
      <c r="BE13" s="4">
        <v>1.901</v>
      </c>
      <c r="BF13" s="4">
        <v>14.063000000000001</v>
      </c>
      <c r="BG13" s="4">
        <v>16.68</v>
      </c>
      <c r="BH13" s="4">
        <v>1.19</v>
      </c>
      <c r="BI13" s="4">
        <v>12.384</v>
      </c>
      <c r="BJ13" s="4">
        <v>3030.8580000000002</v>
      </c>
      <c r="BK13" s="4">
        <v>1.135</v>
      </c>
      <c r="BL13" s="4">
        <v>30.349</v>
      </c>
      <c r="BM13" s="4">
        <v>0</v>
      </c>
      <c r="BN13" s="4">
        <v>30.349</v>
      </c>
      <c r="BO13" s="4">
        <v>24.222000000000001</v>
      </c>
      <c r="BP13" s="4">
        <v>0</v>
      </c>
      <c r="BQ13" s="4">
        <v>24.222000000000001</v>
      </c>
      <c r="BR13" s="4">
        <v>0.5595</v>
      </c>
      <c r="BU13" s="4">
        <v>0.51800000000000002</v>
      </c>
      <c r="BW13" s="4">
        <v>351.16399999999999</v>
      </c>
      <c r="BX13" s="4">
        <v>0.26788800000000001</v>
      </c>
      <c r="BY13" s="4">
        <v>-5</v>
      </c>
      <c r="BZ13" s="4">
        <v>0.80561099999999997</v>
      </c>
      <c r="CA13" s="4">
        <v>6.546513</v>
      </c>
      <c r="CB13" s="4">
        <v>16.273342</v>
      </c>
      <c r="CC13" s="4">
        <f t="shared" si="9"/>
        <v>1.7295887345999998</v>
      </c>
      <c r="CE13" s="4">
        <f t="shared" si="10"/>
        <v>14821.63881972104</v>
      </c>
      <c r="CF13" s="4">
        <f t="shared" si="11"/>
        <v>5.550428314485</v>
      </c>
      <c r="CG13" s="4">
        <f t="shared" si="12"/>
        <v>118.45151950084201</v>
      </c>
      <c r="CH13" s="4">
        <f t="shared" si="13"/>
        <v>2.7360921955544999</v>
      </c>
    </row>
    <row r="14" spans="1:93">
      <c r="A14" s="2">
        <v>42439</v>
      </c>
      <c r="B14" s="32">
        <v>0.52959011574074077</v>
      </c>
      <c r="C14" s="4">
        <v>12.696999999999999</v>
      </c>
      <c r="D14" s="4">
        <v>8.0000000000000002E-3</v>
      </c>
      <c r="E14" s="4" t="s">
        <v>155</v>
      </c>
      <c r="F14" s="4">
        <v>80</v>
      </c>
      <c r="G14" s="4">
        <v>1235.8</v>
      </c>
      <c r="H14" s="4">
        <v>-1.5</v>
      </c>
      <c r="I14" s="4">
        <v>59.7</v>
      </c>
      <c r="K14" s="4">
        <v>2.37</v>
      </c>
      <c r="L14" s="4">
        <v>11</v>
      </c>
      <c r="M14" s="4">
        <v>0.88949999999999996</v>
      </c>
      <c r="N14" s="4">
        <v>11.2944</v>
      </c>
      <c r="O14" s="4">
        <v>7.1000000000000004E-3</v>
      </c>
      <c r="P14" s="4">
        <v>1099.3054</v>
      </c>
      <c r="Q14" s="4">
        <v>0</v>
      </c>
      <c r="R14" s="4">
        <v>1099.3</v>
      </c>
      <c r="S14" s="4">
        <v>877.37909999999999</v>
      </c>
      <c r="T14" s="4">
        <v>0</v>
      </c>
      <c r="U14" s="4">
        <v>877.4</v>
      </c>
      <c r="V14" s="4">
        <v>59.7166</v>
      </c>
      <c r="Y14" s="4">
        <v>9.6959999999999997</v>
      </c>
      <c r="Z14" s="4">
        <v>0</v>
      </c>
      <c r="AA14" s="4">
        <v>2.1124000000000001</v>
      </c>
      <c r="AB14" s="4" t="s">
        <v>384</v>
      </c>
      <c r="AC14" s="4">
        <v>0</v>
      </c>
      <c r="AD14" s="4">
        <v>11.7</v>
      </c>
      <c r="AE14" s="4">
        <v>849</v>
      </c>
      <c r="AF14" s="4">
        <v>868</v>
      </c>
      <c r="AG14" s="4">
        <v>822</v>
      </c>
      <c r="AH14" s="4">
        <v>78</v>
      </c>
      <c r="AI14" s="4">
        <v>21.18</v>
      </c>
      <c r="AJ14" s="4">
        <v>0.49</v>
      </c>
      <c r="AK14" s="4">
        <v>983</v>
      </c>
      <c r="AL14" s="4">
        <v>0</v>
      </c>
      <c r="AM14" s="4">
        <v>0</v>
      </c>
      <c r="AN14" s="4">
        <v>19.388999999999999</v>
      </c>
      <c r="AO14" s="4">
        <v>191</v>
      </c>
      <c r="AP14" s="4">
        <v>190.4</v>
      </c>
      <c r="AQ14" s="4">
        <v>3</v>
      </c>
      <c r="AR14" s="4">
        <v>195</v>
      </c>
      <c r="AS14" s="4" t="s">
        <v>155</v>
      </c>
      <c r="AT14" s="4">
        <v>2</v>
      </c>
      <c r="AU14" s="5">
        <v>0.73751157407407408</v>
      </c>
      <c r="AV14" s="4">
        <v>47.158971999999999</v>
      </c>
      <c r="AW14" s="4">
        <v>-88.489300999999998</v>
      </c>
      <c r="AX14" s="4">
        <v>313.60000000000002</v>
      </c>
      <c r="AY14" s="4">
        <v>35.799999999999997</v>
      </c>
      <c r="AZ14" s="4">
        <v>12</v>
      </c>
      <c r="BA14" s="4">
        <v>9</v>
      </c>
      <c r="BB14" s="4" t="s">
        <v>423</v>
      </c>
      <c r="BC14" s="4">
        <v>1.2010000000000001</v>
      </c>
      <c r="BD14" s="4">
        <v>1.601</v>
      </c>
      <c r="BE14" s="4">
        <v>2.0019999999999998</v>
      </c>
      <c r="BF14" s="4">
        <v>14.063000000000001</v>
      </c>
      <c r="BG14" s="4">
        <v>16.62</v>
      </c>
      <c r="BH14" s="4">
        <v>1.18</v>
      </c>
      <c r="BI14" s="4">
        <v>12.417999999999999</v>
      </c>
      <c r="BJ14" s="4">
        <v>3030.779</v>
      </c>
      <c r="BK14" s="4">
        <v>1.2150000000000001</v>
      </c>
      <c r="BL14" s="4">
        <v>30.891999999999999</v>
      </c>
      <c r="BM14" s="4">
        <v>0</v>
      </c>
      <c r="BN14" s="4">
        <v>30.891999999999999</v>
      </c>
      <c r="BO14" s="4">
        <v>24.655999999999999</v>
      </c>
      <c r="BP14" s="4">
        <v>0</v>
      </c>
      <c r="BQ14" s="4">
        <v>24.655999999999999</v>
      </c>
      <c r="BR14" s="4">
        <v>0.52990000000000004</v>
      </c>
      <c r="BU14" s="4">
        <v>0.51600000000000001</v>
      </c>
      <c r="BW14" s="4">
        <v>412.15100000000001</v>
      </c>
      <c r="BX14" s="4">
        <v>0.27955400000000002</v>
      </c>
      <c r="BY14" s="4">
        <v>-5</v>
      </c>
      <c r="BZ14" s="4">
        <v>0.80661099999999997</v>
      </c>
      <c r="CA14" s="4">
        <v>6.831601</v>
      </c>
      <c r="CB14" s="4">
        <v>16.293541999999999</v>
      </c>
      <c r="CC14" s="4">
        <f t="shared" si="9"/>
        <v>1.8049089841999999</v>
      </c>
      <c r="CE14" s="4">
        <f t="shared" si="10"/>
        <v>15466.689416842712</v>
      </c>
      <c r="CF14" s="4">
        <f t="shared" si="11"/>
        <v>6.2003952256049999</v>
      </c>
      <c r="CG14" s="4">
        <f t="shared" si="12"/>
        <v>125.824645829232</v>
      </c>
      <c r="CH14" s="4">
        <f t="shared" si="13"/>
        <v>2.7041888313153004</v>
      </c>
    </row>
    <row r="15" spans="1:93">
      <c r="A15" s="2">
        <v>42439</v>
      </c>
      <c r="B15" s="32">
        <v>0.52960168981481481</v>
      </c>
      <c r="C15" s="4">
        <v>12.864000000000001</v>
      </c>
      <c r="D15" s="4">
        <v>7.6E-3</v>
      </c>
      <c r="E15" s="4" t="s">
        <v>155</v>
      </c>
      <c r="F15" s="4">
        <v>76.244795999999994</v>
      </c>
      <c r="G15" s="4">
        <v>1352.3</v>
      </c>
      <c r="H15" s="4">
        <v>-1.5</v>
      </c>
      <c r="I15" s="4">
        <v>56.1</v>
      </c>
      <c r="K15" s="4">
        <v>2.6</v>
      </c>
      <c r="L15" s="4">
        <v>11</v>
      </c>
      <c r="M15" s="4">
        <v>0.88819999999999999</v>
      </c>
      <c r="N15" s="4">
        <v>11.425599999999999</v>
      </c>
      <c r="O15" s="4">
        <v>6.7999999999999996E-3</v>
      </c>
      <c r="P15" s="4">
        <v>1201.0873999999999</v>
      </c>
      <c r="Q15" s="4">
        <v>0</v>
      </c>
      <c r="R15" s="4">
        <v>1201.0999999999999</v>
      </c>
      <c r="S15" s="4">
        <v>958.61350000000004</v>
      </c>
      <c r="T15" s="4">
        <v>0</v>
      </c>
      <c r="U15" s="4">
        <v>958.6</v>
      </c>
      <c r="V15" s="4">
        <v>56.1</v>
      </c>
      <c r="Y15" s="4">
        <v>9.7460000000000004</v>
      </c>
      <c r="Z15" s="4">
        <v>0</v>
      </c>
      <c r="AA15" s="4">
        <v>2.3092999999999999</v>
      </c>
      <c r="AB15" s="4" t="s">
        <v>384</v>
      </c>
      <c r="AC15" s="4">
        <v>0</v>
      </c>
      <c r="AD15" s="4">
        <v>11.7</v>
      </c>
      <c r="AE15" s="4">
        <v>849</v>
      </c>
      <c r="AF15" s="4">
        <v>867</v>
      </c>
      <c r="AG15" s="4">
        <v>822</v>
      </c>
      <c r="AH15" s="4">
        <v>78</v>
      </c>
      <c r="AI15" s="4">
        <v>21.18</v>
      </c>
      <c r="AJ15" s="4">
        <v>0.49</v>
      </c>
      <c r="AK15" s="4">
        <v>983</v>
      </c>
      <c r="AL15" s="4">
        <v>0</v>
      </c>
      <c r="AM15" s="4">
        <v>0</v>
      </c>
      <c r="AN15" s="4">
        <v>19</v>
      </c>
      <c r="AO15" s="4">
        <v>191</v>
      </c>
      <c r="AP15" s="4">
        <v>190</v>
      </c>
      <c r="AQ15" s="4">
        <v>3</v>
      </c>
      <c r="AR15" s="4">
        <v>195</v>
      </c>
      <c r="AS15" s="4" t="s">
        <v>155</v>
      </c>
      <c r="AT15" s="4">
        <v>2</v>
      </c>
      <c r="AU15" s="5">
        <v>0.73752314814814823</v>
      </c>
      <c r="AV15" s="4">
        <v>47.158892000000002</v>
      </c>
      <c r="AW15" s="4">
        <v>-88.489118000000005</v>
      </c>
      <c r="AX15" s="4">
        <v>313.7</v>
      </c>
      <c r="AY15" s="4">
        <v>35.9</v>
      </c>
      <c r="AZ15" s="4">
        <v>12</v>
      </c>
      <c r="BA15" s="4">
        <v>9</v>
      </c>
      <c r="BB15" s="4" t="s">
        <v>437</v>
      </c>
      <c r="BC15" s="4">
        <v>1.3009999999999999</v>
      </c>
      <c r="BD15" s="4">
        <v>1.7010000000000001</v>
      </c>
      <c r="BE15" s="4">
        <v>2.2010000000000001</v>
      </c>
      <c r="BF15" s="4">
        <v>14.063000000000001</v>
      </c>
      <c r="BG15" s="4">
        <v>16.420000000000002</v>
      </c>
      <c r="BH15" s="4">
        <v>1.17</v>
      </c>
      <c r="BI15" s="4">
        <v>12.587999999999999</v>
      </c>
      <c r="BJ15" s="4">
        <v>3030.884</v>
      </c>
      <c r="BK15" s="4">
        <v>1.143</v>
      </c>
      <c r="BL15" s="4">
        <v>33.366</v>
      </c>
      <c r="BM15" s="4">
        <v>0</v>
      </c>
      <c r="BN15" s="4">
        <v>33.366</v>
      </c>
      <c r="BO15" s="4">
        <v>26.63</v>
      </c>
      <c r="BP15" s="4">
        <v>0</v>
      </c>
      <c r="BQ15" s="4">
        <v>26.63</v>
      </c>
      <c r="BR15" s="4">
        <v>0.49209999999999998</v>
      </c>
      <c r="BU15" s="4">
        <v>0.51300000000000001</v>
      </c>
      <c r="BW15" s="4">
        <v>445.41899999999998</v>
      </c>
      <c r="BX15" s="4">
        <v>0.286833</v>
      </c>
      <c r="BY15" s="4">
        <v>-5</v>
      </c>
      <c r="BZ15" s="4">
        <v>0.80638900000000002</v>
      </c>
      <c r="CA15" s="4">
        <v>7.0094810000000001</v>
      </c>
      <c r="CB15" s="4">
        <v>16.289058000000001</v>
      </c>
      <c r="CC15" s="4">
        <f t="shared" si="9"/>
        <v>1.8519048802</v>
      </c>
      <c r="CE15" s="4">
        <f t="shared" si="10"/>
        <v>15869.958086969387</v>
      </c>
      <c r="CF15" s="4">
        <f t="shared" si="11"/>
        <v>5.9848420769009998</v>
      </c>
      <c r="CG15" s="4">
        <f t="shared" si="12"/>
        <v>139.43687183540999</v>
      </c>
      <c r="CH15" s="4">
        <f t="shared" si="13"/>
        <v>2.5766761032746999</v>
      </c>
    </row>
    <row r="16" spans="1:93">
      <c r="A16" s="2">
        <v>42439</v>
      </c>
      <c r="B16" s="32">
        <v>0.52961326388888885</v>
      </c>
      <c r="C16" s="4">
        <v>13.141999999999999</v>
      </c>
      <c r="D16" s="4">
        <v>6.6E-3</v>
      </c>
      <c r="E16" s="4" t="s">
        <v>155</v>
      </c>
      <c r="F16" s="4">
        <v>65.667243999999997</v>
      </c>
      <c r="G16" s="4">
        <v>1502.9</v>
      </c>
      <c r="H16" s="4">
        <v>-1.5</v>
      </c>
      <c r="I16" s="4">
        <v>60.5</v>
      </c>
      <c r="K16" s="4">
        <v>2.6</v>
      </c>
      <c r="L16" s="4">
        <v>11</v>
      </c>
      <c r="M16" s="4">
        <v>0.88580000000000003</v>
      </c>
      <c r="N16" s="4">
        <v>11.641</v>
      </c>
      <c r="O16" s="4">
        <v>5.7999999999999996E-3</v>
      </c>
      <c r="P16" s="4">
        <v>1331.2526</v>
      </c>
      <c r="Q16" s="4">
        <v>0</v>
      </c>
      <c r="R16" s="4">
        <v>1331.3</v>
      </c>
      <c r="S16" s="4">
        <v>1062.5011</v>
      </c>
      <c r="T16" s="4">
        <v>0</v>
      </c>
      <c r="U16" s="4">
        <v>1062.5</v>
      </c>
      <c r="V16" s="4">
        <v>60.49</v>
      </c>
      <c r="Y16" s="4">
        <v>9.7940000000000005</v>
      </c>
      <c r="Z16" s="4">
        <v>0</v>
      </c>
      <c r="AA16" s="4">
        <v>2.3031000000000001</v>
      </c>
      <c r="AB16" s="4" t="s">
        <v>384</v>
      </c>
      <c r="AC16" s="4">
        <v>0</v>
      </c>
      <c r="AD16" s="4">
        <v>11.7</v>
      </c>
      <c r="AE16" s="4">
        <v>848</v>
      </c>
      <c r="AF16" s="4">
        <v>866</v>
      </c>
      <c r="AG16" s="4">
        <v>821</v>
      </c>
      <c r="AH16" s="4">
        <v>78</v>
      </c>
      <c r="AI16" s="4">
        <v>21.18</v>
      </c>
      <c r="AJ16" s="4">
        <v>0.49</v>
      </c>
      <c r="AK16" s="4">
        <v>983</v>
      </c>
      <c r="AL16" s="4">
        <v>0</v>
      </c>
      <c r="AM16" s="4">
        <v>0</v>
      </c>
      <c r="AN16" s="4">
        <v>19</v>
      </c>
      <c r="AO16" s="4">
        <v>191</v>
      </c>
      <c r="AP16" s="4">
        <v>190</v>
      </c>
      <c r="AQ16" s="4">
        <v>2.2999999999999998</v>
      </c>
      <c r="AR16" s="4">
        <v>195</v>
      </c>
      <c r="AS16" s="4" t="s">
        <v>155</v>
      </c>
      <c r="AT16" s="4">
        <v>2</v>
      </c>
      <c r="AU16" s="5">
        <v>0.73753472222222216</v>
      </c>
      <c r="AV16" s="4">
        <v>47.158824000000003</v>
      </c>
      <c r="AW16" s="4">
        <v>-88.488930999999994</v>
      </c>
      <c r="AX16" s="4">
        <v>313.8</v>
      </c>
      <c r="AY16" s="4">
        <v>35.299999999999997</v>
      </c>
      <c r="AZ16" s="4">
        <v>12</v>
      </c>
      <c r="BA16" s="4">
        <v>9</v>
      </c>
      <c r="BB16" s="4" t="s">
        <v>437</v>
      </c>
      <c r="BC16" s="4">
        <v>1.403</v>
      </c>
      <c r="BD16" s="4">
        <v>1.792</v>
      </c>
      <c r="BE16" s="4">
        <v>2.302</v>
      </c>
      <c r="BF16" s="4">
        <v>14.063000000000001</v>
      </c>
      <c r="BG16" s="4">
        <v>16.09</v>
      </c>
      <c r="BH16" s="4">
        <v>1.1399999999999999</v>
      </c>
      <c r="BI16" s="4">
        <v>12.894</v>
      </c>
      <c r="BJ16" s="4">
        <v>3030.884</v>
      </c>
      <c r="BK16" s="4">
        <v>0.96399999999999997</v>
      </c>
      <c r="BL16" s="4">
        <v>36.298000000000002</v>
      </c>
      <c r="BM16" s="4">
        <v>0</v>
      </c>
      <c r="BN16" s="4">
        <v>36.298000000000002</v>
      </c>
      <c r="BO16" s="4">
        <v>28.97</v>
      </c>
      <c r="BP16" s="4">
        <v>0</v>
      </c>
      <c r="BQ16" s="4">
        <v>28.97</v>
      </c>
      <c r="BR16" s="4">
        <v>0.52080000000000004</v>
      </c>
      <c r="BU16" s="4">
        <v>0.50600000000000001</v>
      </c>
      <c r="BW16" s="4">
        <v>435.99599999999998</v>
      </c>
      <c r="BX16" s="4">
        <v>0.30632999999999999</v>
      </c>
      <c r="BY16" s="4">
        <v>-5</v>
      </c>
      <c r="BZ16" s="4">
        <v>0.80783300000000002</v>
      </c>
      <c r="CA16" s="4">
        <v>7.4859390000000001</v>
      </c>
      <c r="CB16" s="4">
        <v>16.318227</v>
      </c>
      <c r="CC16" s="4">
        <f t="shared" si="9"/>
        <v>1.9777850838</v>
      </c>
      <c r="CE16" s="4">
        <f t="shared" si="10"/>
        <v>16948.692516836771</v>
      </c>
      <c r="CF16" s="4">
        <f t="shared" si="11"/>
        <v>5.3906845614119998</v>
      </c>
      <c r="CG16" s="4">
        <f t="shared" si="12"/>
        <v>162.00013666401</v>
      </c>
      <c r="CH16" s="4">
        <f t="shared" si="13"/>
        <v>2.9123117423064002</v>
      </c>
    </row>
    <row r="17" spans="1:86">
      <c r="A17" s="2">
        <v>42439</v>
      </c>
      <c r="B17" s="32">
        <v>0.529624837962963</v>
      </c>
      <c r="C17" s="4">
        <v>12.896000000000001</v>
      </c>
      <c r="D17" s="4">
        <v>5.1999999999999998E-3</v>
      </c>
      <c r="E17" s="4" t="s">
        <v>155</v>
      </c>
      <c r="F17" s="4">
        <v>51.59601</v>
      </c>
      <c r="G17" s="4">
        <v>1747.8</v>
      </c>
      <c r="H17" s="4">
        <v>-1.5</v>
      </c>
      <c r="I17" s="4">
        <v>53.6</v>
      </c>
      <c r="K17" s="4">
        <v>2.38</v>
      </c>
      <c r="L17" s="4">
        <v>11</v>
      </c>
      <c r="M17" s="4">
        <v>0.88780000000000003</v>
      </c>
      <c r="N17" s="4">
        <v>11.449199999999999</v>
      </c>
      <c r="O17" s="4">
        <v>4.5999999999999999E-3</v>
      </c>
      <c r="P17" s="4">
        <v>1551.6391000000001</v>
      </c>
      <c r="Q17" s="4">
        <v>0</v>
      </c>
      <c r="R17" s="4">
        <v>1551.6</v>
      </c>
      <c r="S17" s="4">
        <v>1238.3963000000001</v>
      </c>
      <c r="T17" s="4">
        <v>0</v>
      </c>
      <c r="U17" s="4">
        <v>1238.4000000000001</v>
      </c>
      <c r="V17" s="4">
        <v>53.628900000000002</v>
      </c>
      <c r="Y17" s="4">
        <v>9.8190000000000008</v>
      </c>
      <c r="Z17" s="4">
        <v>0</v>
      </c>
      <c r="AA17" s="4">
        <v>2.1116000000000001</v>
      </c>
      <c r="AB17" s="4" t="s">
        <v>384</v>
      </c>
      <c r="AC17" s="4">
        <v>0</v>
      </c>
      <c r="AD17" s="4">
        <v>11.7</v>
      </c>
      <c r="AE17" s="4">
        <v>849</v>
      </c>
      <c r="AF17" s="4">
        <v>867</v>
      </c>
      <c r="AG17" s="4">
        <v>820</v>
      </c>
      <c r="AH17" s="4">
        <v>78</v>
      </c>
      <c r="AI17" s="4">
        <v>21.18</v>
      </c>
      <c r="AJ17" s="4">
        <v>0.49</v>
      </c>
      <c r="AK17" s="4">
        <v>983</v>
      </c>
      <c r="AL17" s="4">
        <v>0</v>
      </c>
      <c r="AM17" s="4">
        <v>0</v>
      </c>
      <c r="AN17" s="4">
        <v>19</v>
      </c>
      <c r="AO17" s="4">
        <v>191</v>
      </c>
      <c r="AP17" s="4">
        <v>190</v>
      </c>
      <c r="AQ17" s="4">
        <v>2.4</v>
      </c>
      <c r="AR17" s="4">
        <v>195</v>
      </c>
      <c r="AS17" s="4" t="s">
        <v>155</v>
      </c>
      <c r="AT17" s="4">
        <v>2</v>
      </c>
      <c r="AU17" s="5">
        <v>0.73754629629629631</v>
      </c>
      <c r="AV17" s="4">
        <v>47.158771999999999</v>
      </c>
      <c r="AW17" s="4">
        <v>-88.488732999999996</v>
      </c>
      <c r="AX17" s="4">
        <v>312.89999999999998</v>
      </c>
      <c r="AY17" s="4">
        <v>37.200000000000003</v>
      </c>
      <c r="AZ17" s="4">
        <v>12</v>
      </c>
      <c r="BA17" s="4">
        <v>9</v>
      </c>
      <c r="BB17" s="4" t="s">
        <v>437</v>
      </c>
      <c r="BC17" s="4">
        <v>1.7050000000000001</v>
      </c>
      <c r="BD17" s="4">
        <v>1.006</v>
      </c>
      <c r="BE17" s="4">
        <v>2.5070000000000001</v>
      </c>
      <c r="BF17" s="4">
        <v>14.063000000000001</v>
      </c>
      <c r="BG17" s="4">
        <v>16.38</v>
      </c>
      <c r="BH17" s="4">
        <v>1.1599999999999999</v>
      </c>
      <c r="BI17" s="4">
        <v>12.641</v>
      </c>
      <c r="BJ17" s="4">
        <v>3031.5160000000001</v>
      </c>
      <c r="BK17" s="4">
        <v>0.77200000000000002</v>
      </c>
      <c r="BL17" s="4">
        <v>43.024000000000001</v>
      </c>
      <c r="BM17" s="4">
        <v>0</v>
      </c>
      <c r="BN17" s="4">
        <v>43.024000000000001</v>
      </c>
      <c r="BO17" s="4">
        <v>34.338000000000001</v>
      </c>
      <c r="BP17" s="4">
        <v>0</v>
      </c>
      <c r="BQ17" s="4">
        <v>34.338000000000001</v>
      </c>
      <c r="BR17" s="4">
        <v>0.46949999999999997</v>
      </c>
      <c r="BU17" s="4">
        <v>0.51600000000000001</v>
      </c>
      <c r="BW17" s="4">
        <v>406.524</v>
      </c>
      <c r="BX17" s="4">
        <v>0.28133999999999998</v>
      </c>
      <c r="BY17" s="4">
        <v>-5</v>
      </c>
      <c r="BZ17" s="4">
        <v>0.807778</v>
      </c>
      <c r="CA17" s="4">
        <v>6.8752459999999997</v>
      </c>
      <c r="CB17" s="4">
        <v>16.317115999999999</v>
      </c>
      <c r="CC17" s="4">
        <f t="shared" si="9"/>
        <v>1.8164399931999999</v>
      </c>
      <c r="CE17" s="4">
        <f t="shared" si="10"/>
        <v>15569.286434943193</v>
      </c>
      <c r="CF17" s="4">
        <f t="shared" si="11"/>
        <v>3.9648443642639997</v>
      </c>
      <c r="CG17" s="4">
        <f t="shared" si="12"/>
        <v>176.353401269556</v>
      </c>
      <c r="CH17" s="4">
        <f t="shared" si="13"/>
        <v>2.4112622137589996</v>
      </c>
    </row>
    <row r="18" spans="1:86">
      <c r="A18" s="2">
        <v>42439</v>
      </c>
      <c r="B18" s="32">
        <v>0.52963641203703704</v>
      </c>
      <c r="C18" s="4">
        <v>12.839</v>
      </c>
      <c r="D18" s="4">
        <v>6.7999999999999996E-3</v>
      </c>
      <c r="E18" s="4" t="s">
        <v>155</v>
      </c>
      <c r="F18" s="4">
        <v>68.221114</v>
      </c>
      <c r="G18" s="4">
        <v>1909.6</v>
      </c>
      <c r="H18" s="4">
        <v>-0.3</v>
      </c>
      <c r="I18" s="4">
        <v>51.4</v>
      </c>
      <c r="K18" s="4">
        <v>2.2000000000000002</v>
      </c>
      <c r="L18" s="4">
        <v>11</v>
      </c>
      <c r="M18" s="4">
        <v>0.88819999999999999</v>
      </c>
      <c r="N18" s="4">
        <v>11.403700000000001</v>
      </c>
      <c r="O18" s="4">
        <v>6.1000000000000004E-3</v>
      </c>
      <c r="P18" s="4">
        <v>1696.1504</v>
      </c>
      <c r="Q18" s="4">
        <v>0</v>
      </c>
      <c r="R18" s="4">
        <v>1696.2</v>
      </c>
      <c r="S18" s="4">
        <v>1353.7338</v>
      </c>
      <c r="T18" s="4">
        <v>0</v>
      </c>
      <c r="U18" s="4">
        <v>1353.7</v>
      </c>
      <c r="V18" s="4">
        <v>51.360100000000003</v>
      </c>
      <c r="Y18" s="4">
        <v>9.7710000000000008</v>
      </c>
      <c r="Z18" s="4">
        <v>0</v>
      </c>
      <c r="AA18" s="4">
        <v>1.9540999999999999</v>
      </c>
      <c r="AB18" s="4" t="s">
        <v>384</v>
      </c>
      <c r="AC18" s="4">
        <v>0</v>
      </c>
      <c r="AD18" s="4">
        <v>11.7</v>
      </c>
      <c r="AE18" s="4">
        <v>849</v>
      </c>
      <c r="AF18" s="4">
        <v>869</v>
      </c>
      <c r="AG18" s="4">
        <v>821</v>
      </c>
      <c r="AH18" s="4">
        <v>78</v>
      </c>
      <c r="AI18" s="4">
        <v>21.18</v>
      </c>
      <c r="AJ18" s="4">
        <v>0.49</v>
      </c>
      <c r="AK18" s="4">
        <v>983</v>
      </c>
      <c r="AL18" s="4">
        <v>0</v>
      </c>
      <c r="AM18" s="4">
        <v>0</v>
      </c>
      <c r="AN18" s="4">
        <v>19</v>
      </c>
      <c r="AO18" s="4">
        <v>191</v>
      </c>
      <c r="AP18" s="4">
        <v>190</v>
      </c>
      <c r="AQ18" s="4">
        <v>2.5</v>
      </c>
      <c r="AR18" s="4">
        <v>195</v>
      </c>
      <c r="AS18" s="4" t="s">
        <v>155</v>
      </c>
      <c r="AT18" s="4">
        <v>2</v>
      </c>
      <c r="AU18" s="5">
        <v>0.73755787037037035</v>
      </c>
      <c r="AV18" s="4">
        <v>47.158724999999997</v>
      </c>
      <c r="AW18" s="4">
        <v>-88.488512999999998</v>
      </c>
      <c r="AX18" s="4">
        <v>312.3</v>
      </c>
      <c r="AY18" s="4">
        <v>37.5</v>
      </c>
      <c r="AZ18" s="4">
        <v>12</v>
      </c>
      <c r="BA18" s="4">
        <v>9</v>
      </c>
      <c r="BB18" s="4" t="s">
        <v>437</v>
      </c>
      <c r="BC18" s="4">
        <v>2.2009989999999999</v>
      </c>
      <c r="BD18" s="4">
        <v>1.603996</v>
      </c>
      <c r="BE18" s="4">
        <v>3.2039960000000001</v>
      </c>
      <c r="BF18" s="4">
        <v>14.063000000000001</v>
      </c>
      <c r="BG18" s="4">
        <v>16.45</v>
      </c>
      <c r="BH18" s="4">
        <v>1.17</v>
      </c>
      <c r="BI18" s="4">
        <v>12.584</v>
      </c>
      <c r="BJ18" s="4">
        <v>3031.2139999999999</v>
      </c>
      <c r="BK18" s="4">
        <v>1.0249999999999999</v>
      </c>
      <c r="BL18" s="4">
        <v>47.213999999999999</v>
      </c>
      <c r="BM18" s="4">
        <v>0</v>
      </c>
      <c r="BN18" s="4">
        <v>47.213999999999999</v>
      </c>
      <c r="BO18" s="4">
        <v>37.682000000000002</v>
      </c>
      <c r="BP18" s="4">
        <v>0</v>
      </c>
      <c r="BQ18" s="4">
        <v>37.682000000000002</v>
      </c>
      <c r="BR18" s="4">
        <v>0.45140000000000002</v>
      </c>
      <c r="BU18" s="4">
        <v>0.51500000000000001</v>
      </c>
      <c r="BW18" s="4">
        <v>377.67200000000003</v>
      </c>
      <c r="BX18" s="4">
        <v>0.28977199999999997</v>
      </c>
      <c r="BY18" s="4">
        <v>-5</v>
      </c>
      <c r="BZ18" s="4">
        <v>0.80638900000000002</v>
      </c>
      <c r="CA18" s="4">
        <v>7.0813030000000001</v>
      </c>
      <c r="CB18" s="4">
        <v>16.289058000000001</v>
      </c>
      <c r="CC18" s="4">
        <f t="shared" si="9"/>
        <v>1.8708802525999999</v>
      </c>
      <c r="CE18" s="4">
        <f t="shared" si="10"/>
        <v>16034.313759505974</v>
      </c>
      <c r="CF18" s="4">
        <f t="shared" si="11"/>
        <v>5.4219766745249993</v>
      </c>
      <c r="CG18" s="4">
        <f t="shared" si="12"/>
        <v>199.32773175556201</v>
      </c>
      <c r="CH18" s="4">
        <f t="shared" si="13"/>
        <v>2.3877856301274001</v>
      </c>
    </row>
    <row r="19" spans="1:86">
      <c r="A19" s="2">
        <v>42439</v>
      </c>
      <c r="B19" s="32">
        <v>0.52964798611111108</v>
      </c>
      <c r="C19" s="4">
        <v>13.108000000000001</v>
      </c>
      <c r="D19" s="4">
        <v>8.5000000000000006E-3</v>
      </c>
      <c r="E19" s="4" t="s">
        <v>155</v>
      </c>
      <c r="F19" s="4">
        <v>84.627354999999994</v>
      </c>
      <c r="G19" s="4">
        <v>1867.5</v>
      </c>
      <c r="H19" s="4">
        <v>-0.2</v>
      </c>
      <c r="I19" s="4">
        <v>63.2</v>
      </c>
      <c r="K19" s="4">
        <v>2.2999999999999998</v>
      </c>
      <c r="L19" s="4">
        <v>11</v>
      </c>
      <c r="M19" s="4">
        <v>0.8861</v>
      </c>
      <c r="N19" s="4">
        <v>11.6158</v>
      </c>
      <c r="O19" s="4">
        <v>7.4999999999999997E-3</v>
      </c>
      <c r="P19" s="4">
        <v>1654.8842999999999</v>
      </c>
      <c r="Q19" s="4">
        <v>0</v>
      </c>
      <c r="R19" s="4">
        <v>1654.9</v>
      </c>
      <c r="S19" s="4">
        <v>1320.7983999999999</v>
      </c>
      <c r="T19" s="4">
        <v>0</v>
      </c>
      <c r="U19" s="4">
        <v>1320.8</v>
      </c>
      <c r="V19" s="4">
        <v>63.2074</v>
      </c>
      <c r="Y19" s="4">
        <v>9.7520000000000007</v>
      </c>
      <c r="Z19" s="4">
        <v>0</v>
      </c>
      <c r="AA19" s="4">
        <v>2.0381</v>
      </c>
      <c r="AB19" s="4" t="s">
        <v>384</v>
      </c>
      <c r="AC19" s="4">
        <v>0</v>
      </c>
      <c r="AD19" s="4">
        <v>11.7</v>
      </c>
      <c r="AE19" s="4">
        <v>849</v>
      </c>
      <c r="AF19" s="4">
        <v>868</v>
      </c>
      <c r="AG19" s="4">
        <v>821</v>
      </c>
      <c r="AH19" s="4">
        <v>78</v>
      </c>
      <c r="AI19" s="4">
        <v>21.18</v>
      </c>
      <c r="AJ19" s="4">
        <v>0.49</v>
      </c>
      <c r="AK19" s="4">
        <v>983</v>
      </c>
      <c r="AL19" s="4">
        <v>0</v>
      </c>
      <c r="AM19" s="4">
        <v>0</v>
      </c>
      <c r="AN19" s="4">
        <v>19</v>
      </c>
      <c r="AO19" s="4">
        <v>191</v>
      </c>
      <c r="AP19" s="4">
        <v>190</v>
      </c>
      <c r="AQ19" s="4">
        <v>2.6</v>
      </c>
      <c r="AR19" s="4">
        <v>195</v>
      </c>
      <c r="AS19" s="4" t="s">
        <v>155</v>
      </c>
      <c r="AT19" s="4">
        <v>2</v>
      </c>
      <c r="AU19" s="5">
        <v>0.73755787037037035</v>
      </c>
      <c r="AV19" s="4">
        <v>47.158723999999999</v>
      </c>
      <c r="AW19" s="4">
        <v>-88.488508999999993</v>
      </c>
      <c r="AX19" s="4">
        <v>312.3</v>
      </c>
      <c r="AY19" s="4">
        <v>38</v>
      </c>
      <c r="AZ19" s="4">
        <v>12</v>
      </c>
      <c r="BA19" s="4">
        <v>9</v>
      </c>
      <c r="BB19" s="4" t="s">
        <v>437</v>
      </c>
      <c r="BC19" s="4">
        <v>2.3018019999999999</v>
      </c>
      <c r="BD19" s="4">
        <v>2.0036040000000002</v>
      </c>
      <c r="BE19" s="4">
        <v>3.6036039999999998</v>
      </c>
      <c r="BF19" s="4">
        <v>14.063000000000001</v>
      </c>
      <c r="BG19" s="4">
        <v>16.13</v>
      </c>
      <c r="BH19" s="4">
        <v>1.1499999999999999</v>
      </c>
      <c r="BI19" s="4">
        <v>12.85</v>
      </c>
      <c r="BJ19" s="4">
        <v>3030.3879999999999</v>
      </c>
      <c r="BK19" s="4">
        <v>1.2450000000000001</v>
      </c>
      <c r="BL19" s="4">
        <v>45.212000000000003</v>
      </c>
      <c r="BM19" s="4">
        <v>0</v>
      </c>
      <c r="BN19" s="4">
        <v>45.212000000000003</v>
      </c>
      <c r="BO19" s="4">
        <v>36.085000000000001</v>
      </c>
      <c r="BP19" s="4">
        <v>0</v>
      </c>
      <c r="BQ19" s="4">
        <v>36.085000000000001</v>
      </c>
      <c r="BR19" s="4">
        <v>0.54530000000000001</v>
      </c>
      <c r="BU19" s="4">
        <v>0.505</v>
      </c>
      <c r="BW19" s="4">
        <v>386.613</v>
      </c>
      <c r="BX19" s="4">
        <v>0.30388999999999999</v>
      </c>
      <c r="BY19" s="4">
        <v>-5</v>
      </c>
      <c r="BZ19" s="4">
        <v>0.80661099999999997</v>
      </c>
      <c r="CA19" s="4">
        <v>7.4263120000000002</v>
      </c>
      <c r="CB19" s="4">
        <v>16.293541999999999</v>
      </c>
      <c r="CC19" s="4">
        <f t="shared" si="9"/>
        <v>1.9620316304000001</v>
      </c>
      <c r="CE19" s="4">
        <f t="shared" si="10"/>
        <v>16810.941256484832</v>
      </c>
      <c r="CF19" s="4">
        <f t="shared" si="11"/>
        <v>6.9065815546800007</v>
      </c>
      <c r="CG19" s="4">
        <f t="shared" si="12"/>
        <v>200.17991598444002</v>
      </c>
      <c r="CH19" s="4">
        <f t="shared" si="13"/>
        <v>3.0250272463992003</v>
      </c>
    </row>
    <row r="20" spans="1:86">
      <c r="A20" s="2">
        <v>42439</v>
      </c>
      <c r="B20" s="32">
        <v>0.52965956018518512</v>
      </c>
      <c r="C20" s="4">
        <v>13.288</v>
      </c>
      <c r="D20" s="4">
        <v>5.7000000000000002E-3</v>
      </c>
      <c r="E20" s="4" t="s">
        <v>155</v>
      </c>
      <c r="F20" s="4">
        <v>57.058824000000001</v>
      </c>
      <c r="G20" s="4">
        <v>2026</v>
      </c>
      <c r="H20" s="4">
        <v>-0.1</v>
      </c>
      <c r="I20" s="4">
        <v>67.2</v>
      </c>
      <c r="K20" s="4">
        <v>2.4</v>
      </c>
      <c r="L20" s="4">
        <v>11</v>
      </c>
      <c r="M20" s="4">
        <v>0.88480000000000003</v>
      </c>
      <c r="N20" s="4">
        <v>11.757300000000001</v>
      </c>
      <c r="O20" s="4">
        <v>5.0000000000000001E-3</v>
      </c>
      <c r="P20" s="4">
        <v>1792.6185</v>
      </c>
      <c r="Q20" s="4">
        <v>0</v>
      </c>
      <c r="R20" s="4">
        <v>1792.6</v>
      </c>
      <c r="S20" s="4">
        <v>1430.7271000000001</v>
      </c>
      <c r="T20" s="4">
        <v>0</v>
      </c>
      <c r="U20" s="4">
        <v>1430.7</v>
      </c>
      <c r="V20" s="4">
        <v>67.158000000000001</v>
      </c>
      <c r="Y20" s="4">
        <v>9.8119999999999994</v>
      </c>
      <c r="Z20" s="4">
        <v>0</v>
      </c>
      <c r="AA20" s="4">
        <v>2.1236000000000002</v>
      </c>
      <c r="AB20" s="4" t="s">
        <v>384</v>
      </c>
      <c r="AC20" s="4">
        <v>0</v>
      </c>
      <c r="AD20" s="4">
        <v>11.6</v>
      </c>
      <c r="AE20" s="4">
        <v>849</v>
      </c>
      <c r="AF20" s="4">
        <v>868</v>
      </c>
      <c r="AG20" s="4">
        <v>822</v>
      </c>
      <c r="AH20" s="4">
        <v>78</v>
      </c>
      <c r="AI20" s="4">
        <v>21.18</v>
      </c>
      <c r="AJ20" s="4">
        <v>0.49</v>
      </c>
      <c r="AK20" s="4">
        <v>983</v>
      </c>
      <c r="AL20" s="4">
        <v>0</v>
      </c>
      <c r="AM20" s="4">
        <v>0</v>
      </c>
      <c r="AN20" s="4">
        <v>19</v>
      </c>
      <c r="AO20" s="4">
        <v>191</v>
      </c>
      <c r="AP20" s="4">
        <v>190.6</v>
      </c>
      <c r="AQ20" s="4">
        <v>2.8</v>
      </c>
      <c r="AR20" s="4">
        <v>195</v>
      </c>
      <c r="AS20" s="4" t="s">
        <v>155</v>
      </c>
      <c r="AT20" s="4">
        <v>2</v>
      </c>
      <c r="AU20" s="5">
        <v>0.73758101851851843</v>
      </c>
      <c r="AV20" s="4">
        <v>47.158659999999998</v>
      </c>
      <c r="AW20" s="4">
        <v>-88.488048000000006</v>
      </c>
      <c r="AX20" s="4">
        <v>311.7</v>
      </c>
      <c r="AY20" s="4">
        <v>38.299999999999997</v>
      </c>
      <c r="AZ20" s="4">
        <v>12</v>
      </c>
      <c r="BA20" s="4">
        <v>7</v>
      </c>
      <c r="BB20" s="4" t="s">
        <v>438</v>
      </c>
      <c r="BC20" s="4">
        <v>2.5019999999999998</v>
      </c>
      <c r="BD20" s="4">
        <v>2.4039999999999999</v>
      </c>
      <c r="BE20" s="4">
        <v>4.0030000000000001</v>
      </c>
      <c r="BF20" s="4">
        <v>14.063000000000001</v>
      </c>
      <c r="BG20" s="4">
        <v>15.92</v>
      </c>
      <c r="BH20" s="4">
        <v>1.1299999999999999</v>
      </c>
      <c r="BI20" s="4">
        <v>13.018000000000001</v>
      </c>
      <c r="BJ20" s="4">
        <v>3030.8380000000002</v>
      </c>
      <c r="BK20" s="4">
        <v>0.82799999999999996</v>
      </c>
      <c r="BL20" s="4">
        <v>48.393000000000001</v>
      </c>
      <c r="BM20" s="4">
        <v>0</v>
      </c>
      <c r="BN20" s="4">
        <v>48.393000000000001</v>
      </c>
      <c r="BO20" s="4">
        <v>38.622999999999998</v>
      </c>
      <c r="BP20" s="4">
        <v>0</v>
      </c>
      <c r="BQ20" s="4">
        <v>38.622999999999998</v>
      </c>
      <c r="BR20" s="4">
        <v>0.57250000000000001</v>
      </c>
      <c r="BU20" s="4">
        <v>0.502</v>
      </c>
      <c r="BW20" s="4">
        <v>398.03300000000002</v>
      </c>
      <c r="BX20" s="4">
        <v>0.32502599999999998</v>
      </c>
      <c r="BY20" s="4">
        <v>-5</v>
      </c>
      <c r="BZ20" s="4">
        <v>0.80577900000000002</v>
      </c>
      <c r="CA20" s="4">
        <v>7.9428229999999997</v>
      </c>
      <c r="CB20" s="4">
        <v>16.27674</v>
      </c>
      <c r="CC20" s="4">
        <f t="shared" si="9"/>
        <v>2.0984938365999999</v>
      </c>
      <c r="CE20" s="4">
        <f t="shared" si="10"/>
        <v>17982.837102428479</v>
      </c>
      <c r="CF20" s="4">
        <f t="shared" si="11"/>
        <v>4.9127631106679992</v>
      </c>
      <c r="CG20" s="4">
        <f t="shared" si="12"/>
        <v>229.16141258856297</v>
      </c>
      <c r="CH20" s="4">
        <f t="shared" si="13"/>
        <v>3.3968078271225002</v>
      </c>
    </row>
    <row r="21" spans="1:86">
      <c r="A21" s="2">
        <v>42439</v>
      </c>
      <c r="B21" s="32">
        <v>0.52967113425925927</v>
      </c>
      <c r="C21" s="4">
        <v>12.577999999999999</v>
      </c>
      <c r="D21" s="4">
        <v>4.4999999999999997E-3</v>
      </c>
      <c r="E21" s="4" t="s">
        <v>155</v>
      </c>
      <c r="F21" s="4">
        <v>44.945788</v>
      </c>
      <c r="G21" s="4">
        <v>2083.8000000000002</v>
      </c>
      <c r="H21" s="4">
        <v>-1.1000000000000001</v>
      </c>
      <c r="I21" s="4">
        <v>53.7</v>
      </c>
      <c r="K21" s="4">
        <v>1.98</v>
      </c>
      <c r="L21" s="4">
        <v>11</v>
      </c>
      <c r="M21" s="4">
        <v>0.89039999999999997</v>
      </c>
      <c r="N21" s="4">
        <v>11.1995</v>
      </c>
      <c r="O21" s="4">
        <v>4.0000000000000001E-3</v>
      </c>
      <c r="P21" s="4">
        <v>1855.3786</v>
      </c>
      <c r="Q21" s="4">
        <v>0</v>
      </c>
      <c r="R21" s="4">
        <v>1855.4</v>
      </c>
      <c r="S21" s="4">
        <v>1480.8172</v>
      </c>
      <c r="T21" s="4">
        <v>0</v>
      </c>
      <c r="U21" s="4">
        <v>1480.8</v>
      </c>
      <c r="V21" s="4">
        <v>53.667900000000003</v>
      </c>
      <c r="Y21" s="4">
        <v>9.6280000000000001</v>
      </c>
      <c r="Z21" s="4">
        <v>0</v>
      </c>
      <c r="AA21" s="4">
        <v>1.7617</v>
      </c>
      <c r="AB21" s="4" t="s">
        <v>384</v>
      </c>
      <c r="AC21" s="4">
        <v>0</v>
      </c>
      <c r="AD21" s="4">
        <v>11.7</v>
      </c>
      <c r="AE21" s="4">
        <v>850</v>
      </c>
      <c r="AF21" s="4">
        <v>868</v>
      </c>
      <c r="AG21" s="4">
        <v>823</v>
      </c>
      <c r="AH21" s="4">
        <v>78</v>
      </c>
      <c r="AI21" s="4">
        <v>21.18</v>
      </c>
      <c r="AJ21" s="4">
        <v>0.49</v>
      </c>
      <c r="AK21" s="4">
        <v>983</v>
      </c>
      <c r="AL21" s="4">
        <v>0</v>
      </c>
      <c r="AM21" s="4">
        <v>0</v>
      </c>
      <c r="AN21" s="4">
        <v>19</v>
      </c>
      <c r="AO21" s="4">
        <v>191</v>
      </c>
      <c r="AP21" s="4">
        <v>191</v>
      </c>
      <c r="AQ21" s="4">
        <v>2.7</v>
      </c>
      <c r="AR21" s="4">
        <v>195</v>
      </c>
      <c r="AS21" s="4" t="s">
        <v>155</v>
      </c>
      <c r="AT21" s="4">
        <v>2</v>
      </c>
      <c r="AU21" s="5">
        <v>0.73759259259259258</v>
      </c>
      <c r="AV21" s="4">
        <v>47.158639999999998</v>
      </c>
      <c r="AW21" s="4">
        <v>-88.487809999999996</v>
      </c>
      <c r="AX21" s="4">
        <v>311.60000000000002</v>
      </c>
      <c r="AY21" s="4">
        <v>38.6</v>
      </c>
      <c r="AZ21" s="4">
        <v>12</v>
      </c>
      <c r="BA21" s="4">
        <v>6</v>
      </c>
      <c r="BB21" s="4" t="s">
        <v>438</v>
      </c>
      <c r="BC21" s="4">
        <v>2.7010000000000001</v>
      </c>
      <c r="BD21" s="4">
        <v>2.8029999999999999</v>
      </c>
      <c r="BE21" s="4">
        <v>4.3029999999999999</v>
      </c>
      <c r="BF21" s="4">
        <v>14.063000000000001</v>
      </c>
      <c r="BG21" s="4">
        <v>16.77</v>
      </c>
      <c r="BH21" s="4">
        <v>1.19</v>
      </c>
      <c r="BI21" s="4">
        <v>12.311</v>
      </c>
      <c r="BJ21" s="4">
        <v>3031.8490000000002</v>
      </c>
      <c r="BK21" s="4">
        <v>0.69</v>
      </c>
      <c r="BL21" s="4">
        <v>52.598999999999997</v>
      </c>
      <c r="BM21" s="4">
        <v>0</v>
      </c>
      <c r="BN21" s="4">
        <v>52.598999999999997</v>
      </c>
      <c r="BO21" s="4">
        <v>41.98</v>
      </c>
      <c r="BP21" s="4">
        <v>0</v>
      </c>
      <c r="BQ21" s="4">
        <v>41.98</v>
      </c>
      <c r="BR21" s="4">
        <v>0.48039999999999999</v>
      </c>
      <c r="BU21" s="4">
        <v>0.51700000000000002</v>
      </c>
      <c r="BW21" s="4">
        <v>346.76100000000002</v>
      </c>
      <c r="BX21" s="4">
        <v>0.331841</v>
      </c>
      <c r="BY21" s="4">
        <v>-5</v>
      </c>
      <c r="BZ21" s="4">
        <v>0.80561099999999997</v>
      </c>
      <c r="CA21" s="4">
        <v>8.1093609999999998</v>
      </c>
      <c r="CB21" s="4">
        <v>16.273333999999998</v>
      </c>
      <c r="CC21" s="4">
        <f t="shared" si="9"/>
        <v>2.1424931761999999</v>
      </c>
      <c r="CE21" s="4">
        <f t="shared" si="10"/>
        <v>18366.009454751285</v>
      </c>
      <c r="CF21" s="4">
        <f t="shared" si="11"/>
        <v>4.1798079402299999</v>
      </c>
      <c r="CG21" s="4">
        <f t="shared" si="12"/>
        <v>254.30193816066</v>
      </c>
      <c r="CH21" s="4">
        <f t="shared" si="13"/>
        <v>2.9101155572268</v>
      </c>
    </row>
    <row r="22" spans="1:86">
      <c r="A22" s="2">
        <v>42439</v>
      </c>
      <c r="B22" s="32">
        <v>0.52968270833333331</v>
      </c>
      <c r="C22" s="4">
        <v>12.877000000000001</v>
      </c>
      <c r="D22" s="4">
        <v>6.6E-3</v>
      </c>
      <c r="E22" s="4" t="s">
        <v>155</v>
      </c>
      <c r="F22" s="4">
        <v>65.853454999999997</v>
      </c>
      <c r="G22" s="4">
        <v>1815.8</v>
      </c>
      <c r="H22" s="4">
        <v>10.4</v>
      </c>
      <c r="I22" s="4">
        <v>44.4</v>
      </c>
      <c r="K22" s="4">
        <v>2.04</v>
      </c>
      <c r="L22" s="4">
        <v>11</v>
      </c>
      <c r="M22" s="4">
        <v>0.88790000000000002</v>
      </c>
      <c r="N22" s="4">
        <v>11.4337</v>
      </c>
      <c r="O22" s="4">
        <v>5.7999999999999996E-3</v>
      </c>
      <c r="P22" s="4">
        <v>1612.2916</v>
      </c>
      <c r="Q22" s="4">
        <v>9.2344000000000008</v>
      </c>
      <c r="R22" s="4">
        <v>1621.5</v>
      </c>
      <c r="S22" s="4">
        <v>1286.8043</v>
      </c>
      <c r="T22" s="4">
        <v>7.3701999999999996</v>
      </c>
      <c r="U22" s="4">
        <v>1294.2</v>
      </c>
      <c r="V22" s="4">
        <v>44.395499999999998</v>
      </c>
      <c r="Y22" s="4">
        <v>9.5489999999999995</v>
      </c>
      <c r="Z22" s="4">
        <v>0</v>
      </c>
      <c r="AA22" s="4">
        <v>1.8099000000000001</v>
      </c>
      <c r="AB22" s="4" t="s">
        <v>384</v>
      </c>
      <c r="AC22" s="4">
        <v>0</v>
      </c>
      <c r="AD22" s="4">
        <v>11.7</v>
      </c>
      <c r="AE22" s="4">
        <v>849</v>
      </c>
      <c r="AF22" s="4">
        <v>868</v>
      </c>
      <c r="AG22" s="4">
        <v>822</v>
      </c>
      <c r="AH22" s="4">
        <v>78</v>
      </c>
      <c r="AI22" s="4">
        <v>21.18</v>
      </c>
      <c r="AJ22" s="4">
        <v>0.49</v>
      </c>
      <c r="AK22" s="4">
        <v>983</v>
      </c>
      <c r="AL22" s="4">
        <v>0</v>
      </c>
      <c r="AM22" s="4">
        <v>0</v>
      </c>
      <c r="AN22" s="4">
        <v>19</v>
      </c>
      <c r="AO22" s="4">
        <v>191</v>
      </c>
      <c r="AP22" s="4">
        <v>190.4</v>
      </c>
      <c r="AQ22" s="4">
        <v>2.4</v>
      </c>
      <c r="AR22" s="4">
        <v>195</v>
      </c>
      <c r="AS22" s="4" t="s">
        <v>155</v>
      </c>
      <c r="AT22" s="4">
        <v>2</v>
      </c>
      <c r="AU22" s="5">
        <v>0.73760416666666673</v>
      </c>
      <c r="AV22" s="4">
        <v>47.158681999999999</v>
      </c>
      <c r="AW22" s="4">
        <v>-88.487520000000004</v>
      </c>
      <c r="AX22" s="4">
        <v>311.5</v>
      </c>
      <c r="AY22" s="4">
        <v>42.6</v>
      </c>
      <c r="AZ22" s="4">
        <v>12</v>
      </c>
      <c r="BA22" s="4">
        <v>6</v>
      </c>
      <c r="BB22" s="4" t="s">
        <v>439</v>
      </c>
      <c r="BC22" s="4">
        <v>2.8</v>
      </c>
      <c r="BD22" s="4">
        <v>3.0790000000000002</v>
      </c>
      <c r="BE22" s="4">
        <v>4.5880000000000001</v>
      </c>
      <c r="BF22" s="4">
        <v>14.063000000000001</v>
      </c>
      <c r="BG22" s="4">
        <v>16.399999999999999</v>
      </c>
      <c r="BH22" s="4">
        <v>1.17</v>
      </c>
      <c r="BI22" s="4">
        <v>12.622</v>
      </c>
      <c r="BJ22" s="4">
        <v>3031.4360000000001</v>
      </c>
      <c r="BK22" s="4">
        <v>0.98699999999999999</v>
      </c>
      <c r="BL22" s="4">
        <v>44.765000000000001</v>
      </c>
      <c r="BM22" s="4">
        <v>0.25600000000000001</v>
      </c>
      <c r="BN22" s="4">
        <v>45.021999999999998</v>
      </c>
      <c r="BO22" s="4">
        <v>35.728000000000002</v>
      </c>
      <c r="BP22" s="4">
        <v>0.20499999999999999</v>
      </c>
      <c r="BQ22" s="4">
        <v>35.933</v>
      </c>
      <c r="BR22" s="4">
        <v>0.38919999999999999</v>
      </c>
      <c r="BU22" s="4">
        <v>0.502</v>
      </c>
      <c r="BW22" s="4">
        <v>348.90899999999999</v>
      </c>
      <c r="BX22" s="4">
        <v>0.30155999999999999</v>
      </c>
      <c r="BY22" s="4">
        <v>-5</v>
      </c>
      <c r="BZ22" s="4">
        <v>0.80600000000000005</v>
      </c>
      <c r="CA22" s="4">
        <v>7.3693720000000003</v>
      </c>
      <c r="CB22" s="4">
        <v>16.281199999999998</v>
      </c>
      <c r="CC22" s="4">
        <f t="shared" si="9"/>
        <v>1.9469880824000001</v>
      </c>
      <c r="CE22" s="4">
        <f t="shared" si="10"/>
        <v>16687.815344909428</v>
      </c>
      <c r="CF22" s="4">
        <f t="shared" si="11"/>
        <v>5.4333569125080006</v>
      </c>
      <c r="CG22" s="4">
        <f t="shared" si="12"/>
        <v>197.80832212477202</v>
      </c>
      <c r="CH22" s="4">
        <f t="shared" si="13"/>
        <v>2.1425152080528003</v>
      </c>
    </row>
    <row r="23" spans="1:86">
      <c r="A23" s="2">
        <v>42439</v>
      </c>
      <c r="B23" s="32">
        <v>0.52969428240740746</v>
      </c>
      <c r="C23" s="4">
        <v>13.39</v>
      </c>
      <c r="D23" s="4">
        <v>4.8999999999999998E-3</v>
      </c>
      <c r="E23" s="4" t="s">
        <v>155</v>
      </c>
      <c r="F23" s="4">
        <v>48.775509999999997</v>
      </c>
      <c r="G23" s="4">
        <v>1554</v>
      </c>
      <c r="H23" s="4">
        <v>10.5</v>
      </c>
      <c r="I23" s="4">
        <v>48.9</v>
      </c>
      <c r="K23" s="4">
        <v>2.5</v>
      </c>
      <c r="L23" s="4">
        <v>11</v>
      </c>
      <c r="M23" s="4">
        <v>0.88380000000000003</v>
      </c>
      <c r="N23" s="4">
        <v>11.8347</v>
      </c>
      <c r="O23" s="4">
        <v>4.3E-3</v>
      </c>
      <c r="P23" s="4">
        <v>1373.5354</v>
      </c>
      <c r="Q23" s="4">
        <v>9.2684999999999995</v>
      </c>
      <c r="R23" s="4">
        <v>1382.8</v>
      </c>
      <c r="S23" s="4">
        <v>1096.2479000000001</v>
      </c>
      <c r="T23" s="4">
        <v>7.3974000000000002</v>
      </c>
      <c r="U23" s="4">
        <v>1103.5999999999999</v>
      </c>
      <c r="V23" s="4">
        <v>48.9099</v>
      </c>
      <c r="Y23" s="4">
        <v>9.6140000000000008</v>
      </c>
      <c r="Z23" s="4">
        <v>0</v>
      </c>
      <c r="AA23" s="4">
        <v>2.2096</v>
      </c>
      <c r="AB23" s="4" t="s">
        <v>384</v>
      </c>
      <c r="AC23" s="4">
        <v>0</v>
      </c>
      <c r="AD23" s="4">
        <v>11.7</v>
      </c>
      <c r="AE23" s="4">
        <v>849</v>
      </c>
      <c r="AF23" s="4">
        <v>868</v>
      </c>
      <c r="AG23" s="4">
        <v>822</v>
      </c>
      <c r="AH23" s="4">
        <v>78</v>
      </c>
      <c r="AI23" s="4">
        <v>21.18</v>
      </c>
      <c r="AJ23" s="4">
        <v>0.49</v>
      </c>
      <c r="AK23" s="4">
        <v>983</v>
      </c>
      <c r="AL23" s="4">
        <v>0</v>
      </c>
      <c r="AM23" s="4">
        <v>0</v>
      </c>
      <c r="AN23" s="4">
        <v>19</v>
      </c>
      <c r="AO23" s="4">
        <v>191</v>
      </c>
      <c r="AP23" s="4">
        <v>190</v>
      </c>
      <c r="AQ23" s="4">
        <v>2.2000000000000002</v>
      </c>
      <c r="AR23" s="4">
        <v>195</v>
      </c>
      <c r="AS23" s="4" t="s">
        <v>155</v>
      </c>
      <c r="AT23" s="4">
        <v>2</v>
      </c>
      <c r="AU23" s="5">
        <v>0.73761574074074077</v>
      </c>
      <c r="AV23" s="4">
        <v>47.15869</v>
      </c>
      <c r="AW23" s="4">
        <v>-88.487257999999997</v>
      </c>
      <c r="AX23" s="4">
        <v>311.60000000000002</v>
      </c>
      <c r="AY23" s="4">
        <v>43.3</v>
      </c>
      <c r="AZ23" s="4">
        <v>12</v>
      </c>
      <c r="BA23" s="4">
        <v>8</v>
      </c>
      <c r="BB23" s="4" t="s">
        <v>439</v>
      </c>
      <c r="BC23" s="4">
        <v>2.7930000000000001</v>
      </c>
      <c r="BD23" s="4">
        <v>1.0009999999999999</v>
      </c>
      <c r="BE23" s="4">
        <v>3.399</v>
      </c>
      <c r="BF23" s="4">
        <v>14.063000000000001</v>
      </c>
      <c r="BG23" s="4">
        <v>15.81</v>
      </c>
      <c r="BH23" s="4">
        <v>1.1200000000000001</v>
      </c>
      <c r="BI23" s="4">
        <v>13.141</v>
      </c>
      <c r="BJ23" s="4">
        <v>3031.4479999999999</v>
      </c>
      <c r="BK23" s="4">
        <v>0.70299999999999996</v>
      </c>
      <c r="BL23" s="4">
        <v>36.844000000000001</v>
      </c>
      <c r="BM23" s="4">
        <v>0.249</v>
      </c>
      <c r="BN23" s="4">
        <v>37.093000000000004</v>
      </c>
      <c r="BO23" s="4">
        <v>29.405999999999999</v>
      </c>
      <c r="BP23" s="4">
        <v>0.19800000000000001</v>
      </c>
      <c r="BQ23" s="4">
        <v>29.605</v>
      </c>
      <c r="BR23" s="4">
        <v>0.4143</v>
      </c>
      <c r="BU23" s="4">
        <v>0.48899999999999999</v>
      </c>
      <c r="BW23" s="4">
        <v>411.53800000000001</v>
      </c>
      <c r="BX23" s="4">
        <v>0.25972699999999999</v>
      </c>
      <c r="BY23" s="4">
        <v>-5</v>
      </c>
      <c r="BZ23" s="4">
        <v>0.80600000000000005</v>
      </c>
      <c r="CA23" s="4">
        <v>6.3470779999999998</v>
      </c>
      <c r="CB23" s="4">
        <v>16.281199999999998</v>
      </c>
      <c r="CC23" s="4">
        <f t="shared" si="9"/>
        <v>1.6768980076</v>
      </c>
      <c r="CE23" s="4">
        <f t="shared" si="10"/>
        <v>14372.905170981167</v>
      </c>
      <c r="CF23" s="4">
        <f t="shared" si="11"/>
        <v>3.3331108879979996</v>
      </c>
      <c r="CG23" s="4">
        <f t="shared" si="12"/>
        <v>140.36521740992998</v>
      </c>
      <c r="CH23" s="4">
        <f t="shared" si="13"/>
        <v>1.9643070283037998</v>
      </c>
    </row>
    <row r="24" spans="1:86">
      <c r="A24" s="2">
        <v>42439</v>
      </c>
      <c r="B24" s="32">
        <v>0.5297058564814815</v>
      </c>
      <c r="C24" s="4">
        <v>13.574999999999999</v>
      </c>
      <c r="D24" s="4">
        <v>2.3E-3</v>
      </c>
      <c r="E24" s="4" t="s">
        <v>155</v>
      </c>
      <c r="F24" s="4">
        <v>23.265305999999999</v>
      </c>
      <c r="G24" s="4">
        <v>985.2</v>
      </c>
      <c r="H24" s="4">
        <v>-12</v>
      </c>
      <c r="I24" s="4">
        <v>57.2</v>
      </c>
      <c r="K24" s="4">
        <v>2.4300000000000002</v>
      </c>
      <c r="L24" s="4">
        <v>11</v>
      </c>
      <c r="M24" s="4">
        <v>0.88229999999999997</v>
      </c>
      <c r="N24" s="4">
        <v>11.976699999999999</v>
      </c>
      <c r="O24" s="4">
        <v>2.0999999999999999E-3</v>
      </c>
      <c r="P24" s="4">
        <v>869.23059999999998</v>
      </c>
      <c r="Q24" s="4">
        <v>0</v>
      </c>
      <c r="R24" s="4">
        <v>869.2</v>
      </c>
      <c r="S24" s="4">
        <v>693.75149999999996</v>
      </c>
      <c r="T24" s="4">
        <v>0</v>
      </c>
      <c r="U24" s="4">
        <v>693.8</v>
      </c>
      <c r="V24" s="4">
        <v>57.212400000000002</v>
      </c>
      <c r="Y24" s="4">
        <v>9.6839999999999993</v>
      </c>
      <c r="Z24" s="4">
        <v>0</v>
      </c>
      <c r="AA24" s="4">
        <v>2.1448</v>
      </c>
      <c r="AB24" s="4" t="s">
        <v>384</v>
      </c>
      <c r="AC24" s="4">
        <v>0</v>
      </c>
      <c r="AD24" s="4">
        <v>11.7</v>
      </c>
      <c r="AE24" s="4">
        <v>850</v>
      </c>
      <c r="AF24" s="4">
        <v>869</v>
      </c>
      <c r="AG24" s="4">
        <v>822</v>
      </c>
      <c r="AH24" s="4">
        <v>78</v>
      </c>
      <c r="AI24" s="4">
        <v>21.18</v>
      </c>
      <c r="AJ24" s="4">
        <v>0.49</v>
      </c>
      <c r="AK24" s="4">
        <v>983</v>
      </c>
      <c r="AL24" s="4">
        <v>0</v>
      </c>
      <c r="AM24" s="4">
        <v>0</v>
      </c>
      <c r="AN24" s="4">
        <v>19</v>
      </c>
      <c r="AO24" s="4">
        <v>191</v>
      </c>
      <c r="AP24" s="4">
        <v>190</v>
      </c>
      <c r="AQ24" s="4">
        <v>1.8</v>
      </c>
      <c r="AR24" s="4">
        <v>195</v>
      </c>
      <c r="AS24" s="4" t="s">
        <v>155</v>
      </c>
      <c r="AT24" s="4">
        <v>2</v>
      </c>
      <c r="AU24" s="5">
        <v>0.73761574074074077</v>
      </c>
      <c r="AV24" s="4">
        <v>47.15869</v>
      </c>
      <c r="AW24" s="4">
        <v>-88.487252999999995</v>
      </c>
      <c r="AX24" s="4">
        <v>311.60000000000002</v>
      </c>
      <c r="AY24" s="4">
        <v>44.3</v>
      </c>
      <c r="AZ24" s="4">
        <v>12</v>
      </c>
      <c r="BA24" s="4">
        <v>8</v>
      </c>
      <c r="BB24" s="4" t="s">
        <v>440</v>
      </c>
      <c r="BC24" s="4">
        <v>2.1019999999999999</v>
      </c>
      <c r="BD24" s="4">
        <v>1.105</v>
      </c>
      <c r="BE24" s="4">
        <v>3.3039999999999998</v>
      </c>
      <c r="BF24" s="4">
        <v>14.063000000000001</v>
      </c>
      <c r="BG24" s="4">
        <v>15.61</v>
      </c>
      <c r="BH24" s="4">
        <v>1.1100000000000001</v>
      </c>
      <c r="BI24" s="4">
        <v>13.340999999999999</v>
      </c>
      <c r="BJ24" s="4">
        <v>3031.7179999999998</v>
      </c>
      <c r="BK24" s="4">
        <v>0.33100000000000002</v>
      </c>
      <c r="BL24" s="4">
        <v>23.042000000000002</v>
      </c>
      <c r="BM24" s="4">
        <v>0</v>
      </c>
      <c r="BN24" s="4">
        <v>23.042000000000002</v>
      </c>
      <c r="BO24" s="4">
        <v>18.39</v>
      </c>
      <c r="BP24" s="4">
        <v>0</v>
      </c>
      <c r="BQ24" s="4">
        <v>18.39</v>
      </c>
      <c r="BR24" s="4">
        <v>0.47889999999999999</v>
      </c>
      <c r="BU24" s="4">
        <v>0.48599999999999999</v>
      </c>
      <c r="BW24" s="4">
        <v>394.77</v>
      </c>
      <c r="BX24" s="4">
        <v>0.213672</v>
      </c>
      <c r="BY24" s="4">
        <v>-5</v>
      </c>
      <c r="BZ24" s="4">
        <v>0.80600000000000005</v>
      </c>
      <c r="CA24" s="4">
        <v>5.2216100000000001</v>
      </c>
      <c r="CB24" s="4">
        <v>16.281199999999998</v>
      </c>
      <c r="CC24" s="4">
        <f t="shared" si="9"/>
        <v>1.3795493619999999</v>
      </c>
      <c r="CE24" s="4">
        <f t="shared" si="10"/>
        <v>11825.345422407059</v>
      </c>
      <c r="CF24" s="4">
        <f t="shared" si="11"/>
        <v>1.2910796237700002</v>
      </c>
      <c r="CG24" s="4">
        <f t="shared" si="12"/>
        <v>71.730979701300001</v>
      </c>
      <c r="CH24" s="4">
        <f t="shared" si="13"/>
        <v>1.8679698846630002</v>
      </c>
    </row>
    <row r="25" spans="1:86">
      <c r="A25" s="2">
        <v>42439</v>
      </c>
      <c r="B25" s="32">
        <v>0.52971743055555554</v>
      </c>
      <c r="C25" s="4">
        <v>13.473000000000001</v>
      </c>
      <c r="D25" s="4">
        <v>2E-3</v>
      </c>
      <c r="E25" s="4" t="s">
        <v>155</v>
      </c>
      <c r="F25" s="4">
        <v>20</v>
      </c>
      <c r="G25" s="4">
        <v>715</v>
      </c>
      <c r="H25" s="4">
        <v>-17</v>
      </c>
      <c r="I25" s="4">
        <v>57.6</v>
      </c>
      <c r="K25" s="4">
        <v>1.86</v>
      </c>
      <c r="L25" s="4">
        <v>11</v>
      </c>
      <c r="M25" s="4">
        <v>0.8831</v>
      </c>
      <c r="N25" s="4">
        <v>11.8985</v>
      </c>
      <c r="O25" s="4">
        <v>1.8E-3</v>
      </c>
      <c r="P25" s="4">
        <v>631.39419999999996</v>
      </c>
      <c r="Q25" s="4">
        <v>0</v>
      </c>
      <c r="R25" s="4">
        <v>631.4</v>
      </c>
      <c r="S25" s="4">
        <v>503.92919999999998</v>
      </c>
      <c r="T25" s="4">
        <v>0</v>
      </c>
      <c r="U25" s="4">
        <v>503.9</v>
      </c>
      <c r="V25" s="4">
        <v>57.5886</v>
      </c>
      <c r="Y25" s="4">
        <v>9.6199999999999992</v>
      </c>
      <c r="Z25" s="4">
        <v>0</v>
      </c>
      <c r="AA25" s="4">
        <v>1.6434</v>
      </c>
      <c r="AB25" s="4" t="s">
        <v>384</v>
      </c>
      <c r="AC25" s="4">
        <v>0</v>
      </c>
      <c r="AD25" s="4">
        <v>11.7</v>
      </c>
      <c r="AE25" s="4">
        <v>850</v>
      </c>
      <c r="AF25" s="4">
        <v>870</v>
      </c>
      <c r="AG25" s="4">
        <v>822</v>
      </c>
      <c r="AH25" s="4">
        <v>78</v>
      </c>
      <c r="AI25" s="4">
        <v>21.18</v>
      </c>
      <c r="AJ25" s="4">
        <v>0.49</v>
      </c>
      <c r="AK25" s="4">
        <v>983</v>
      </c>
      <c r="AL25" s="4">
        <v>0</v>
      </c>
      <c r="AM25" s="4">
        <v>0</v>
      </c>
      <c r="AN25" s="4">
        <v>19</v>
      </c>
      <c r="AO25" s="4">
        <v>191</v>
      </c>
      <c r="AP25" s="4">
        <v>190.6</v>
      </c>
      <c r="AQ25" s="4">
        <v>2</v>
      </c>
      <c r="AR25" s="4">
        <v>195</v>
      </c>
      <c r="AS25" s="4" t="s">
        <v>155</v>
      </c>
      <c r="AT25" s="4">
        <v>2</v>
      </c>
      <c r="AU25" s="5">
        <v>0.73763888888888884</v>
      </c>
      <c r="AV25" s="4">
        <v>47.158679999999997</v>
      </c>
      <c r="AW25" s="4">
        <v>-88.486715000000004</v>
      </c>
      <c r="AX25" s="4">
        <v>311.7</v>
      </c>
      <c r="AY25" s="4">
        <v>43.3</v>
      </c>
      <c r="AZ25" s="4">
        <v>12</v>
      </c>
      <c r="BA25" s="4">
        <v>7</v>
      </c>
      <c r="BB25" s="4" t="s">
        <v>441</v>
      </c>
      <c r="BC25" s="4">
        <v>2.3010000000000002</v>
      </c>
      <c r="BD25" s="4">
        <v>1.5940000000000001</v>
      </c>
      <c r="BE25" s="4">
        <v>3.7</v>
      </c>
      <c r="BF25" s="4">
        <v>14.063000000000001</v>
      </c>
      <c r="BG25" s="4">
        <v>15.73</v>
      </c>
      <c r="BH25" s="4">
        <v>1.1200000000000001</v>
      </c>
      <c r="BI25" s="4">
        <v>13.234</v>
      </c>
      <c r="BJ25" s="4">
        <v>3031.835</v>
      </c>
      <c r="BK25" s="4">
        <v>0.28599999999999998</v>
      </c>
      <c r="BL25" s="4">
        <v>16.847999999999999</v>
      </c>
      <c r="BM25" s="4">
        <v>0</v>
      </c>
      <c r="BN25" s="4">
        <v>16.847999999999999</v>
      </c>
      <c r="BO25" s="4">
        <v>13.446999999999999</v>
      </c>
      <c r="BP25" s="4">
        <v>0</v>
      </c>
      <c r="BQ25" s="4">
        <v>13.446999999999999</v>
      </c>
      <c r="BR25" s="4">
        <v>0.48520000000000002</v>
      </c>
      <c r="BU25" s="4">
        <v>0.48599999999999999</v>
      </c>
      <c r="BW25" s="4">
        <v>304.48099999999999</v>
      </c>
      <c r="BX25" s="4">
        <v>0.17300399999999999</v>
      </c>
      <c r="BY25" s="4">
        <v>-5</v>
      </c>
      <c r="BZ25" s="4">
        <v>0.80416699999999997</v>
      </c>
      <c r="CA25" s="4">
        <v>4.227786</v>
      </c>
      <c r="CB25" s="4">
        <v>16.244173</v>
      </c>
      <c r="CC25" s="4">
        <f t="shared" si="9"/>
        <v>1.1169810612</v>
      </c>
      <c r="CE25" s="4">
        <f t="shared" si="10"/>
        <v>9575.0083267805712</v>
      </c>
      <c r="CF25" s="4">
        <f t="shared" si="11"/>
        <v>0.90323265661199992</v>
      </c>
      <c r="CG25" s="4">
        <f t="shared" si="12"/>
        <v>42.467725641473997</v>
      </c>
      <c r="CH25" s="4">
        <f t="shared" si="13"/>
        <v>1.5323373600984</v>
      </c>
    </row>
    <row r="26" spans="1:86">
      <c r="A26" s="2">
        <v>42439</v>
      </c>
      <c r="B26" s="32">
        <v>0.52972900462962957</v>
      </c>
      <c r="C26" s="4">
        <v>13.318</v>
      </c>
      <c r="D26" s="4">
        <v>3.0999999999999999E-3</v>
      </c>
      <c r="E26" s="4" t="s">
        <v>155</v>
      </c>
      <c r="F26" s="4">
        <v>30.775645999999998</v>
      </c>
      <c r="G26" s="4">
        <v>550.29999999999995</v>
      </c>
      <c r="H26" s="4">
        <v>-17.5</v>
      </c>
      <c r="I26" s="4">
        <v>86.2</v>
      </c>
      <c r="K26" s="4">
        <v>1.63</v>
      </c>
      <c r="L26" s="4">
        <v>11</v>
      </c>
      <c r="M26" s="4">
        <v>0.88449999999999995</v>
      </c>
      <c r="N26" s="4">
        <v>11.779400000000001</v>
      </c>
      <c r="O26" s="4">
        <v>2.7000000000000001E-3</v>
      </c>
      <c r="P26" s="4">
        <v>486.71570000000003</v>
      </c>
      <c r="Q26" s="4">
        <v>0</v>
      </c>
      <c r="R26" s="4">
        <v>486.7</v>
      </c>
      <c r="S26" s="4">
        <v>388.4581</v>
      </c>
      <c r="T26" s="4">
        <v>0</v>
      </c>
      <c r="U26" s="4">
        <v>388.5</v>
      </c>
      <c r="V26" s="4">
        <v>86.183599999999998</v>
      </c>
      <c r="Y26" s="4">
        <v>9.56</v>
      </c>
      <c r="Z26" s="4">
        <v>0</v>
      </c>
      <c r="AA26" s="4">
        <v>1.4413</v>
      </c>
      <c r="AB26" s="4" t="s">
        <v>384</v>
      </c>
      <c r="AC26" s="4">
        <v>0</v>
      </c>
      <c r="AD26" s="4">
        <v>11.7</v>
      </c>
      <c r="AE26" s="4">
        <v>850</v>
      </c>
      <c r="AF26" s="4">
        <v>870</v>
      </c>
      <c r="AG26" s="4">
        <v>821</v>
      </c>
      <c r="AH26" s="4">
        <v>78</v>
      </c>
      <c r="AI26" s="4">
        <v>21.18</v>
      </c>
      <c r="AJ26" s="4">
        <v>0.49</v>
      </c>
      <c r="AK26" s="4">
        <v>983</v>
      </c>
      <c r="AL26" s="4">
        <v>0</v>
      </c>
      <c r="AM26" s="4">
        <v>0</v>
      </c>
      <c r="AN26" s="4">
        <v>19</v>
      </c>
      <c r="AO26" s="4">
        <v>191</v>
      </c>
      <c r="AP26" s="4">
        <v>190.4</v>
      </c>
      <c r="AQ26" s="4">
        <v>2.4</v>
      </c>
      <c r="AR26" s="4">
        <v>195</v>
      </c>
      <c r="AS26" s="4" t="s">
        <v>155</v>
      </c>
      <c r="AT26" s="4">
        <v>2</v>
      </c>
      <c r="AU26" s="5">
        <v>0.73765046296296299</v>
      </c>
      <c r="AV26" s="4">
        <v>47.158662</v>
      </c>
      <c r="AW26" s="4">
        <v>-88.486456000000004</v>
      </c>
      <c r="AX26" s="4">
        <v>311.8</v>
      </c>
      <c r="AY26" s="4">
        <v>41.9</v>
      </c>
      <c r="AZ26" s="4">
        <v>12</v>
      </c>
      <c r="BA26" s="4">
        <v>6</v>
      </c>
      <c r="BB26" s="4" t="s">
        <v>441</v>
      </c>
      <c r="BC26" s="4">
        <v>2.4009999999999998</v>
      </c>
      <c r="BD26" s="4">
        <v>1</v>
      </c>
      <c r="BE26" s="4">
        <v>3.7</v>
      </c>
      <c r="BF26" s="4">
        <v>14.063000000000001</v>
      </c>
      <c r="BG26" s="4">
        <v>15.89</v>
      </c>
      <c r="BH26" s="4">
        <v>1.1299999999999999</v>
      </c>
      <c r="BI26" s="4">
        <v>13.063000000000001</v>
      </c>
      <c r="BJ26" s="4">
        <v>3030.9340000000002</v>
      </c>
      <c r="BK26" s="4">
        <v>0.44600000000000001</v>
      </c>
      <c r="BL26" s="4">
        <v>13.115</v>
      </c>
      <c r="BM26" s="4">
        <v>0</v>
      </c>
      <c r="BN26" s="4">
        <v>13.115</v>
      </c>
      <c r="BO26" s="4">
        <v>10.467000000000001</v>
      </c>
      <c r="BP26" s="4">
        <v>0</v>
      </c>
      <c r="BQ26" s="4">
        <v>10.467000000000001</v>
      </c>
      <c r="BR26" s="4">
        <v>0.73329999999999995</v>
      </c>
      <c r="BU26" s="4">
        <v>0.48799999999999999</v>
      </c>
      <c r="BW26" s="4">
        <v>269.661</v>
      </c>
      <c r="BX26" s="4">
        <v>0.14739099999999999</v>
      </c>
      <c r="BY26" s="4">
        <v>-5</v>
      </c>
      <c r="BZ26" s="4">
        <v>0.80361099999999996</v>
      </c>
      <c r="CA26" s="4">
        <v>3.6018680000000001</v>
      </c>
      <c r="CB26" s="4">
        <v>16.232942000000001</v>
      </c>
      <c r="CC26" s="4">
        <f t="shared" si="9"/>
        <v>0.95161352560000001</v>
      </c>
      <c r="CE26" s="4">
        <f t="shared" si="10"/>
        <v>8155.017065979865</v>
      </c>
      <c r="CF26" s="4">
        <f t="shared" si="11"/>
        <v>1.200005546616</v>
      </c>
      <c r="CG26" s="4">
        <f t="shared" si="12"/>
        <v>28.162462009932003</v>
      </c>
      <c r="CH26" s="4">
        <f t="shared" si="13"/>
        <v>1.9730136038867998</v>
      </c>
    </row>
    <row r="27" spans="1:86">
      <c r="A27" s="2">
        <v>42439</v>
      </c>
      <c r="B27" s="32">
        <v>0.52974057870370372</v>
      </c>
      <c r="C27" s="4">
        <v>13.349</v>
      </c>
      <c r="D27" s="4">
        <v>3.5999999999999999E-3</v>
      </c>
      <c r="E27" s="4" t="s">
        <v>155</v>
      </c>
      <c r="F27" s="4">
        <v>36.163089999999997</v>
      </c>
      <c r="G27" s="4">
        <v>406.4</v>
      </c>
      <c r="H27" s="4">
        <v>-17.3</v>
      </c>
      <c r="I27" s="4">
        <v>100</v>
      </c>
      <c r="K27" s="4">
        <v>1.71</v>
      </c>
      <c r="L27" s="4">
        <v>11</v>
      </c>
      <c r="M27" s="4">
        <v>0.88419999999999999</v>
      </c>
      <c r="N27" s="4">
        <v>11.8024</v>
      </c>
      <c r="O27" s="4">
        <v>3.2000000000000002E-3</v>
      </c>
      <c r="P27" s="4">
        <v>359.32220000000001</v>
      </c>
      <c r="Q27" s="4">
        <v>0</v>
      </c>
      <c r="R27" s="4">
        <v>359.3</v>
      </c>
      <c r="S27" s="4">
        <v>286.78269999999998</v>
      </c>
      <c r="T27" s="4">
        <v>0</v>
      </c>
      <c r="U27" s="4">
        <v>286.8</v>
      </c>
      <c r="V27" s="4">
        <v>99.986699999999999</v>
      </c>
      <c r="Y27" s="4">
        <v>9.6120000000000001</v>
      </c>
      <c r="Z27" s="4">
        <v>0</v>
      </c>
      <c r="AA27" s="4">
        <v>1.5134000000000001</v>
      </c>
      <c r="AB27" s="4" t="s">
        <v>384</v>
      </c>
      <c r="AC27" s="4">
        <v>0</v>
      </c>
      <c r="AD27" s="4">
        <v>11.6</v>
      </c>
      <c r="AE27" s="4">
        <v>851</v>
      </c>
      <c r="AF27" s="4">
        <v>871</v>
      </c>
      <c r="AG27" s="4">
        <v>822</v>
      </c>
      <c r="AH27" s="4">
        <v>78</v>
      </c>
      <c r="AI27" s="4">
        <v>21.18</v>
      </c>
      <c r="AJ27" s="4">
        <v>0.49</v>
      </c>
      <c r="AK27" s="4">
        <v>983</v>
      </c>
      <c r="AL27" s="4">
        <v>0</v>
      </c>
      <c r="AM27" s="4">
        <v>0</v>
      </c>
      <c r="AN27" s="4">
        <v>19</v>
      </c>
      <c r="AO27" s="4">
        <v>190.4</v>
      </c>
      <c r="AP27" s="4">
        <v>190.6</v>
      </c>
      <c r="AQ27" s="4">
        <v>2.2999999999999998</v>
      </c>
      <c r="AR27" s="4">
        <v>195</v>
      </c>
      <c r="AS27" s="4" t="s">
        <v>155</v>
      </c>
      <c r="AT27" s="4">
        <v>2</v>
      </c>
      <c r="AU27" s="5">
        <v>0.73766203703703714</v>
      </c>
      <c r="AV27" s="4">
        <v>47.158639999999998</v>
      </c>
      <c r="AW27" s="4">
        <v>-88.486220000000003</v>
      </c>
      <c r="AX27" s="4">
        <v>311.60000000000002</v>
      </c>
      <c r="AY27" s="4">
        <v>39.700000000000003</v>
      </c>
      <c r="AZ27" s="4">
        <v>12</v>
      </c>
      <c r="BA27" s="4">
        <v>7</v>
      </c>
      <c r="BB27" s="4" t="s">
        <v>442</v>
      </c>
      <c r="BC27" s="4">
        <v>2.5009999999999999</v>
      </c>
      <c r="BD27" s="4">
        <v>1.002</v>
      </c>
      <c r="BE27" s="4">
        <v>3.7010000000000001</v>
      </c>
      <c r="BF27" s="4">
        <v>14.063000000000001</v>
      </c>
      <c r="BG27" s="4">
        <v>15.85</v>
      </c>
      <c r="BH27" s="4">
        <v>1.1299999999999999</v>
      </c>
      <c r="BI27" s="4">
        <v>13.103</v>
      </c>
      <c r="BJ27" s="4">
        <v>3030.442</v>
      </c>
      <c r="BK27" s="4">
        <v>0.52300000000000002</v>
      </c>
      <c r="BL27" s="4">
        <v>9.6620000000000008</v>
      </c>
      <c r="BM27" s="4">
        <v>0</v>
      </c>
      <c r="BN27" s="4">
        <v>9.6620000000000008</v>
      </c>
      <c r="BO27" s="4">
        <v>7.7110000000000003</v>
      </c>
      <c r="BP27" s="4">
        <v>0</v>
      </c>
      <c r="BQ27" s="4">
        <v>7.7110000000000003</v>
      </c>
      <c r="BR27" s="4">
        <v>0.84889999999999999</v>
      </c>
      <c r="BU27" s="4">
        <v>0.49</v>
      </c>
      <c r="BW27" s="4">
        <v>282.53800000000001</v>
      </c>
      <c r="BX27" s="4">
        <v>9.9673999999999999E-2</v>
      </c>
      <c r="BY27" s="4">
        <v>-5</v>
      </c>
      <c r="BZ27" s="4">
        <v>0.80216699999999996</v>
      </c>
      <c r="CA27" s="4">
        <v>2.4357829999999998</v>
      </c>
      <c r="CB27" s="4">
        <v>16.203773000000002</v>
      </c>
      <c r="CC27" s="4">
        <f t="shared" si="9"/>
        <v>0.64353386859999995</v>
      </c>
      <c r="CE27" s="4">
        <f t="shared" si="10"/>
        <v>5513.9798322462411</v>
      </c>
      <c r="CF27" s="4">
        <f t="shared" si="11"/>
        <v>0.95161413822299989</v>
      </c>
      <c r="CG27" s="4">
        <f t="shared" si="12"/>
        <v>14.030395066611</v>
      </c>
      <c r="CH27" s="4">
        <f t="shared" si="13"/>
        <v>1.5445989329588998</v>
      </c>
    </row>
    <row r="28" spans="1:86">
      <c r="A28" s="2">
        <v>42439</v>
      </c>
      <c r="B28" s="32">
        <v>0.52975215277777776</v>
      </c>
      <c r="C28" s="4">
        <v>13.323</v>
      </c>
      <c r="D28" s="4">
        <v>2.8E-3</v>
      </c>
      <c r="E28" s="4" t="s">
        <v>155</v>
      </c>
      <c r="F28" s="4">
        <v>27.716598999999999</v>
      </c>
      <c r="G28" s="4">
        <v>343.6</v>
      </c>
      <c r="H28" s="4">
        <v>-17.3</v>
      </c>
      <c r="I28" s="4">
        <v>88.3</v>
      </c>
      <c r="K28" s="4">
        <v>1.8</v>
      </c>
      <c r="L28" s="4">
        <v>11</v>
      </c>
      <c r="M28" s="4">
        <v>0.88439999999999996</v>
      </c>
      <c r="N28" s="4">
        <v>11.7828</v>
      </c>
      <c r="O28" s="4">
        <v>2.5000000000000001E-3</v>
      </c>
      <c r="P28" s="4">
        <v>303.90609999999998</v>
      </c>
      <c r="Q28" s="4">
        <v>0</v>
      </c>
      <c r="R28" s="4">
        <v>303.89999999999998</v>
      </c>
      <c r="S28" s="4">
        <v>242.5539</v>
      </c>
      <c r="T28" s="4">
        <v>0</v>
      </c>
      <c r="U28" s="4">
        <v>242.6</v>
      </c>
      <c r="V28" s="4">
        <v>88.271600000000007</v>
      </c>
      <c r="Y28" s="4">
        <v>9.6880000000000006</v>
      </c>
      <c r="Z28" s="4">
        <v>0</v>
      </c>
      <c r="AA28" s="4">
        <v>1.5919000000000001</v>
      </c>
      <c r="AB28" s="4" t="s">
        <v>384</v>
      </c>
      <c r="AC28" s="4">
        <v>0</v>
      </c>
      <c r="AD28" s="4">
        <v>11.6</v>
      </c>
      <c r="AE28" s="4">
        <v>852</v>
      </c>
      <c r="AF28" s="4">
        <v>872</v>
      </c>
      <c r="AG28" s="4">
        <v>823</v>
      </c>
      <c r="AH28" s="4">
        <v>78</v>
      </c>
      <c r="AI28" s="4">
        <v>21.18</v>
      </c>
      <c r="AJ28" s="4">
        <v>0.49</v>
      </c>
      <c r="AK28" s="4">
        <v>983</v>
      </c>
      <c r="AL28" s="4">
        <v>0</v>
      </c>
      <c r="AM28" s="4">
        <v>0</v>
      </c>
      <c r="AN28" s="4">
        <v>19</v>
      </c>
      <c r="AO28" s="4">
        <v>190</v>
      </c>
      <c r="AP28" s="4">
        <v>190.4</v>
      </c>
      <c r="AQ28" s="4">
        <v>2.4</v>
      </c>
      <c r="AR28" s="4">
        <v>195</v>
      </c>
      <c r="AS28" s="4" t="s">
        <v>155</v>
      </c>
      <c r="AT28" s="4">
        <v>2</v>
      </c>
      <c r="AU28" s="5">
        <v>0.73767361111111107</v>
      </c>
      <c r="AV28" s="4">
        <v>47.158608999999998</v>
      </c>
      <c r="AW28" s="4">
        <v>-88.486000000000004</v>
      </c>
      <c r="AX28" s="4">
        <v>311.60000000000002</v>
      </c>
      <c r="AY28" s="4">
        <v>36.6</v>
      </c>
      <c r="AZ28" s="4">
        <v>12</v>
      </c>
      <c r="BA28" s="4">
        <v>7</v>
      </c>
      <c r="BB28" s="4" t="s">
        <v>441</v>
      </c>
      <c r="BC28" s="4">
        <v>2.6040000000000001</v>
      </c>
      <c r="BD28" s="4">
        <v>1.198</v>
      </c>
      <c r="BE28" s="4">
        <v>3.8029999999999999</v>
      </c>
      <c r="BF28" s="4">
        <v>14.063000000000001</v>
      </c>
      <c r="BG28" s="4">
        <v>15.89</v>
      </c>
      <c r="BH28" s="4">
        <v>1.1299999999999999</v>
      </c>
      <c r="BI28" s="4">
        <v>13.069000000000001</v>
      </c>
      <c r="BJ28" s="4">
        <v>3030.9479999999999</v>
      </c>
      <c r="BK28" s="4">
        <v>0.40100000000000002</v>
      </c>
      <c r="BL28" s="4">
        <v>8.1869999999999994</v>
      </c>
      <c r="BM28" s="4">
        <v>0</v>
      </c>
      <c r="BN28" s="4">
        <v>8.1869999999999994</v>
      </c>
      <c r="BO28" s="4">
        <v>6.5339999999999998</v>
      </c>
      <c r="BP28" s="4">
        <v>0</v>
      </c>
      <c r="BQ28" s="4">
        <v>6.5339999999999998</v>
      </c>
      <c r="BR28" s="4">
        <v>0.75080000000000002</v>
      </c>
      <c r="BU28" s="4">
        <v>0.49399999999999999</v>
      </c>
      <c r="BW28" s="4">
        <v>297.75299999999999</v>
      </c>
      <c r="BX28" s="4">
        <v>0.10943799999999999</v>
      </c>
      <c r="BY28" s="4">
        <v>-5</v>
      </c>
      <c r="BZ28" s="4">
        <v>0.80100000000000005</v>
      </c>
      <c r="CA28" s="4">
        <v>2.674391</v>
      </c>
      <c r="CB28" s="4">
        <v>16.180199999999999</v>
      </c>
      <c r="CC28" s="4">
        <f t="shared" si="9"/>
        <v>0.70657410219999994</v>
      </c>
      <c r="CE28" s="4">
        <f t="shared" si="10"/>
        <v>6055.1372193429952</v>
      </c>
      <c r="CF28" s="4">
        <f t="shared" si="11"/>
        <v>0.8011058008769999</v>
      </c>
      <c r="CG28" s="4">
        <f t="shared" si="12"/>
        <v>13.053429683117999</v>
      </c>
      <c r="CH28" s="4">
        <f t="shared" si="13"/>
        <v>1.4999257738115999</v>
      </c>
    </row>
    <row r="29" spans="1:86">
      <c r="A29" s="2">
        <v>42439</v>
      </c>
      <c r="B29" s="32">
        <v>0.52976372685185191</v>
      </c>
      <c r="C29" s="4">
        <v>12.797000000000001</v>
      </c>
      <c r="D29" s="4">
        <v>2.0999999999999999E-3</v>
      </c>
      <c r="E29" s="4" t="s">
        <v>155</v>
      </c>
      <c r="F29" s="4">
        <v>21.221837000000001</v>
      </c>
      <c r="G29" s="4">
        <v>303.60000000000002</v>
      </c>
      <c r="H29" s="4">
        <v>-17.399999999999999</v>
      </c>
      <c r="I29" s="4">
        <v>114.4</v>
      </c>
      <c r="K29" s="4">
        <v>1.7</v>
      </c>
      <c r="L29" s="4">
        <v>11</v>
      </c>
      <c r="M29" s="4">
        <v>0.88849999999999996</v>
      </c>
      <c r="N29" s="4">
        <v>11.3703</v>
      </c>
      <c r="O29" s="4">
        <v>1.9E-3</v>
      </c>
      <c r="P29" s="4">
        <v>269.77749999999997</v>
      </c>
      <c r="Q29" s="4">
        <v>0</v>
      </c>
      <c r="R29" s="4">
        <v>269.8</v>
      </c>
      <c r="S29" s="4">
        <v>215.3151</v>
      </c>
      <c r="T29" s="4">
        <v>0</v>
      </c>
      <c r="U29" s="4">
        <v>215.3</v>
      </c>
      <c r="V29" s="4">
        <v>114.44970000000001</v>
      </c>
      <c r="Y29" s="4">
        <v>10.039999999999999</v>
      </c>
      <c r="Z29" s="4">
        <v>0</v>
      </c>
      <c r="AA29" s="4">
        <v>1.5105</v>
      </c>
      <c r="AB29" s="4" t="s">
        <v>384</v>
      </c>
      <c r="AC29" s="4">
        <v>0</v>
      </c>
      <c r="AD29" s="4">
        <v>11.6</v>
      </c>
      <c r="AE29" s="4">
        <v>852</v>
      </c>
      <c r="AF29" s="4">
        <v>871</v>
      </c>
      <c r="AG29" s="4">
        <v>824</v>
      </c>
      <c r="AH29" s="4">
        <v>78</v>
      </c>
      <c r="AI29" s="4">
        <v>21.18</v>
      </c>
      <c r="AJ29" s="4">
        <v>0.49</v>
      </c>
      <c r="AK29" s="4">
        <v>983</v>
      </c>
      <c r="AL29" s="4">
        <v>0</v>
      </c>
      <c r="AM29" s="4">
        <v>0</v>
      </c>
      <c r="AN29" s="4">
        <v>19</v>
      </c>
      <c r="AO29" s="4">
        <v>190</v>
      </c>
      <c r="AP29" s="4">
        <v>190</v>
      </c>
      <c r="AQ29" s="4">
        <v>2.4</v>
      </c>
      <c r="AR29" s="4">
        <v>195</v>
      </c>
      <c r="AS29" s="4" t="s">
        <v>155</v>
      </c>
      <c r="AT29" s="4">
        <v>2</v>
      </c>
      <c r="AU29" s="5">
        <v>0.73768518518518522</v>
      </c>
      <c r="AV29" s="4">
        <v>47.158535999999998</v>
      </c>
      <c r="AW29" s="4">
        <v>-88.485838000000001</v>
      </c>
      <c r="AX29" s="4">
        <v>312</v>
      </c>
      <c r="AY29" s="4">
        <v>33.6</v>
      </c>
      <c r="AZ29" s="4">
        <v>12</v>
      </c>
      <c r="BA29" s="4">
        <v>8</v>
      </c>
      <c r="BB29" s="4" t="s">
        <v>441</v>
      </c>
      <c r="BC29" s="4">
        <v>2.988</v>
      </c>
      <c r="BD29" s="4">
        <v>1</v>
      </c>
      <c r="BE29" s="4">
        <v>4.0789999999999997</v>
      </c>
      <c r="BF29" s="4">
        <v>14.063000000000001</v>
      </c>
      <c r="BG29" s="4">
        <v>16.5</v>
      </c>
      <c r="BH29" s="4">
        <v>1.17</v>
      </c>
      <c r="BI29" s="4">
        <v>12.548999999999999</v>
      </c>
      <c r="BJ29" s="4">
        <v>3030.6660000000002</v>
      </c>
      <c r="BK29" s="4">
        <v>0.32</v>
      </c>
      <c r="BL29" s="4">
        <v>7.53</v>
      </c>
      <c r="BM29" s="4">
        <v>0</v>
      </c>
      <c r="BN29" s="4">
        <v>7.53</v>
      </c>
      <c r="BO29" s="4">
        <v>6.01</v>
      </c>
      <c r="BP29" s="4">
        <v>0</v>
      </c>
      <c r="BQ29" s="4">
        <v>6.01</v>
      </c>
      <c r="BR29" s="4">
        <v>1.0086999999999999</v>
      </c>
      <c r="BU29" s="4">
        <v>0.53100000000000003</v>
      </c>
      <c r="BW29" s="4">
        <v>292.733</v>
      </c>
      <c r="BX29" s="4">
        <v>0.14116500000000001</v>
      </c>
      <c r="BY29" s="4">
        <v>-5</v>
      </c>
      <c r="BZ29" s="4">
        <v>0.80100000000000005</v>
      </c>
      <c r="CA29" s="4">
        <v>3.449719</v>
      </c>
      <c r="CB29" s="4">
        <v>16.180199999999999</v>
      </c>
      <c r="CC29" s="4">
        <f t="shared" si="9"/>
        <v>0.9114157598</v>
      </c>
      <c r="CE29" s="4">
        <f t="shared" si="10"/>
        <v>7809.8447238919389</v>
      </c>
      <c r="CF29" s="4">
        <f t="shared" si="11"/>
        <v>0.82462082976000006</v>
      </c>
      <c r="CG29" s="4">
        <f t="shared" si="12"/>
        <v>15.48740995893</v>
      </c>
      <c r="CH29" s="4">
        <f t="shared" si="13"/>
        <v>2.5993594718091</v>
      </c>
    </row>
    <row r="30" spans="1:86">
      <c r="A30" s="2">
        <v>42439</v>
      </c>
      <c r="B30" s="32">
        <v>0.52977530092592595</v>
      </c>
      <c r="C30" s="4">
        <v>12.727</v>
      </c>
      <c r="D30" s="4">
        <v>4.7000000000000002E-3</v>
      </c>
      <c r="E30" s="4" t="s">
        <v>155</v>
      </c>
      <c r="F30" s="4">
        <v>47.218370999999998</v>
      </c>
      <c r="G30" s="4">
        <v>228.2</v>
      </c>
      <c r="H30" s="4">
        <v>-17.5</v>
      </c>
      <c r="I30" s="4">
        <v>123.9</v>
      </c>
      <c r="K30" s="4">
        <v>1.84</v>
      </c>
      <c r="L30" s="4">
        <v>12</v>
      </c>
      <c r="M30" s="4">
        <v>0.88900000000000001</v>
      </c>
      <c r="N30" s="4">
        <v>11.314299999999999</v>
      </c>
      <c r="O30" s="4">
        <v>4.1999999999999997E-3</v>
      </c>
      <c r="P30" s="4">
        <v>202.88509999999999</v>
      </c>
      <c r="Q30" s="4">
        <v>0</v>
      </c>
      <c r="R30" s="4">
        <v>202.9</v>
      </c>
      <c r="S30" s="4">
        <v>161.92689999999999</v>
      </c>
      <c r="T30" s="4">
        <v>0</v>
      </c>
      <c r="U30" s="4">
        <v>161.9</v>
      </c>
      <c r="V30" s="4">
        <v>123.943</v>
      </c>
      <c r="Y30" s="4">
        <v>10.509</v>
      </c>
      <c r="Z30" s="4">
        <v>0</v>
      </c>
      <c r="AA30" s="4">
        <v>1.6357999999999999</v>
      </c>
      <c r="AB30" s="4" t="s">
        <v>384</v>
      </c>
      <c r="AC30" s="4">
        <v>0</v>
      </c>
      <c r="AD30" s="4">
        <v>11.5</v>
      </c>
      <c r="AE30" s="4">
        <v>853</v>
      </c>
      <c r="AF30" s="4">
        <v>871</v>
      </c>
      <c r="AG30" s="4">
        <v>825</v>
      </c>
      <c r="AH30" s="4">
        <v>78</v>
      </c>
      <c r="AI30" s="4">
        <v>21.18</v>
      </c>
      <c r="AJ30" s="4">
        <v>0.49</v>
      </c>
      <c r="AK30" s="4">
        <v>983</v>
      </c>
      <c r="AL30" s="4">
        <v>0</v>
      </c>
      <c r="AM30" s="4">
        <v>0</v>
      </c>
      <c r="AN30" s="4">
        <v>19</v>
      </c>
      <c r="AO30" s="4">
        <v>190</v>
      </c>
      <c r="AP30" s="4">
        <v>190.6</v>
      </c>
      <c r="AQ30" s="4">
        <v>2.2999999999999998</v>
      </c>
      <c r="AR30" s="4">
        <v>195</v>
      </c>
      <c r="AS30" s="4" t="s">
        <v>155</v>
      </c>
      <c r="AT30" s="4">
        <v>2</v>
      </c>
      <c r="AU30" s="5">
        <v>0.73769675925925926</v>
      </c>
      <c r="AV30" s="4">
        <v>47.158479999999997</v>
      </c>
      <c r="AW30" s="4">
        <v>-88.485681</v>
      </c>
      <c r="AX30" s="4">
        <v>312</v>
      </c>
      <c r="AY30" s="4">
        <v>31.8</v>
      </c>
      <c r="AZ30" s="4">
        <v>12</v>
      </c>
      <c r="BA30" s="4">
        <v>9</v>
      </c>
      <c r="BB30" s="4" t="s">
        <v>440</v>
      </c>
      <c r="BC30" s="4">
        <v>1.7929999999999999</v>
      </c>
      <c r="BD30" s="4">
        <v>1</v>
      </c>
      <c r="BE30" s="4">
        <v>1.9970000000000001</v>
      </c>
      <c r="BF30" s="4">
        <v>14.063000000000001</v>
      </c>
      <c r="BG30" s="4">
        <v>16.579999999999998</v>
      </c>
      <c r="BH30" s="4">
        <v>1.18</v>
      </c>
      <c r="BI30" s="4">
        <v>12.487</v>
      </c>
      <c r="BJ30" s="4">
        <v>3029.826</v>
      </c>
      <c r="BK30" s="4">
        <v>0.71499999999999997</v>
      </c>
      <c r="BL30" s="4">
        <v>5.69</v>
      </c>
      <c r="BM30" s="4">
        <v>0</v>
      </c>
      <c r="BN30" s="4">
        <v>5.69</v>
      </c>
      <c r="BO30" s="4">
        <v>4.5410000000000004</v>
      </c>
      <c r="BP30" s="4">
        <v>0</v>
      </c>
      <c r="BQ30" s="4">
        <v>4.5410000000000004</v>
      </c>
      <c r="BR30" s="4">
        <v>1.0974999999999999</v>
      </c>
      <c r="BU30" s="4">
        <v>0.55800000000000005</v>
      </c>
      <c r="BW30" s="4">
        <v>318.50599999999997</v>
      </c>
      <c r="BX30" s="4">
        <v>0.13600200000000001</v>
      </c>
      <c r="BY30" s="4">
        <v>-5</v>
      </c>
      <c r="BZ30" s="4">
        <v>0.80038900000000002</v>
      </c>
      <c r="CA30" s="4">
        <v>3.3235489999999999</v>
      </c>
      <c r="CB30" s="4">
        <v>16.167857999999999</v>
      </c>
      <c r="CC30" s="4">
        <f t="shared" si="9"/>
        <v>0.87808164579999992</v>
      </c>
      <c r="CE30" s="4">
        <f t="shared" si="10"/>
        <v>7522.1220538380776</v>
      </c>
      <c r="CF30" s="4">
        <f t="shared" si="11"/>
        <v>1.7751241386449998</v>
      </c>
      <c r="CG30" s="4">
        <f t="shared" si="12"/>
        <v>11.273900298722999</v>
      </c>
      <c r="CH30" s="4">
        <f t="shared" si="13"/>
        <v>2.7247534855424997</v>
      </c>
    </row>
    <row r="31" spans="1:86">
      <c r="A31" s="2">
        <v>42439</v>
      </c>
      <c r="B31" s="32">
        <v>0.52978687499999999</v>
      </c>
      <c r="C31" s="4">
        <v>12.967000000000001</v>
      </c>
      <c r="D31" s="4">
        <v>4.3E-3</v>
      </c>
      <c r="E31" s="4" t="s">
        <v>155</v>
      </c>
      <c r="F31" s="4">
        <v>42.838813000000002</v>
      </c>
      <c r="G31" s="4">
        <v>223.9</v>
      </c>
      <c r="H31" s="4">
        <v>-17.5</v>
      </c>
      <c r="I31" s="4">
        <v>94.7</v>
      </c>
      <c r="K31" s="4">
        <v>2.33</v>
      </c>
      <c r="L31" s="4">
        <v>12</v>
      </c>
      <c r="M31" s="4">
        <v>0.8871</v>
      </c>
      <c r="N31" s="4">
        <v>11.503</v>
      </c>
      <c r="O31" s="4">
        <v>3.8E-3</v>
      </c>
      <c r="P31" s="4">
        <v>198.59729999999999</v>
      </c>
      <c r="Q31" s="4">
        <v>0</v>
      </c>
      <c r="R31" s="4">
        <v>198.6</v>
      </c>
      <c r="S31" s="4">
        <v>158.50470000000001</v>
      </c>
      <c r="T31" s="4">
        <v>0</v>
      </c>
      <c r="U31" s="4">
        <v>158.5</v>
      </c>
      <c r="V31" s="4">
        <v>94.685100000000006</v>
      </c>
      <c r="Y31" s="4">
        <v>10.561999999999999</v>
      </c>
      <c r="Z31" s="4">
        <v>0</v>
      </c>
      <c r="AA31" s="4">
        <v>2.069</v>
      </c>
      <c r="AB31" s="4" t="s">
        <v>384</v>
      </c>
      <c r="AC31" s="4">
        <v>0</v>
      </c>
      <c r="AD31" s="4">
        <v>11.6</v>
      </c>
      <c r="AE31" s="4">
        <v>852</v>
      </c>
      <c r="AF31" s="4">
        <v>871</v>
      </c>
      <c r="AG31" s="4">
        <v>824</v>
      </c>
      <c r="AH31" s="4">
        <v>78</v>
      </c>
      <c r="AI31" s="4">
        <v>21.18</v>
      </c>
      <c r="AJ31" s="4">
        <v>0.49</v>
      </c>
      <c r="AK31" s="4">
        <v>983</v>
      </c>
      <c r="AL31" s="4">
        <v>0</v>
      </c>
      <c r="AM31" s="4">
        <v>0</v>
      </c>
      <c r="AN31" s="4">
        <v>19</v>
      </c>
      <c r="AO31" s="4">
        <v>190</v>
      </c>
      <c r="AP31" s="4">
        <v>190.4</v>
      </c>
      <c r="AQ31" s="4">
        <v>2.2000000000000002</v>
      </c>
      <c r="AR31" s="4">
        <v>195</v>
      </c>
      <c r="AS31" s="4" t="s">
        <v>155</v>
      </c>
      <c r="AT31" s="4">
        <v>2</v>
      </c>
      <c r="AU31" s="5">
        <v>0.7377083333333333</v>
      </c>
      <c r="AV31" s="4">
        <v>47.158431999999998</v>
      </c>
      <c r="AW31" s="4">
        <v>-88.485525999999993</v>
      </c>
      <c r="AX31" s="4">
        <v>311.8</v>
      </c>
      <c r="AY31" s="4">
        <v>30.2</v>
      </c>
      <c r="AZ31" s="4">
        <v>12</v>
      </c>
      <c r="BA31" s="4">
        <v>9</v>
      </c>
      <c r="BB31" s="4" t="s">
        <v>443</v>
      </c>
      <c r="BC31" s="4">
        <v>1.099</v>
      </c>
      <c r="BD31" s="4">
        <v>1.002</v>
      </c>
      <c r="BE31" s="4">
        <v>1.7</v>
      </c>
      <c r="BF31" s="4">
        <v>14.063000000000001</v>
      </c>
      <c r="BG31" s="4">
        <v>16.29</v>
      </c>
      <c r="BH31" s="4">
        <v>1.1599999999999999</v>
      </c>
      <c r="BI31" s="4">
        <v>12.723000000000001</v>
      </c>
      <c r="BJ31" s="4">
        <v>3030.6010000000001</v>
      </c>
      <c r="BK31" s="4">
        <v>0.63700000000000001</v>
      </c>
      <c r="BL31" s="4">
        <v>5.4790000000000001</v>
      </c>
      <c r="BM31" s="4">
        <v>0</v>
      </c>
      <c r="BN31" s="4">
        <v>5.4790000000000001</v>
      </c>
      <c r="BO31" s="4">
        <v>4.3730000000000002</v>
      </c>
      <c r="BP31" s="4">
        <v>0</v>
      </c>
      <c r="BQ31" s="4">
        <v>4.3730000000000002</v>
      </c>
      <c r="BR31" s="4">
        <v>0.82489999999999997</v>
      </c>
      <c r="BU31" s="4">
        <v>0.55200000000000005</v>
      </c>
      <c r="BW31" s="4">
        <v>396.34500000000003</v>
      </c>
      <c r="BX31" s="4">
        <v>0.11494699999999999</v>
      </c>
      <c r="BY31" s="4">
        <v>-5</v>
      </c>
      <c r="BZ31" s="4">
        <v>0.80061099999999996</v>
      </c>
      <c r="CA31" s="4">
        <v>2.809018</v>
      </c>
      <c r="CB31" s="4">
        <v>16.172342</v>
      </c>
      <c r="CC31" s="4">
        <f t="shared" si="9"/>
        <v>0.74214255559999998</v>
      </c>
      <c r="CE31" s="4">
        <f t="shared" si="10"/>
        <v>6359.2205315840465</v>
      </c>
      <c r="CF31" s="4">
        <f t="shared" si="11"/>
        <v>1.336640316102</v>
      </c>
      <c r="CG31" s="4">
        <f t="shared" si="12"/>
        <v>9.1760252783580007</v>
      </c>
      <c r="CH31" s="4">
        <f t="shared" si="13"/>
        <v>1.7309177343053999</v>
      </c>
    </row>
    <row r="32" spans="1:86">
      <c r="A32" s="2">
        <v>42439</v>
      </c>
      <c r="B32" s="32">
        <v>0.52979844907407403</v>
      </c>
      <c r="C32" s="4">
        <v>13.098000000000001</v>
      </c>
      <c r="D32" s="4">
        <v>2.8999999999999998E-3</v>
      </c>
      <c r="E32" s="4" t="s">
        <v>155</v>
      </c>
      <c r="F32" s="4">
        <v>29.242298000000002</v>
      </c>
      <c r="G32" s="4">
        <v>256.7</v>
      </c>
      <c r="H32" s="4">
        <v>-17.600000000000001</v>
      </c>
      <c r="I32" s="4">
        <v>78.900000000000006</v>
      </c>
      <c r="K32" s="4">
        <v>2.5</v>
      </c>
      <c r="L32" s="4">
        <v>12</v>
      </c>
      <c r="M32" s="4">
        <v>0.8861</v>
      </c>
      <c r="N32" s="4">
        <v>11.6067</v>
      </c>
      <c r="O32" s="4">
        <v>2.5999999999999999E-3</v>
      </c>
      <c r="P32" s="4">
        <v>227.459</v>
      </c>
      <c r="Q32" s="4">
        <v>0</v>
      </c>
      <c r="R32" s="4">
        <v>227.5</v>
      </c>
      <c r="S32" s="4">
        <v>181.53989999999999</v>
      </c>
      <c r="T32" s="4">
        <v>0</v>
      </c>
      <c r="U32" s="4">
        <v>181.5</v>
      </c>
      <c r="V32" s="4">
        <v>78.922399999999996</v>
      </c>
      <c r="Y32" s="4">
        <v>10.625999999999999</v>
      </c>
      <c r="Z32" s="4">
        <v>0</v>
      </c>
      <c r="AA32" s="4">
        <v>2.2153</v>
      </c>
      <c r="AB32" s="4" t="s">
        <v>384</v>
      </c>
      <c r="AC32" s="4">
        <v>0</v>
      </c>
      <c r="AD32" s="4">
        <v>11.6</v>
      </c>
      <c r="AE32" s="4">
        <v>853</v>
      </c>
      <c r="AF32" s="4">
        <v>870</v>
      </c>
      <c r="AG32" s="4">
        <v>825</v>
      </c>
      <c r="AH32" s="4">
        <v>78</v>
      </c>
      <c r="AI32" s="4">
        <v>21.18</v>
      </c>
      <c r="AJ32" s="4">
        <v>0.49</v>
      </c>
      <c r="AK32" s="4">
        <v>983</v>
      </c>
      <c r="AL32" s="4">
        <v>0</v>
      </c>
      <c r="AM32" s="4">
        <v>0</v>
      </c>
      <c r="AN32" s="4">
        <v>19</v>
      </c>
      <c r="AO32" s="4">
        <v>190.6</v>
      </c>
      <c r="AP32" s="4">
        <v>190</v>
      </c>
      <c r="AQ32" s="4">
        <v>2.2999999999999998</v>
      </c>
      <c r="AR32" s="4">
        <v>195</v>
      </c>
      <c r="AS32" s="4" t="s">
        <v>155</v>
      </c>
      <c r="AT32" s="4">
        <v>2</v>
      </c>
      <c r="AU32" s="5">
        <v>0.73771990740740734</v>
      </c>
      <c r="AV32" s="4">
        <v>47.158406999999997</v>
      </c>
      <c r="AW32" s="4">
        <v>-88.485365999999999</v>
      </c>
      <c r="AX32" s="4">
        <v>311.7</v>
      </c>
      <c r="AY32" s="4">
        <v>28.7</v>
      </c>
      <c r="AZ32" s="4">
        <v>12</v>
      </c>
      <c r="BA32" s="4">
        <v>10</v>
      </c>
      <c r="BB32" s="4" t="s">
        <v>428</v>
      </c>
      <c r="BC32" s="4">
        <v>1</v>
      </c>
      <c r="BD32" s="4">
        <v>1.2</v>
      </c>
      <c r="BE32" s="4">
        <v>1.7</v>
      </c>
      <c r="BF32" s="4">
        <v>14.063000000000001</v>
      </c>
      <c r="BG32" s="4">
        <v>16.14</v>
      </c>
      <c r="BH32" s="4">
        <v>1.1499999999999999</v>
      </c>
      <c r="BI32" s="4">
        <v>12.85</v>
      </c>
      <c r="BJ32" s="4">
        <v>3031.2669999999998</v>
      </c>
      <c r="BK32" s="4">
        <v>0.43099999999999999</v>
      </c>
      <c r="BL32" s="4">
        <v>6.2210000000000001</v>
      </c>
      <c r="BM32" s="4">
        <v>0</v>
      </c>
      <c r="BN32" s="4">
        <v>6.2210000000000001</v>
      </c>
      <c r="BO32" s="4">
        <v>4.9649999999999999</v>
      </c>
      <c r="BP32" s="4">
        <v>0</v>
      </c>
      <c r="BQ32" s="4">
        <v>4.9649999999999999</v>
      </c>
      <c r="BR32" s="4">
        <v>0.68159999999999998</v>
      </c>
      <c r="BU32" s="4">
        <v>0.55100000000000005</v>
      </c>
      <c r="BW32" s="4">
        <v>420.68</v>
      </c>
      <c r="BX32" s="4">
        <v>0.12188599999999999</v>
      </c>
      <c r="BY32" s="4">
        <v>-5</v>
      </c>
      <c r="BZ32" s="4">
        <v>0.80038900000000002</v>
      </c>
      <c r="CA32" s="4">
        <v>2.9785889999999999</v>
      </c>
      <c r="CB32" s="4">
        <v>16.167857999999999</v>
      </c>
      <c r="CC32" s="4">
        <f t="shared" si="9"/>
        <v>0.78694321379999999</v>
      </c>
      <c r="CE32" s="4">
        <f t="shared" si="10"/>
        <v>6744.5872110704604</v>
      </c>
      <c r="CF32" s="4">
        <f t="shared" si="11"/>
        <v>0.95897757867300004</v>
      </c>
      <c r="CG32" s="4">
        <f t="shared" si="12"/>
        <v>11.047154705595</v>
      </c>
      <c r="CH32" s="4">
        <f t="shared" si="13"/>
        <v>1.5165640780127998</v>
      </c>
    </row>
    <row r="33" spans="1:86">
      <c r="A33" s="2">
        <v>42439</v>
      </c>
      <c r="B33" s="32">
        <v>0.52981002314814818</v>
      </c>
      <c r="C33" s="4">
        <v>12.83</v>
      </c>
      <c r="D33" s="4">
        <v>2.7000000000000001E-3</v>
      </c>
      <c r="E33" s="4" t="s">
        <v>155</v>
      </c>
      <c r="F33" s="4">
        <v>27.422851999999999</v>
      </c>
      <c r="G33" s="4">
        <v>245</v>
      </c>
      <c r="H33" s="4">
        <v>-17.600000000000001</v>
      </c>
      <c r="I33" s="4">
        <v>105.3</v>
      </c>
      <c r="K33" s="4">
        <v>2.39</v>
      </c>
      <c r="L33" s="4">
        <v>12</v>
      </c>
      <c r="M33" s="4">
        <v>0.88819999999999999</v>
      </c>
      <c r="N33" s="4">
        <v>11.3955</v>
      </c>
      <c r="O33" s="4">
        <v>2.3999999999999998E-3</v>
      </c>
      <c r="P33" s="4">
        <v>217.58019999999999</v>
      </c>
      <c r="Q33" s="4">
        <v>0</v>
      </c>
      <c r="R33" s="4">
        <v>217.6</v>
      </c>
      <c r="S33" s="4">
        <v>173.65539999999999</v>
      </c>
      <c r="T33" s="4">
        <v>0</v>
      </c>
      <c r="U33" s="4">
        <v>173.7</v>
      </c>
      <c r="V33" s="4">
        <v>105.32769999999999</v>
      </c>
      <c r="Y33" s="4">
        <v>10.526</v>
      </c>
      <c r="Z33" s="4">
        <v>0</v>
      </c>
      <c r="AA33" s="4">
        <v>2.1198999999999999</v>
      </c>
      <c r="AB33" s="4" t="s">
        <v>384</v>
      </c>
      <c r="AC33" s="4">
        <v>0</v>
      </c>
      <c r="AD33" s="4">
        <v>11.6</v>
      </c>
      <c r="AE33" s="4">
        <v>852</v>
      </c>
      <c r="AF33" s="4">
        <v>871</v>
      </c>
      <c r="AG33" s="4">
        <v>825</v>
      </c>
      <c r="AH33" s="4">
        <v>78</v>
      </c>
      <c r="AI33" s="4">
        <v>21.18</v>
      </c>
      <c r="AJ33" s="4">
        <v>0.49</v>
      </c>
      <c r="AK33" s="4">
        <v>983</v>
      </c>
      <c r="AL33" s="4">
        <v>0</v>
      </c>
      <c r="AM33" s="4">
        <v>0</v>
      </c>
      <c r="AN33" s="4">
        <v>19</v>
      </c>
      <c r="AO33" s="4">
        <v>190.4</v>
      </c>
      <c r="AP33" s="4">
        <v>190</v>
      </c>
      <c r="AQ33" s="4">
        <v>2.2000000000000002</v>
      </c>
      <c r="AR33" s="4">
        <v>195</v>
      </c>
      <c r="AS33" s="4" t="s">
        <v>155</v>
      </c>
      <c r="AT33" s="4">
        <v>2</v>
      </c>
      <c r="AU33" s="5">
        <v>0.73773148148148149</v>
      </c>
      <c r="AV33" s="4">
        <v>47.158386999999998</v>
      </c>
      <c r="AW33" s="4">
        <v>-88.485206000000005</v>
      </c>
      <c r="AX33" s="4">
        <v>311.7</v>
      </c>
      <c r="AY33" s="4">
        <v>27.7</v>
      </c>
      <c r="AZ33" s="4">
        <v>12</v>
      </c>
      <c r="BA33" s="4">
        <v>10</v>
      </c>
      <c r="BB33" s="4" t="s">
        <v>428</v>
      </c>
      <c r="BC33" s="4">
        <v>1</v>
      </c>
      <c r="BD33" s="4">
        <v>1.2010000000000001</v>
      </c>
      <c r="BE33" s="4">
        <v>1.7010000000000001</v>
      </c>
      <c r="BF33" s="4">
        <v>14.063000000000001</v>
      </c>
      <c r="BG33" s="4">
        <v>16.46</v>
      </c>
      <c r="BH33" s="4">
        <v>1.17</v>
      </c>
      <c r="BI33" s="4">
        <v>12.586</v>
      </c>
      <c r="BJ33" s="4">
        <v>3030.7469999999998</v>
      </c>
      <c r="BK33" s="4">
        <v>0.41199999999999998</v>
      </c>
      <c r="BL33" s="4">
        <v>6.06</v>
      </c>
      <c r="BM33" s="4">
        <v>0</v>
      </c>
      <c r="BN33" s="4">
        <v>6.06</v>
      </c>
      <c r="BO33" s="4">
        <v>4.8369999999999997</v>
      </c>
      <c r="BP33" s="4">
        <v>0</v>
      </c>
      <c r="BQ33" s="4">
        <v>4.8369999999999997</v>
      </c>
      <c r="BR33" s="4">
        <v>0.92630000000000001</v>
      </c>
      <c r="BU33" s="4">
        <v>0.55500000000000005</v>
      </c>
      <c r="BW33" s="4">
        <v>409.95800000000003</v>
      </c>
      <c r="BX33" s="4">
        <v>0.125279</v>
      </c>
      <c r="BY33" s="4">
        <v>-5</v>
      </c>
      <c r="BZ33" s="4">
        <v>0.80061099999999996</v>
      </c>
      <c r="CA33" s="4">
        <v>3.0615060000000001</v>
      </c>
      <c r="CB33" s="4">
        <v>16.172342</v>
      </c>
      <c r="CC33" s="4">
        <f t="shared" si="9"/>
        <v>0.80884988520000001</v>
      </c>
      <c r="CE33" s="4">
        <f t="shared" si="10"/>
        <v>6931.1516433615534</v>
      </c>
      <c r="CF33" s="4">
        <f t="shared" si="11"/>
        <v>0.94222133258399987</v>
      </c>
      <c r="CG33" s="4">
        <f t="shared" si="12"/>
        <v>11.061952877933999</v>
      </c>
      <c r="CH33" s="4">
        <f t="shared" si="13"/>
        <v>2.1183971368266001</v>
      </c>
    </row>
    <row r="34" spans="1:86">
      <c r="A34" s="2">
        <v>42439</v>
      </c>
      <c r="B34" s="32">
        <v>0.52982159722222222</v>
      </c>
      <c r="C34" s="4">
        <v>13.037000000000001</v>
      </c>
      <c r="D34" s="4">
        <v>3.8E-3</v>
      </c>
      <c r="E34" s="4" t="s">
        <v>155</v>
      </c>
      <c r="F34" s="4">
        <v>37.950000000000003</v>
      </c>
      <c r="G34" s="4">
        <v>202.2</v>
      </c>
      <c r="H34" s="4">
        <v>-17.5</v>
      </c>
      <c r="I34" s="4">
        <v>108.4</v>
      </c>
      <c r="K34" s="4">
        <v>2.2000000000000002</v>
      </c>
      <c r="L34" s="4">
        <v>12</v>
      </c>
      <c r="M34" s="4">
        <v>0.88660000000000005</v>
      </c>
      <c r="N34" s="4">
        <v>11.557700000000001</v>
      </c>
      <c r="O34" s="4">
        <v>3.3999999999999998E-3</v>
      </c>
      <c r="P34" s="4">
        <v>179.28039999999999</v>
      </c>
      <c r="Q34" s="4">
        <v>0</v>
      </c>
      <c r="R34" s="4">
        <v>179.3</v>
      </c>
      <c r="S34" s="4">
        <v>143.08750000000001</v>
      </c>
      <c r="T34" s="4">
        <v>0</v>
      </c>
      <c r="U34" s="4">
        <v>143.1</v>
      </c>
      <c r="V34" s="4">
        <v>108.35809999999999</v>
      </c>
      <c r="Y34" s="4">
        <v>10.461</v>
      </c>
      <c r="Z34" s="4">
        <v>0</v>
      </c>
      <c r="AA34" s="4">
        <v>1.9503999999999999</v>
      </c>
      <c r="AB34" s="4" t="s">
        <v>384</v>
      </c>
      <c r="AC34" s="4">
        <v>0</v>
      </c>
      <c r="AD34" s="4">
        <v>11.7</v>
      </c>
      <c r="AE34" s="4">
        <v>852</v>
      </c>
      <c r="AF34" s="4">
        <v>870</v>
      </c>
      <c r="AG34" s="4">
        <v>826</v>
      </c>
      <c r="AH34" s="4">
        <v>78</v>
      </c>
      <c r="AI34" s="4">
        <v>21.18</v>
      </c>
      <c r="AJ34" s="4">
        <v>0.49</v>
      </c>
      <c r="AK34" s="4">
        <v>983</v>
      </c>
      <c r="AL34" s="4">
        <v>0</v>
      </c>
      <c r="AM34" s="4">
        <v>0</v>
      </c>
      <c r="AN34" s="4">
        <v>19</v>
      </c>
      <c r="AO34" s="4">
        <v>190</v>
      </c>
      <c r="AP34" s="4">
        <v>190</v>
      </c>
      <c r="AQ34" s="4">
        <v>2.2000000000000002</v>
      </c>
      <c r="AR34" s="4">
        <v>195</v>
      </c>
      <c r="AS34" s="4" t="s">
        <v>155</v>
      </c>
      <c r="AT34" s="4">
        <v>2</v>
      </c>
      <c r="AU34" s="5">
        <v>0.73774305555555564</v>
      </c>
      <c r="AV34" s="4">
        <v>47.158374999999999</v>
      </c>
      <c r="AW34" s="4">
        <v>-88.485049000000004</v>
      </c>
      <c r="AX34" s="4">
        <v>311.60000000000002</v>
      </c>
      <c r="AY34" s="4">
        <v>26.9</v>
      </c>
      <c r="AZ34" s="4">
        <v>12</v>
      </c>
      <c r="BA34" s="4">
        <v>10</v>
      </c>
      <c r="BB34" s="4" t="s">
        <v>428</v>
      </c>
      <c r="BC34" s="4">
        <v>1</v>
      </c>
      <c r="BD34" s="4">
        <v>1.3</v>
      </c>
      <c r="BE34" s="4">
        <v>1.8</v>
      </c>
      <c r="BF34" s="4">
        <v>14.063000000000001</v>
      </c>
      <c r="BG34" s="4">
        <v>16.21</v>
      </c>
      <c r="BH34" s="4">
        <v>1.1499999999999999</v>
      </c>
      <c r="BI34" s="4">
        <v>12.795999999999999</v>
      </c>
      <c r="BJ34" s="4">
        <v>3030.3229999999999</v>
      </c>
      <c r="BK34" s="4">
        <v>0.56100000000000005</v>
      </c>
      <c r="BL34" s="4">
        <v>4.923</v>
      </c>
      <c r="BM34" s="4">
        <v>0</v>
      </c>
      <c r="BN34" s="4">
        <v>4.923</v>
      </c>
      <c r="BO34" s="4">
        <v>3.9289999999999998</v>
      </c>
      <c r="BP34" s="4">
        <v>0</v>
      </c>
      <c r="BQ34" s="4">
        <v>3.9289999999999998</v>
      </c>
      <c r="BR34" s="4">
        <v>0.9395</v>
      </c>
      <c r="BU34" s="4">
        <v>0.54400000000000004</v>
      </c>
      <c r="BW34" s="4">
        <v>371.83100000000002</v>
      </c>
      <c r="BX34" s="4">
        <v>0.14605099999999999</v>
      </c>
      <c r="BY34" s="4">
        <v>-5</v>
      </c>
      <c r="BZ34" s="4">
        <v>0.80161099999999996</v>
      </c>
      <c r="CA34" s="4">
        <v>3.5691220000000001</v>
      </c>
      <c r="CB34" s="4">
        <v>16.192542</v>
      </c>
      <c r="CC34" s="4">
        <f t="shared" si="9"/>
        <v>0.94296203239999998</v>
      </c>
      <c r="CE34" s="4">
        <f t="shared" si="10"/>
        <v>8079.2475873452822</v>
      </c>
      <c r="CF34" s="4">
        <f t="shared" si="11"/>
        <v>1.4957012491740003</v>
      </c>
      <c r="CG34" s="4">
        <f t="shared" si="12"/>
        <v>10.475241012486</v>
      </c>
      <c r="CH34" s="4">
        <f t="shared" si="13"/>
        <v>2.5048330188930001</v>
      </c>
    </row>
    <row r="35" spans="1:86">
      <c r="A35" s="2">
        <v>42439</v>
      </c>
      <c r="B35" s="32">
        <v>0.52983317129629637</v>
      </c>
      <c r="C35" s="4">
        <v>13.403</v>
      </c>
      <c r="D35" s="4">
        <v>2.8999999999999998E-3</v>
      </c>
      <c r="E35" s="4" t="s">
        <v>155</v>
      </c>
      <c r="F35" s="4">
        <v>29.2103</v>
      </c>
      <c r="G35" s="4">
        <v>184.8</v>
      </c>
      <c r="H35" s="4">
        <v>-17.3</v>
      </c>
      <c r="I35" s="4">
        <v>100.6</v>
      </c>
      <c r="K35" s="4">
        <v>2.4</v>
      </c>
      <c r="L35" s="4">
        <v>12</v>
      </c>
      <c r="M35" s="4">
        <v>0.88370000000000004</v>
      </c>
      <c r="N35" s="4">
        <v>11.844900000000001</v>
      </c>
      <c r="O35" s="4">
        <v>2.5999999999999999E-3</v>
      </c>
      <c r="P35" s="4">
        <v>163.34309999999999</v>
      </c>
      <c r="Q35" s="4">
        <v>0</v>
      </c>
      <c r="R35" s="4">
        <v>163.30000000000001</v>
      </c>
      <c r="S35" s="4">
        <v>130.36760000000001</v>
      </c>
      <c r="T35" s="4">
        <v>0</v>
      </c>
      <c r="U35" s="4">
        <v>130.4</v>
      </c>
      <c r="V35" s="4">
        <v>100.6404</v>
      </c>
      <c r="Y35" s="4">
        <v>10.497</v>
      </c>
      <c r="Z35" s="4">
        <v>0</v>
      </c>
      <c r="AA35" s="4">
        <v>2.121</v>
      </c>
      <c r="AB35" s="4" t="s">
        <v>384</v>
      </c>
      <c r="AC35" s="4">
        <v>0</v>
      </c>
      <c r="AD35" s="4">
        <v>11.6</v>
      </c>
      <c r="AE35" s="4">
        <v>853</v>
      </c>
      <c r="AF35" s="4">
        <v>870</v>
      </c>
      <c r="AG35" s="4">
        <v>826</v>
      </c>
      <c r="AH35" s="4">
        <v>78</v>
      </c>
      <c r="AI35" s="4">
        <v>21.18</v>
      </c>
      <c r="AJ35" s="4">
        <v>0.49</v>
      </c>
      <c r="AK35" s="4">
        <v>983</v>
      </c>
      <c r="AL35" s="4">
        <v>0</v>
      </c>
      <c r="AM35" s="4">
        <v>0</v>
      </c>
      <c r="AN35" s="4">
        <v>19</v>
      </c>
      <c r="AO35" s="4">
        <v>190</v>
      </c>
      <c r="AP35" s="4">
        <v>190</v>
      </c>
      <c r="AQ35" s="4">
        <v>2.2999999999999998</v>
      </c>
      <c r="AR35" s="4">
        <v>195</v>
      </c>
      <c r="AS35" s="4" t="s">
        <v>155</v>
      </c>
      <c r="AT35" s="4">
        <v>2</v>
      </c>
      <c r="AU35" s="5">
        <v>0.73775462962962957</v>
      </c>
      <c r="AV35" s="4">
        <v>47.158372</v>
      </c>
      <c r="AW35" s="4">
        <v>-88.484898999999999</v>
      </c>
      <c r="AX35" s="4">
        <v>311.5</v>
      </c>
      <c r="AY35" s="4">
        <v>25.8</v>
      </c>
      <c r="AZ35" s="4">
        <v>12</v>
      </c>
      <c r="BA35" s="4">
        <v>10</v>
      </c>
      <c r="BB35" s="4" t="s">
        <v>428</v>
      </c>
      <c r="BC35" s="4">
        <v>1.000901</v>
      </c>
      <c r="BD35" s="4">
        <v>1.3009010000000001</v>
      </c>
      <c r="BE35" s="4">
        <v>1.8009010000000001</v>
      </c>
      <c r="BF35" s="4">
        <v>14.063000000000001</v>
      </c>
      <c r="BG35" s="4">
        <v>15.8</v>
      </c>
      <c r="BH35" s="4">
        <v>1.1200000000000001</v>
      </c>
      <c r="BI35" s="4">
        <v>13.154999999999999</v>
      </c>
      <c r="BJ35" s="4">
        <v>3030.558</v>
      </c>
      <c r="BK35" s="4">
        <v>0.42</v>
      </c>
      <c r="BL35" s="4">
        <v>4.3769999999999998</v>
      </c>
      <c r="BM35" s="4">
        <v>0</v>
      </c>
      <c r="BN35" s="4">
        <v>4.3769999999999998</v>
      </c>
      <c r="BO35" s="4">
        <v>3.4929999999999999</v>
      </c>
      <c r="BP35" s="4">
        <v>0</v>
      </c>
      <c r="BQ35" s="4">
        <v>3.4929999999999999</v>
      </c>
      <c r="BR35" s="4">
        <v>0.85150000000000003</v>
      </c>
      <c r="BU35" s="4">
        <v>0.53300000000000003</v>
      </c>
      <c r="BW35" s="4">
        <v>394.57400000000001</v>
      </c>
      <c r="BX35" s="4">
        <v>0.14244799999999999</v>
      </c>
      <c r="BY35" s="4">
        <v>-5</v>
      </c>
      <c r="BZ35" s="4">
        <v>0.80138900000000002</v>
      </c>
      <c r="CA35" s="4">
        <v>3.4810729999999999</v>
      </c>
      <c r="CB35" s="4">
        <v>16.188058000000002</v>
      </c>
      <c r="CC35" s="4">
        <f t="shared" si="9"/>
        <v>0.91969948659999989</v>
      </c>
      <c r="CE35" s="4">
        <f t="shared" si="10"/>
        <v>7880.5464406642977</v>
      </c>
      <c r="CF35" s="4">
        <f t="shared" si="11"/>
        <v>1.0921518430199999</v>
      </c>
      <c r="CG35" s="4">
        <f t="shared" si="12"/>
        <v>9.0830628277829994</v>
      </c>
      <c r="CH35" s="4">
        <f t="shared" si="13"/>
        <v>2.2142078436464998</v>
      </c>
    </row>
    <row r="36" spans="1:86">
      <c r="A36" s="2">
        <v>42439</v>
      </c>
      <c r="B36" s="32">
        <v>0.52984474537037041</v>
      </c>
      <c r="C36" s="4">
        <v>13.427</v>
      </c>
      <c r="D36" s="4">
        <v>1.1999999999999999E-3</v>
      </c>
      <c r="E36" s="4" t="s">
        <v>155</v>
      </c>
      <c r="F36" s="4">
        <v>12.042918</v>
      </c>
      <c r="G36" s="4">
        <v>175.3</v>
      </c>
      <c r="H36" s="4">
        <v>-17.3</v>
      </c>
      <c r="I36" s="4">
        <v>123.4</v>
      </c>
      <c r="K36" s="4">
        <v>2.2599999999999998</v>
      </c>
      <c r="L36" s="4">
        <v>12</v>
      </c>
      <c r="M36" s="4">
        <v>0.88370000000000004</v>
      </c>
      <c r="N36" s="4">
        <v>11.8649</v>
      </c>
      <c r="O36" s="4">
        <v>1.1000000000000001E-3</v>
      </c>
      <c r="P36" s="4">
        <v>154.91319999999999</v>
      </c>
      <c r="Q36" s="4">
        <v>0</v>
      </c>
      <c r="R36" s="4">
        <v>154.9</v>
      </c>
      <c r="S36" s="4">
        <v>123.6396</v>
      </c>
      <c r="T36" s="4">
        <v>0</v>
      </c>
      <c r="U36" s="4">
        <v>123.6</v>
      </c>
      <c r="V36" s="4">
        <v>123.41240000000001</v>
      </c>
      <c r="Y36" s="4">
        <v>10.583</v>
      </c>
      <c r="Z36" s="4">
        <v>0</v>
      </c>
      <c r="AA36" s="4">
        <v>1.9956</v>
      </c>
      <c r="AB36" s="4" t="s">
        <v>384</v>
      </c>
      <c r="AC36" s="4">
        <v>0</v>
      </c>
      <c r="AD36" s="4">
        <v>11.7</v>
      </c>
      <c r="AE36" s="4">
        <v>853</v>
      </c>
      <c r="AF36" s="4">
        <v>871</v>
      </c>
      <c r="AG36" s="4">
        <v>826</v>
      </c>
      <c r="AH36" s="4">
        <v>78</v>
      </c>
      <c r="AI36" s="4">
        <v>21.18</v>
      </c>
      <c r="AJ36" s="4">
        <v>0.49</v>
      </c>
      <c r="AK36" s="4">
        <v>983</v>
      </c>
      <c r="AL36" s="4">
        <v>0</v>
      </c>
      <c r="AM36" s="4">
        <v>0</v>
      </c>
      <c r="AN36" s="4">
        <v>19</v>
      </c>
      <c r="AO36" s="4">
        <v>190</v>
      </c>
      <c r="AP36" s="4">
        <v>189.4</v>
      </c>
      <c r="AQ36" s="4">
        <v>2.6</v>
      </c>
      <c r="AR36" s="4">
        <v>195</v>
      </c>
      <c r="AS36" s="4" t="s">
        <v>155</v>
      </c>
      <c r="AT36" s="4">
        <v>2</v>
      </c>
      <c r="AU36" s="5">
        <v>0.73776620370370372</v>
      </c>
      <c r="AV36" s="4">
        <v>47.158374999999999</v>
      </c>
      <c r="AW36" s="4">
        <v>-88.484751000000003</v>
      </c>
      <c r="AX36" s="4">
        <v>311.2</v>
      </c>
      <c r="AY36" s="4">
        <v>25.1</v>
      </c>
      <c r="AZ36" s="4">
        <v>12</v>
      </c>
      <c r="BA36" s="4">
        <v>10</v>
      </c>
      <c r="BB36" s="4" t="s">
        <v>428</v>
      </c>
      <c r="BC36" s="4">
        <v>1.101</v>
      </c>
      <c r="BD36" s="4">
        <v>1.401</v>
      </c>
      <c r="BE36" s="4">
        <v>1.9019999999999999</v>
      </c>
      <c r="BF36" s="4">
        <v>14.063000000000001</v>
      </c>
      <c r="BG36" s="4">
        <v>15.77</v>
      </c>
      <c r="BH36" s="4">
        <v>1.1200000000000001</v>
      </c>
      <c r="BI36" s="4">
        <v>13.166</v>
      </c>
      <c r="BJ36" s="4">
        <v>3030.3519999999999</v>
      </c>
      <c r="BK36" s="4">
        <v>0.17299999999999999</v>
      </c>
      <c r="BL36" s="4">
        <v>4.1429999999999998</v>
      </c>
      <c r="BM36" s="4">
        <v>0</v>
      </c>
      <c r="BN36" s="4">
        <v>4.1429999999999998</v>
      </c>
      <c r="BO36" s="4">
        <v>3.3069999999999999</v>
      </c>
      <c r="BP36" s="4">
        <v>0</v>
      </c>
      <c r="BQ36" s="4">
        <v>3.3069999999999999</v>
      </c>
      <c r="BR36" s="4">
        <v>1.0423</v>
      </c>
      <c r="BU36" s="4">
        <v>0.53600000000000003</v>
      </c>
      <c r="BW36" s="4">
        <v>370.59500000000003</v>
      </c>
      <c r="BX36" s="4">
        <v>0.134273</v>
      </c>
      <c r="BY36" s="4">
        <v>-5</v>
      </c>
      <c r="BZ36" s="4">
        <v>0.80161000000000004</v>
      </c>
      <c r="CA36" s="4">
        <v>3.2812899999999998</v>
      </c>
      <c r="CB36" s="4">
        <v>16.192530000000001</v>
      </c>
      <c r="CC36" s="4">
        <f t="shared" si="9"/>
        <v>0.86691681799999987</v>
      </c>
      <c r="CE36" s="4">
        <f t="shared" si="10"/>
        <v>7427.7673944177586</v>
      </c>
      <c r="CF36" s="4">
        <f t="shared" si="11"/>
        <v>0.42404438798999994</v>
      </c>
      <c r="CG36" s="4">
        <f t="shared" si="12"/>
        <v>8.1058658444099994</v>
      </c>
      <c r="CH36" s="4">
        <f t="shared" si="13"/>
        <v>2.5548061595489999</v>
      </c>
    </row>
    <row r="37" spans="1:86">
      <c r="A37" s="2">
        <v>42439</v>
      </c>
      <c r="B37" s="32">
        <v>0.52985631944444445</v>
      </c>
      <c r="C37" s="4">
        <v>13.26</v>
      </c>
      <c r="D37" s="4">
        <v>1.6999999999999999E-3</v>
      </c>
      <c r="E37" s="4" t="s">
        <v>155</v>
      </c>
      <c r="F37" s="4">
        <v>17.191837</v>
      </c>
      <c r="G37" s="4">
        <v>166.6</v>
      </c>
      <c r="H37" s="4">
        <v>-17.3</v>
      </c>
      <c r="I37" s="4">
        <v>111.3</v>
      </c>
      <c r="K37" s="4">
        <v>1.8</v>
      </c>
      <c r="L37" s="4">
        <v>12</v>
      </c>
      <c r="M37" s="4">
        <v>0.88490000000000002</v>
      </c>
      <c r="N37" s="4">
        <v>11.734</v>
      </c>
      <c r="O37" s="4">
        <v>1.5E-3</v>
      </c>
      <c r="P37" s="4">
        <v>147.42660000000001</v>
      </c>
      <c r="Q37" s="4">
        <v>0</v>
      </c>
      <c r="R37" s="4">
        <v>147.4</v>
      </c>
      <c r="S37" s="4">
        <v>117.6643</v>
      </c>
      <c r="T37" s="4">
        <v>0</v>
      </c>
      <c r="U37" s="4">
        <v>117.7</v>
      </c>
      <c r="V37" s="4">
        <v>111.2684</v>
      </c>
      <c r="Y37" s="4">
        <v>10.535</v>
      </c>
      <c r="Z37" s="4">
        <v>0</v>
      </c>
      <c r="AA37" s="4">
        <v>1.5929</v>
      </c>
      <c r="AB37" s="4" t="s">
        <v>384</v>
      </c>
      <c r="AC37" s="4">
        <v>0</v>
      </c>
      <c r="AD37" s="4">
        <v>11.6</v>
      </c>
      <c r="AE37" s="4">
        <v>852</v>
      </c>
      <c r="AF37" s="4">
        <v>872</v>
      </c>
      <c r="AG37" s="4">
        <v>826</v>
      </c>
      <c r="AH37" s="4">
        <v>78</v>
      </c>
      <c r="AI37" s="4">
        <v>21.18</v>
      </c>
      <c r="AJ37" s="4">
        <v>0.49</v>
      </c>
      <c r="AK37" s="4">
        <v>983</v>
      </c>
      <c r="AL37" s="4">
        <v>0</v>
      </c>
      <c r="AM37" s="4">
        <v>0</v>
      </c>
      <c r="AN37" s="4">
        <v>19</v>
      </c>
      <c r="AO37" s="4">
        <v>190</v>
      </c>
      <c r="AP37" s="4">
        <v>189</v>
      </c>
      <c r="AQ37" s="4">
        <v>2.6</v>
      </c>
      <c r="AR37" s="4">
        <v>195</v>
      </c>
      <c r="AS37" s="4" t="s">
        <v>155</v>
      </c>
      <c r="AT37" s="4">
        <v>2</v>
      </c>
      <c r="AU37" s="5">
        <v>0.73777777777777775</v>
      </c>
      <c r="AV37" s="4">
        <v>47.158380000000001</v>
      </c>
      <c r="AW37" s="4">
        <v>-88.484609000000006</v>
      </c>
      <c r="AX37" s="4">
        <v>311</v>
      </c>
      <c r="AY37" s="4">
        <v>24.2</v>
      </c>
      <c r="AZ37" s="4">
        <v>12</v>
      </c>
      <c r="BA37" s="4">
        <v>10</v>
      </c>
      <c r="BB37" s="4" t="s">
        <v>428</v>
      </c>
      <c r="BC37" s="4">
        <v>1.1990000000000001</v>
      </c>
      <c r="BD37" s="4">
        <v>1.5</v>
      </c>
      <c r="BE37" s="4">
        <v>2.097</v>
      </c>
      <c r="BF37" s="4">
        <v>14.063000000000001</v>
      </c>
      <c r="BG37" s="4">
        <v>15.96</v>
      </c>
      <c r="BH37" s="4">
        <v>1.1299999999999999</v>
      </c>
      <c r="BI37" s="4">
        <v>13.000999999999999</v>
      </c>
      <c r="BJ37" s="4">
        <v>3030.6239999999998</v>
      </c>
      <c r="BK37" s="4">
        <v>0.25</v>
      </c>
      <c r="BL37" s="4">
        <v>3.9870000000000001</v>
      </c>
      <c r="BM37" s="4">
        <v>0</v>
      </c>
      <c r="BN37" s="4">
        <v>3.9870000000000001</v>
      </c>
      <c r="BO37" s="4">
        <v>3.1819999999999999</v>
      </c>
      <c r="BP37" s="4">
        <v>0</v>
      </c>
      <c r="BQ37" s="4">
        <v>3.1819999999999999</v>
      </c>
      <c r="BR37" s="4">
        <v>0.95030000000000003</v>
      </c>
      <c r="BU37" s="4">
        <v>0.54</v>
      </c>
      <c r="BW37" s="4">
        <v>299.13900000000001</v>
      </c>
      <c r="BX37" s="4">
        <v>0.13211500000000001</v>
      </c>
      <c r="BY37" s="4">
        <v>-5</v>
      </c>
      <c r="BZ37" s="4">
        <v>0.80200000000000005</v>
      </c>
      <c r="CA37" s="4">
        <v>3.228564</v>
      </c>
      <c r="CB37" s="4">
        <v>16.200399999999998</v>
      </c>
      <c r="CC37" s="4">
        <f t="shared" si="9"/>
        <v>0.85298660879999999</v>
      </c>
      <c r="CE37" s="4">
        <f t="shared" si="10"/>
        <v>7309.0689673201914</v>
      </c>
      <c r="CF37" s="4">
        <f t="shared" si="11"/>
        <v>0.60293432700000005</v>
      </c>
      <c r="CG37" s="4">
        <f t="shared" si="12"/>
        <v>7.6741481140559999</v>
      </c>
      <c r="CH37" s="4">
        <f t="shared" si="13"/>
        <v>2.2918739637924004</v>
      </c>
    </row>
    <row r="38" spans="1:86">
      <c r="A38" s="2">
        <v>42439</v>
      </c>
      <c r="B38" s="32">
        <v>0.52986789351851848</v>
      </c>
      <c r="C38" s="4">
        <v>13.061</v>
      </c>
      <c r="D38" s="4">
        <v>2E-3</v>
      </c>
      <c r="E38" s="4" t="s">
        <v>155</v>
      </c>
      <c r="F38" s="4">
        <v>20</v>
      </c>
      <c r="G38" s="4">
        <v>165.3</v>
      </c>
      <c r="H38" s="4">
        <v>-20.5</v>
      </c>
      <c r="I38" s="4">
        <v>115.5</v>
      </c>
      <c r="K38" s="4">
        <v>1.8</v>
      </c>
      <c r="L38" s="4">
        <v>12</v>
      </c>
      <c r="M38" s="4">
        <v>0.88639999999999997</v>
      </c>
      <c r="N38" s="4">
        <v>11.578099999999999</v>
      </c>
      <c r="O38" s="4">
        <v>1.8E-3</v>
      </c>
      <c r="P38" s="4">
        <v>146.5403</v>
      </c>
      <c r="Q38" s="4">
        <v>0</v>
      </c>
      <c r="R38" s="4">
        <v>146.5</v>
      </c>
      <c r="S38" s="4">
        <v>116.9569</v>
      </c>
      <c r="T38" s="4">
        <v>0</v>
      </c>
      <c r="U38" s="4">
        <v>117</v>
      </c>
      <c r="V38" s="4">
        <v>115.5095</v>
      </c>
      <c r="Y38" s="4">
        <v>10.628</v>
      </c>
      <c r="Z38" s="4">
        <v>0</v>
      </c>
      <c r="AA38" s="4">
        <v>1.5955999999999999</v>
      </c>
      <c r="AB38" s="4" t="s">
        <v>384</v>
      </c>
      <c r="AC38" s="4">
        <v>0</v>
      </c>
      <c r="AD38" s="4">
        <v>11.6</v>
      </c>
      <c r="AE38" s="4">
        <v>853</v>
      </c>
      <c r="AF38" s="4">
        <v>872</v>
      </c>
      <c r="AG38" s="4">
        <v>825</v>
      </c>
      <c r="AH38" s="4">
        <v>78</v>
      </c>
      <c r="AI38" s="4">
        <v>21.18</v>
      </c>
      <c r="AJ38" s="4">
        <v>0.49</v>
      </c>
      <c r="AK38" s="4">
        <v>983</v>
      </c>
      <c r="AL38" s="4">
        <v>0</v>
      </c>
      <c r="AM38" s="4">
        <v>0</v>
      </c>
      <c r="AN38" s="4">
        <v>19</v>
      </c>
      <c r="AO38" s="4">
        <v>190</v>
      </c>
      <c r="AP38" s="4">
        <v>189</v>
      </c>
      <c r="AQ38" s="4">
        <v>2.4</v>
      </c>
      <c r="AR38" s="4">
        <v>195</v>
      </c>
      <c r="AS38" s="4" t="s">
        <v>155</v>
      </c>
      <c r="AT38" s="4">
        <v>2</v>
      </c>
      <c r="AU38" s="5">
        <v>0.7377893518518519</v>
      </c>
      <c r="AV38" s="4">
        <v>47.158414</v>
      </c>
      <c r="AW38" s="4">
        <v>-88.484476999999998</v>
      </c>
      <c r="AX38" s="4">
        <v>310.8</v>
      </c>
      <c r="AY38" s="4">
        <v>23.1</v>
      </c>
      <c r="AZ38" s="4">
        <v>12</v>
      </c>
      <c r="BA38" s="4">
        <v>10</v>
      </c>
      <c r="BB38" s="4" t="s">
        <v>428</v>
      </c>
      <c r="BC38" s="4">
        <v>1.1000000000000001</v>
      </c>
      <c r="BD38" s="4">
        <v>1.5</v>
      </c>
      <c r="BE38" s="4">
        <v>1.8009999999999999</v>
      </c>
      <c r="BF38" s="4">
        <v>14.063000000000001</v>
      </c>
      <c r="BG38" s="4">
        <v>16.18</v>
      </c>
      <c r="BH38" s="4">
        <v>1.1499999999999999</v>
      </c>
      <c r="BI38" s="4">
        <v>12.811</v>
      </c>
      <c r="BJ38" s="4">
        <v>3030.5410000000002</v>
      </c>
      <c r="BK38" s="4">
        <v>0.29499999999999998</v>
      </c>
      <c r="BL38" s="4">
        <v>4.0170000000000003</v>
      </c>
      <c r="BM38" s="4">
        <v>0</v>
      </c>
      <c r="BN38" s="4">
        <v>4.0170000000000003</v>
      </c>
      <c r="BO38" s="4">
        <v>3.206</v>
      </c>
      <c r="BP38" s="4">
        <v>0</v>
      </c>
      <c r="BQ38" s="4">
        <v>3.206</v>
      </c>
      <c r="BR38" s="4">
        <v>0.99980000000000002</v>
      </c>
      <c r="BU38" s="4">
        <v>0.55200000000000005</v>
      </c>
      <c r="BW38" s="4">
        <v>303.67099999999999</v>
      </c>
      <c r="BX38" s="4">
        <v>0.13938700000000001</v>
      </c>
      <c r="BY38" s="4">
        <v>-5</v>
      </c>
      <c r="BZ38" s="4">
        <v>0.80138900000000002</v>
      </c>
      <c r="CA38" s="4">
        <v>3.4062700000000001</v>
      </c>
      <c r="CB38" s="4">
        <v>16.188058000000002</v>
      </c>
      <c r="CC38" s="4">
        <f t="shared" si="9"/>
        <v>0.89993653399999995</v>
      </c>
      <c r="CE38" s="4">
        <f t="shared" si="10"/>
        <v>7711.1621463762904</v>
      </c>
      <c r="CF38" s="4">
        <f t="shared" si="11"/>
        <v>0.75062268854999992</v>
      </c>
      <c r="CG38" s="4">
        <f t="shared" si="12"/>
        <v>8.1576147101399989</v>
      </c>
      <c r="CH38" s="4">
        <f t="shared" si="13"/>
        <v>2.543974793262</v>
      </c>
    </row>
    <row r="39" spans="1:86">
      <c r="A39" s="2">
        <v>42439</v>
      </c>
      <c r="B39" s="32">
        <v>0.52987946759259252</v>
      </c>
      <c r="C39" s="4">
        <v>12.773</v>
      </c>
      <c r="D39" s="4">
        <v>2.8E-3</v>
      </c>
      <c r="E39" s="4" t="s">
        <v>155</v>
      </c>
      <c r="F39" s="4">
        <v>27.525424000000001</v>
      </c>
      <c r="G39" s="4">
        <v>198.7</v>
      </c>
      <c r="H39" s="4">
        <v>-21.2</v>
      </c>
      <c r="I39" s="4">
        <v>126.2</v>
      </c>
      <c r="K39" s="4">
        <v>1.8</v>
      </c>
      <c r="L39" s="4">
        <v>12</v>
      </c>
      <c r="M39" s="4">
        <v>0.88870000000000005</v>
      </c>
      <c r="N39" s="4">
        <v>11.3515</v>
      </c>
      <c r="O39" s="4">
        <v>2.3999999999999998E-3</v>
      </c>
      <c r="P39" s="4">
        <v>176.5823</v>
      </c>
      <c r="Q39" s="4">
        <v>0</v>
      </c>
      <c r="R39" s="4">
        <v>176.6</v>
      </c>
      <c r="S39" s="4">
        <v>140.9341</v>
      </c>
      <c r="T39" s="4">
        <v>0</v>
      </c>
      <c r="U39" s="4">
        <v>140.9</v>
      </c>
      <c r="V39" s="4">
        <v>126.2</v>
      </c>
      <c r="Y39" s="4">
        <v>10.537000000000001</v>
      </c>
      <c r="Z39" s="4">
        <v>0</v>
      </c>
      <c r="AA39" s="4">
        <v>1.5995999999999999</v>
      </c>
      <c r="AB39" s="4" t="s">
        <v>384</v>
      </c>
      <c r="AC39" s="4">
        <v>0</v>
      </c>
      <c r="AD39" s="4">
        <v>11.7</v>
      </c>
      <c r="AE39" s="4">
        <v>853</v>
      </c>
      <c r="AF39" s="4">
        <v>872</v>
      </c>
      <c r="AG39" s="4">
        <v>825</v>
      </c>
      <c r="AH39" s="4">
        <v>78</v>
      </c>
      <c r="AI39" s="4">
        <v>21.18</v>
      </c>
      <c r="AJ39" s="4">
        <v>0.49</v>
      </c>
      <c r="AK39" s="4">
        <v>983</v>
      </c>
      <c r="AL39" s="4">
        <v>0</v>
      </c>
      <c r="AM39" s="4">
        <v>0</v>
      </c>
      <c r="AN39" s="4">
        <v>19</v>
      </c>
      <c r="AO39" s="4">
        <v>190</v>
      </c>
      <c r="AP39" s="4">
        <v>189</v>
      </c>
      <c r="AQ39" s="4">
        <v>2.4</v>
      </c>
      <c r="AR39" s="4">
        <v>195</v>
      </c>
      <c r="AS39" s="4" t="s">
        <v>155</v>
      </c>
      <c r="AT39" s="4">
        <v>1</v>
      </c>
      <c r="AU39" s="5">
        <v>0.73780092592592583</v>
      </c>
      <c r="AV39" s="4">
        <v>47.158473000000001</v>
      </c>
      <c r="AW39" s="4">
        <v>-88.484365999999994</v>
      </c>
      <c r="AX39" s="4">
        <v>310.60000000000002</v>
      </c>
      <c r="AY39" s="4">
        <v>22.3</v>
      </c>
      <c r="AZ39" s="4">
        <v>12</v>
      </c>
      <c r="BA39" s="4">
        <v>10</v>
      </c>
      <c r="BB39" s="4" t="s">
        <v>428</v>
      </c>
      <c r="BC39" s="4">
        <v>1.103</v>
      </c>
      <c r="BD39" s="4">
        <v>1.4970000000000001</v>
      </c>
      <c r="BE39" s="4">
        <v>1.9019999999999999</v>
      </c>
      <c r="BF39" s="4">
        <v>14.063000000000001</v>
      </c>
      <c r="BG39" s="4">
        <v>16.52</v>
      </c>
      <c r="BH39" s="4">
        <v>1.17</v>
      </c>
      <c r="BI39" s="4">
        <v>12.525</v>
      </c>
      <c r="BJ39" s="4">
        <v>3030.2130000000002</v>
      </c>
      <c r="BK39" s="4">
        <v>0.41599999999999998</v>
      </c>
      <c r="BL39" s="4">
        <v>4.9359999999999999</v>
      </c>
      <c r="BM39" s="4">
        <v>0</v>
      </c>
      <c r="BN39" s="4">
        <v>4.9359999999999999</v>
      </c>
      <c r="BO39" s="4">
        <v>3.94</v>
      </c>
      <c r="BP39" s="4">
        <v>0</v>
      </c>
      <c r="BQ39" s="4">
        <v>3.94</v>
      </c>
      <c r="BR39" s="4">
        <v>1.1140000000000001</v>
      </c>
      <c r="BU39" s="4">
        <v>0.55800000000000005</v>
      </c>
      <c r="BW39" s="4">
        <v>310.48500000000001</v>
      </c>
      <c r="BX39" s="4">
        <v>0.15088799999999999</v>
      </c>
      <c r="BY39" s="4">
        <v>-5</v>
      </c>
      <c r="BZ39" s="4">
        <v>0.80222199999999999</v>
      </c>
      <c r="CA39" s="4">
        <v>3.6873260000000001</v>
      </c>
      <c r="CB39" s="4">
        <v>16.204884</v>
      </c>
      <c r="CC39" s="4">
        <f t="shared" si="9"/>
        <v>0.97419152919999996</v>
      </c>
      <c r="CE39" s="4">
        <f t="shared" si="10"/>
        <v>8346.517235787187</v>
      </c>
      <c r="CF39" s="4">
        <f t="shared" si="11"/>
        <v>1.145843929152</v>
      </c>
      <c r="CG39" s="4">
        <f t="shared" si="12"/>
        <v>10.85246413668</v>
      </c>
      <c r="CH39" s="4">
        <f t="shared" si="13"/>
        <v>3.0684378295080004</v>
      </c>
    </row>
    <row r="40" spans="1:86">
      <c r="A40" s="2">
        <v>42439</v>
      </c>
      <c r="B40" s="32">
        <v>0.52989104166666667</v>
      </c>
      <c r="C40" s="4">
        <v>12.978</v>
      </c>
      <c r="D40" s="4">
        <v>3.8E-3</v>
      </c>
      <c r="E40" s="4" t="s">
        <v>155</v>
      </c>
      <c r="F40" s="4">
        <v>37.755102000000001</v>
      </c>
      <c r="G40" s="4">
        <v>249.4</v>
      </c>
      <c r="H40" s="4">
        <v>-21.1</v>
      </c>
      <c r="I40" s="4">
        <v>95.9</v>
      </c>
      <c r="K40" s="4">
        <v>2.0699999999999998</v>
      </c>
      <c r="L40" s="4">
        <v>12</v>
      </c>
      <c r="M40" s="4">
        <v>0.88719999999999999</v>
      </c>
      <c r="N40" s="4">
        <v>11.514200000000001</v>
      </c>
      <c r="O40" s="4">
        <v>3.3E-3</v>
      </c>
      <c r="P40" s="4">
        <v>221.27670000000001</v>
      </c>
      <c r="Q40" s="4">
        <v>0</v>
      </c>
      <c r="R40" s="4">
        <v>221.3</v>
      </c>
      <c r="S40" s="4">
        <v>176.60570000000001</v>
      </c>
      <c r="T40" s="4">
        <v>0</v>
      </c>
      <c r="U40" s="4">
        <v>176.6</v>
      </c>
      <c r="V40" s="4">
        <v>95.887</v>
      </c>
      <c r="Y40" s="4">
        <v>10.468999999999999</v>
      </c>
      <c r="Z40" s="4">
        <v>0</v>
      </c>
      <c r="AA40" s="4">
        <v>1.8374999999999999</v>
      </c>
      <c r="AB40" s="4" t="s">
        <v>384</v>
      </c>
      <c r="AC40" s="4">
        <v>0</v>
      </c>
      <c r="AD40" s="4">
        <v>11.6</v>
      </c>
      <c r="AE40" s="4">
        <v>854</v>
      </c>
      <c r="AF40" s="4">
        <v>872</v>
      </c>
      <c r="AG40" s="4">
        <v>826</v>
      </c>
      <c r="AH40" s="4">
        <v>78</v>
      </c>
      <c r="AI40" s="4">
        <v>21.18</v>
      </c>
      <c r="AJ40" s="4">
        <v>0.49</v>
      </c>
      <c r="AK40" s="4">
        <v>983</v>
      </c>
      <c r="AL40" s="4">
        <v>0</v>
      </c>
      <c r="AM40" s="4">
        <v>0</v>
      </c>
      <c r="AN40" s="4">
        <v>19</v>
      </c>
      <c r="AO40" s="4">
        <v>190</v>
      </c>
      <c r="AP40" s="4">
        <v>189</v>
      </c>
      <c r="AQ40" s="4">
        <v>2.7</v>
      </c>
      <c r="AR40" s="4">
        <v>195</v>
      </c>
      <c r="AS40" s="4" t="s">
        <v>155</v>
      </c>
      <c r="AT40" s="4">
        <v>1</v>
      </c>
      <c r="AU40" s="5">
        <v>0.73781249999999998</v>
      </c>
      <c r="AV40" s="4">
        <v>47.158549999999998</v>
      </c>
      <c r="AW40" s="4">
        <v>-88.484283000000005</v>
      </c>
      <c r="AX40" s="4">
        <v>310.39999999999998</v>
      </c>
      <c r="AY40" s="4">
        <v>21.7</v>
      </c>
      <c r="AZ40" s="4">
        <v>12</v>
      </c>
      <c r="BA40" s="4">
        <v>10</v>
      </c>
      <c r="BB40" s="4" t="s">
        <v>428</v>
      </c>
      <c r="BC40" s="4">
        <v>1.4</v>
      </c>
      <c r="BD40" s="4">
        <v>1.2</v>
      </c>
      <c r="BE40" s="4">
        <v>2.1</v>
      </c>
      <c r="BF40" s="4">
        <v>14.063000000000001</v>
      </c>
      <c r="BG40" s="4">
        <v>16.28</v>
      </c>
      <c r="BH40" s="4">
        <v>1.1599999999999999</v>
      </c>
      <c r="BI40" s="4">
        <v>12.714</v>
      </c>
      <c r="BJ40" s="4">
        <v>3030.681</v>
      </c>
      <c r="BK40" s="4">
        <v>0.56100000000000005</v>
      </c>
      <c r="BL40" s="4">
        <v>6.0990000000000002</v>
      </c>
      <c r="BM40" s="4">
        <v>0</v>
      </c>
      <c r="BN40" s="4">
        <v>6.0990000000000002</v>
      </c>
      <c r="BO40" s="4">
        <v>4.8680000000000003</v>
      </c>
      <c r="BP40" s="4">
        <v>0</v>
      </c>
      <c r="BQ40" s="4">
        <v>4.8680000000000003</v>
      </c>
      <c r="BR40" s="4">
        <v>0.83460000000000001</v>
      </c>
      <c r="BU40" s="4">
        <v>0.54700000000000004</v>
      </c>
      <c r="BW40" s="4">
        <v>351.67500000000001</v>
      </c>
      <c r="BX40" s="4">
        <v>0.17538500000000001</v>
      </c>
      <c r="BY40" s="4">
        <v>-5</v>
      </c>
      <c r="BZ40" s="4">
        <v>0.80238900000000002</v>
      </c>
      <c r="CA40" s="4">
        <v>4.285971</v>
      </c>
      <c r="CB40" s="4">
        <v>16.208258000000001</v>
      </c>
      <c r="CC40" s="4">
        <f t="shared" si="9"/>
        <v>1.1323535381999998</v>
      </c>
      <c r="CE40" s="4">
        <f t="shared" si="10"/>
        <v>9703.0899245594974</v>
      </c>
      <c r="CF40" s="4">
        <f t="shared" si="11"/>
        <v>1.796109009057</v>
      </c>
      <c r="CG40" s="4">
        <f t="shared" si="12"/>
        <v>15.585487800516001</v>
      </c>
      <c r="CH40" s="4">
        <f t="shared" si="13"/>
        <v>2.6720723332601999</v>
      </c>
    </row>
    <row r="41" spans="1:86">
      <c r="A41" s="2">
        <v>42439</v>
      </c>
      <c r="B41" s="32">
        <v>0.52990261574074071</v>
      </c>
      <c r="C41" s="4">
        <v>13.167</v>
      </c>
      <c r="D41" s="4">
        <v>2.8999999999999998E-3</v>
      </c>
      <c r="E41" s="4" t="s">
        <v>155</v>
      </c>
      <c r="F41" s="4">
        <v>29.272126</v>
      </c>
      <c r="G41" s="4">
        <v>320</v>
      </c>
      <c r="H41" s="4">
        <v>-21</v>
      </c>
      <c r="I41" s="4">
        <v>77</v>
      </c>
      <c r="K41" s="4">
        <v>2.2999999999999998</v>
      </c>
      <c r="L41" s="4">
        <v>12</v>
      </c>
      <c r="M41" s="4">
        <v>0.88580000000000003</v>
      </c>
      <c r="N41" s="4">
        <v>11.662699999999999</v>
      </c>
      <c r="O41" s="4">
        <v>2.5999999999999999E-3</v>
      </c>
      <c r="P41" s="4">
        <v>283.45519999999999</v>
      </c>
      <c r="Q41" s="4">
        <v>0</v>
      </c>
      <c r="R41" s="4">
        <v>283.5</v>
      </c>
      <c r="S41" s="4">
        <v>226.23159999999999</v>
      </c>
      <c r="T41" s="4">
        <v>0</v>
      </c>
      <c r="U41" s="4">
        <v>226.2</v>
      </c>
      <c r="V41" s="4">
        <v>77.034000000000006</v>
      </c>
      <c r="Y41" s="4">
        <v>10.452</v>
      </c>
      <c r="Z41" s="4">
        <v>0</v>
      </c>
      <c r="AA41" s="4">
        <v>2.0373000000000001</v>
      </c>
      <c r="AB41" s="4" t="s">
        <v>384</v>
      </c>
      <c r="AC41" s="4">
        <v>0</v>
      </c>
      <c r="AD41" s="4">
        <v>11.7</v>
      </c>
      <c r="AE41" s="4">
        <v>854</v>
      </c>
      <c r="AF41" s="4">
        <v>872</v>
      </c>
      <c r="AG41" s="4">
        <v>827</v>
      </c>
      <c r="AH41" s="4">
        <v>78</v>
      </c>
      <c r="AI41" s="4">
        <v>21.18</v>
      </c>
      <c r="AJ41" s="4">
        <v>0.49</v>
      </c>
      <c r="AK41" s="4">
        <v>983</v>
      </c>
      <c r="AL41" s="4">
        <v>0</v>
      </c>
      <c r="AM41" s="4">
        <v>0</v>
      </c>
      <c r="AN41" s="4">
        <v>19</v>
      </c>
      <c r="AO41" s="4">
        <v>190</v>
      </c>
      <c r="AP41" s="4">
        <v>189</v>
      </c>
      <c r="AQ41" s="4">
        <v>2.8</v>
      </c>
      <c r="AR41" s="4">
        <v>195</v>
      </c>
      <c r="AS41" s="4" t="s">
        <v>155</v>
      </c>
      <c r="AT41" s="4">
        <v>1</v>
      </c>
      <c r="AU41" s="5">
        <v>0.73781249999999998</v>
      </c>
      <c r="AV41" s="4">
        <v>47.158551000000003</v>
      </c>
      <c r="AW41" s="4">
        <v>-88.484281999999993</v>
      </c>
      <c r="AX41" s="4">
        <v>310.39999999999998</v>
      </c>
      <c r="AY41" s="4">
        <v>22</v>
      </c>
      <c r="AZ41" s="4">
        <v>12</v>
      </c>
      <c r="BA41" s="4">
        <v>10</v>
      </c>
      <c r="BB41" s="4" t="s">
        <v>428</v>
      </c>
      <c r="BC41" s="4">
        <v>1.4</v>
      </c>
      <c r="BD41" s="4">
        <v>1.202</v>
      </c>
      <c r="BE41" s="4">
        <v>2.1019999999999999</v>
      </c>
      <c r="BF41" s="4">
        <v>14.063000000000001</v>
      </c>
      <c r="BG41" s="4">
        <v>16.059999999999999</v>
      </c>
      <c r="BH41" s="4">
        <v>1.1399999999999999</v>
      </c>
      <c r="BI41" s="4">
        <v>12.896000000000001</v>
      </c>
      <c r="BJ41" s="4">
        <v>3031.279</v>
      </c>
      <c r="BK41" s="4">
        <v>0.42899999999999999</v>
      </c>
      <c r="BL41" s="4">
        <v>7.7149999999999999</v>
      </c>
      <c r="BM41" s="4">
        <v>0</v>
      </c>
      <c r="BN41" s="4">
        <v>7.7149999999999999</v>
      </c>
      <c r="BO41" s="4">
        <v>6.1580000000000004</v>
      </c>
      <c r="BP41" s="4">
        <v>0</v>
      </c>
      <c r="BQ41" s="4">
        <v>6.1580000000000004</v>
      </c>
      <c r="BR41" s="4">
        <v>0.66210000000000002</v>
      </c>
      <c r="BU41" s="4">
        <v>0.53900000000000003</v>
      </c>
      <c r="BW41" s="4">
        <v>385.01299999999998</v>
      </c>
      <c r="BX41" s="4">
        <v>0.17189199999999999</v>
      </c>
      <c r="BY41" s="4">
        <v>-5</v>
      </c>
      <c r="BZ41" s="4">
        <v>0.80322199999999999</v>
      </c>
      <c r="CA41" s="4">
        <v>4.2006110000000003</v>
      </c>
      <c r="CB41" s="4">
        <v>16.225083999999999</v>
      </c>
      <c r="CC41" s="4">
        <f t="shared" si="9"/>
        <v>1.1098014262</v>
      </c>
      <c r="CE41" s="4">
        <f t="shared" si="10"/>
        <v>9511.7182618673432</v>
      </c>
      <c r="CF41" s="4">
        <f t="shared" si="11"/>
        <v>1.3461404028930002</v>
      </c>
      <c r="CG41" s="4">
        <f t="shared" si="12"/>
        <v>19.322919815886003</v>
      </c>
      <c r="CH41" s="4">
        <f t="shared" si="13"/>
        <v>2.0775747336957004</v>
      </c>
    </row>
    <row r="42" spans="1:86">
      <c r="A42" s="2">
        <v>42439</v>
      </c>
      <c r="B42" s="32">
        <v>0.52991418981481486</v>
      </c>
      <c r="C42" s="4">
        <v>13.089</v>
      </c>
      <c r="D42" s="4">
        <v>2.0999999999999999E-3</v>
      </c>
      <c r="E42" s="4" t="s">
        <v>155</v>
      </c>
      <c r="F42" s="4">
        <v>21.000827000000001</v>
      </c>
      <c r="G42" s="4">
        <v>528.70000000000005</v>
      </c>
      <c r="H42" s="4">
        <v>-21.1</v>
      </c>
      <c r="I42" s="4">
        <v>64</v>
      </c>
      <c r="K42" s="4">
        <v>2.2999999999999998</v>
      </c>
      <c r="L42" s="4">
        <v>12</v>
      </c>
      <c r="M42" s="4">
        <v>0.88639999999999997</v>
      </c>
      <c r="N42" s="4">
        <v>11.6012</v>
      </c>
      <c r="O42" s="4">
        <v>1.9E-3</v>
      </c>
      <c r="P42" s="4">
        <v>468.6386</v>
      </c>
      <c r="Q42" s="4">
        <v>0</v>
      </c>
      <c r="R42" s="4">
        <v>468.6</v>
      </c>
      <c r="S42" s="4">
        <v>374.03050000000002</v>
      </c>
      <c r="T42" s="4">
        <v>0</v>
      </c>
      <c r="U42" s="4">
        <v>374</v>
      </c>
      <c r="V42" s="4">
        <v>64.004599999999996</v>
      </c>
      <c r="Y42" s="4">
        <v>10.404</v>
      </c>
      <c r="Z42" s="4">
        <v>0</v>
      </c>
      <c r="AA42" s="4">
        <v>2.0386000000000002</v>
      </c>
      <c r="AB42" s="4" t="s">
        <v>384</v>
      </c>
      <c r="AC42" s="4">
        <v>0</v>
      </c>
      <c r="AD42" s="4">
        <v>11.6</v>
      </c>
      <c r="AE42" s="4">
        <v>853</v>
      </c>
      <c r="AF42" s="4">
        <v>872</v>
      </c>
      <c r="AG42" s="4">
        <v>826</v>
      </c>
      <c r="AH42" s="4">
        <v>78</v>
      </c>
      <c r="AI42" s="4">
        <v>21.18</v>
      </c>
      <c r="AJ42" s="4">
        <v>0.49</v>
      </c>
      <c r="AK42" s="4">
        <v>983</v>
      </c>
      <c r="AL42" s="4">
        <v>0</v>
      </c>
      <c r="AM42" s="4">
        <v>0</v>
      </c>
      <c r="AN42" s="4">
        <v>19</v>
      </c>
      <c r="AO42" s="4">
        <v>190</v>
      </c>
      <c r="AP42" s="4">
        <v>189.6</v>
      </c>
      <c r="AQ42" s="4">
        <v>2.6</v>
      </c>
      <c r="AR42" s="4">
        <v>195</v>
      </c>
      <c r="AS42" s="4" t="s">
        <v>155</v>
      </c>
      <c r="AT42" s="4">
        <v>1</v>
      </c>
      <c r="AU42" s="5">
        <v>0.73782407407407413</v>
      </c>
      <c r="AV42" s="4">
        <v>47.158644000000002</v>
      </c>
      <c r="AW42" s="4">
        <v>-88.484229999999997</v>
      </c>
      <c r="AX42" s="4">
        <v>310.10000000000002</v>
      </c>
      <c r="AY42" s="4">
        <v>22</v>
      </c>
      <c r="AZ42" s="4">
        <v>12</v>
      </c>
      <c r="BA42" s="4">
        <v>10</v>
      </c>
      <c r="BB42" s="4" t="s">
        <v>428</v>
      </c>
      <c r="BC42" s="4">
        <v>1.3959999999999999</v>
      </c>
      <c r="BD42" s="4">
        <v>1.4</v>
      </c>
      <c r="BE42" s="4">
        <v>2.2970000000000002</v>
      </c>
      <c r="BF42" s="4">
        <v>14.063000000000001</v>
      </c>
      <c r="BG42" s="4">
        <v>16.16</v>
      </c>
      <c r="BH42" s="4">
        <v>1.1499999999999999</v>
      </c>
      <c r="BI42" s="4">
        <v>12.821999999999999</v>
      </c>
      <c r="BJ42" s="4">
        <v>3031.8530000000001</v>
      </c>
      <c r="BK42" s="4">
        <v>0.31</v>
      </c>
      <c r="BL42" s="4">
        <v>12.826000000000001</v>
      </c>
      <c r="BM42" s="4">
        <v>0</v>
      </c>
      <c r="BN42" s="4">
        <v>12.826000000000001</v>
      </c>
      <c r="BO42" s="4">
        <v>10.236000000000001</v>
      </c>
      <c r="BP42" s="4">
        <v>0</v>
      </c>
      <c r="BQ42" s="4">
        <v>10.236000000000001</v>
      </c>
      <c r="BR42" s="4">
        <v>0.55310000000000004</v>
      </c>
      <c r="BU42" s="4">
        <v>0.53900000000000003</v>
      </c>
      <c r="BW42" s="4">
        <v>387.38200000000001</v>
      </c>
      <c r="BX42" s="4">
        <v>0.201326</v>
      </c>
      <c r="BY42" s="4">
        <v>-5</v>
      </c>
      <c r="BZ42" s="4">
        <v>0.80400000000000005</v>
      </c>
      <c r="CA42" s="4">
        <v>4.919905</v>
      </c>
      <c r="CB42" s="4">
        <v>16.2408</v>
      </c>
      <c r="CC42" s="4">
        <f t="shared" si="9"/>
        <v>1.299838901</v>
      </c>
      <c r="CE42" s="4">
        <f t="shared" si="10"/>
        <v>11142.572264271856</v>
      </c>
      <c r="CF42" s="4">
        <f t="shared" si="11"/>
        <v>1.1393024008499999</v>
      </c>
      <c r="CG42" s="4">
        <f t="shared" si="12"/>
        <v>37.619030242260003</v>
      </c>
      <c r="CH42" s="4">
        <f t="shared" si="13"/>
        <v>2.0327359932585001</v>
      </c>
    </row>
    <row r="43" spans="1:86">
      <c r="A43" s="2">
        <v>42439</v>
      </c>
      <c r="B43" s="32">
        <v>0.5299257638888889</v>
      </c>
      <c r="C43" s="4">
        <v>12.97</v>
      </c>
      <c r="D43" s="4">
        <v>2.7000000000000001E-3</v>
      </c>
      <c r="E43" s="4" t="s">
        <v>155</v>
      </c>
      <c r="F43" s="4">
        <v>27.111650000000001</v>
      </c>
      <c r="G43" s="4">
        <v>768.9</v>
      </c>
      <c r="H43" s="4">
        <v>-20.9</v>
      </c>
      <c r="I43" s="4">
        <v>56.8</v>
      </c>
      <c r="K43" s="4">
        <v>2.1</v>
      </c>
      <c r="L43" s="4">
        <v>12</v>
      </c>
      <c r="M43" s="4">
        <v>0.88739999999999997</v>
      </c>
      <c r="N43" s="4">
        <v>11.509600000000001</v>
      </c>
      <c r="O43" s="4">
        <v>2.3999999999999998E-3</v>
      </c>
      <c r="P43" s="4">
        <v>682.28369999999995</v>
      </c>
      <c r="Q43" s="4">
        <v>0</v>
      </c>
      <c r="R43" s="4">
        <v>682.3</v>
      </c>
      <c r="S43" s="4">
        <v>544.54520000000002</v>
      </c>
      <c r="T43" s="4">
        <v>0</v>
      </c>
      <c r="U43" s="4">
        <v>544.5</v>
      </c>
      <c r="V43" s="4">
        <v>56.776800000000001</v>
      </c>
      <c r="Y43" s="4">
        <v>10.209</v>
      </c>
      <c r="Z43" s="4">
        <v>0</v>
      </c>
      <c r="AA43" s="4">
        <v>1.8634999999999999</v>
      </c>
      <c r="AB43" s="4" t="s">
        <v>384</v>
      </c>
      <c r="AC43" s="4">
        <v>0</v>
      </c>
      <c r="AD43" s="4">
        <v>11.6</v>
      </c>
      <c r="AE43" s="4">
        <v>853</v>
      </c>
      <c r="AF43" s="4">
        <v>873</v>
      </c>
      <c r="AG43" s="4">
        <v>826</v>
      </c>
      <c r="AH43" s="4">
        <v>78</v>
      </c>
      <c r="AI43" s="4">
        <v>21.18</v>
      </c>
      <c r="AJ43" s="4">
        <v>0.49</v>
      </c>
      <c r="AK43" s="4">
        <v>983</v>
      </c>
      <c r="AL43" s="4">
        <v>0</v>
      </c>
      <c r="AM43" s="4">
        <v>0</v>
      </c>
      <c r="AN43" s="4">
        <v>19</v>
      </c>
      <c r="AO43" s="4">
        <v>190</v>
      </c>
      <c r="AP43" s="4">
        <v>190</v>
      </c>
      <c r="AQ43" s="4">
        <v>3</v>
      </c>
      <c r="AR43" s="4">
        <v>195</v>
      </c>
      <c r="AS43" s="4" t="s">
        <v>155</v>
      </c>
      <c r="AT43" s="4">
        <v>1</v>
      </c>
      <c r="AU43" s="5">
        <v>0.73783564814814817</v>
      </c>
      <c r="AV43" s="4">
        <v>47.158734000000003</v>
      </c>
      <c r="AW43" s="4">
        <v>-88.484183000000002</v>
      </c>
      <c r="AX43" s="4">
        <v>309.60000000000002</v>
      </c>
      <c r="AY43" s="4">
        <v>24.3</v>
      </c>
      <c r="AZ43" s="4">
        <v>12</v>
      </c>
      <c r="BA43" s="4">
        <v>10</v>
      </c>
      <c r="BB43" s="4" t="s">
        <v>428</v>
      </c>
      <c r="BC43" s="4">
        <v>1.0009999999999999</v>
      </c>
      <c r="BD43" s="4">
        <v>1.401</v>
      </c>
      <c r="BE43" s="4">
        <v>2</v>
      </c>
      <c r="BF43" s="4">
        <v>14.063000000000001</v>
      </c>
      <c r="BG43" s="4">
        <v>16.3</v>
      </c>
      <c r="BH43" s="4">
        <v>1.1599999999999999</v>
      </c>
      <c r="BI43" s="4">
        <v>12.688000000000001</v>
      </c>
      <c r="BJ43" s="4">
        <v>3031.9659999999999</v>
      </c>
      <c r="BK43" s="4">
        <v>0.40300000000000002</v>
      </c>
      <c r="BL43" s="4">
        <v>18.821999999999999</v>
      </c>
      <c r="BM43" s="4">
        <v>0</v>
      </c>
      <c r="BN43" s="4">
        <v>18.821999999999999</v>
      </c>
      <c r="BO43" s="4">
        <v>15.022</v>
      </c>
      <c r="BP43" s="4">
        <v>0</v>
      </c>
      <c r="BQ43" s="4">
        <v>15.022</v>
      </c>
      <c r="BR43" s="4">
        <v>0.49459999999999998</v>
      </c>
      <c r="BU43" s="4">
        <v>0.53400000000000003</v>
      </c>
      <c r="BW43" s="4">
        <v>356.94600000000003</v>
      </c>
      <c r="BX43" s="4">
        <v>0.253884</v>
      </c>
      <c r="BY43" s="4">
        <v>-5</v>
      </c>
      <c r="BZ43" s="4">
        <v>0.80338900000000002</v>
      </c>
      <c r="CA43" s="4">
        <v>6.2042909999999996</v>
      </c>
      <c r="CB43" s="4">
        <v>16.228458</v>
      </c>
      <c r="CC43" s="4">
        <f t="shared" si="9"/>
        <v>1.6391736821999998</v>
      </c>
      <c r="CE43" s="4">
        <f t="shared" si="10"/>
        <v>14051.96592648118</v>
      </c>
      <c r="CF43" s="4">
        <f t="shared" si="11"/>
        <v>1.8677459669310001</v>
      </c>
      <c r="CG43" s="4">
        <f t="shared" si="12"/>
        <v>69.621041973293998</v>
      </c>
      <c r="CH43" s="4">
        <f t="shared" si="13"/>
        <v>2.2922758194641997</v>
      </c>
    </row>
    <row r="44" spans="1:86">
      <c r="A44" s="2">
        <v>42439</v>
      </c>
      <c r="B44" s="32">
        <v>0.52993733796296294</v>
      </c>
      <c r="C44" s="4">
        <v>13.021000000000001</v>
      </c>
      <c r="D44" s="4">
        <v>3.0000000000000001E-3</v>
      </c>
      <c r="E44" s="4" t="s">
        <v>155</v>
      </c>
      <c r="F44" s="4">
        <v>30</v>
      </c>
      <c r="G44" s="4">
        <v>938.8</v>
      </c>
      <c r="H44" s="4">
        <v>-15.1</v>
      </c>
      <c r="I44" s="4">
        <v>60.5</v>
      </c>
      <c r="K44" s="4">
        <v>2.1</v>
      </c>
      <c r="L44" s="4">
        <v>12</v>
      </c>
      <c r="M44" s="4">
        <v>0.88700000000000001</v>
      </c>
      <c r="N44" s="4">
        <v>11.5497</v>
      </c>
      <c r="O44" s="4">
        <v>2.7000000000000001E-3</v>
      </c>
      <c r="P44" s="4">
        <v>832.74770000000001</v>
      </c>
      <c r="Q44" s="4">
        <v>0</v>
      </c>
      <c r="R44" s="4">
        <v>832.7</v>
      </c>
      <c r="S44" s="4">
        <v>664.63369999999998</v>
      </c>
      <c r="T44" s="4">
        <v>0</v>
      </c>
      <c r="U44" s="4">
        <v>664.6</v>
      </c>
      <c r="V44" s="4">
        <v>60.514600000000002</v>
      </c>
      <c r="Y44" s="4">
        <v>10.281000000000001</v>
      </c>
      <c r="Z44" s="4">
        <v>0</v>
      </c>
      <c r="AA44" s="4">
        <v>1.8627</v>
      </c>
      <c r="AB44" s="4" t="s">
        <v>384</v>
      </c>
      <c r="AC44" s="4">
        <v>0</v>
      </c>
      <c r="AD44" s="4">
        <v>11.7</v>
      </c>
      <c r="AE44" s="4">
        <v>852</v>
      </c>
      <c r="AF44" s="4">
        <v>873</v>
      </c>
      <c r="AG44" s="4">
        <v>825</v>
      </c>
      <c r="AH44" s="4">
        <v>78</v>
      </c>
      <c r="AI44" s="4">
        <v>21.18</v>
      </c>
      <c r="AJ44" s="4">
        <v>0.49</v>
      </c>
      <c r="AK44" s="4">
        <v>983</v>
      </c>
      <c r="AL44" s="4">
        <v>0</v>
      </c>
      <c r="AM44" s="4">
        <v>0</v>
      </c>
      <c r="AN44" s="4">
        <v>19</v>
      </c>
      <c r="AO44" s="4">
        <v>190</v>
      </c>
      <c r="AP44" s="4">
        <v>190.6</v>
      </c>
      <c r="AQ44" s="4">
        <v>3</v>
      </c>
      <c r="AR44" s="4">
        <v>195</v>
      </c>
      <c r="AS44" s="4" t="s">
        <v>155</v>
      </c>
      <c r="AT44" s="4">
        <v>1</v>
      </c>
      <c r="AU44" s="5">
        <v>0.73784722222222221</v>
      </c>
      <c r="AV44" s="4">
        <v>47.158835000000003</v>
      </c>
      <c r="AW44" s="4">
        <v>-88.484161999999998</v>
      </c>
      <c r="AX44" s="4">
        <v>309.2</v>
      </c>
      <c r="AY44" s="4">
        <v>24.3</v>
      </c>
      <c r="AZ44" s="4">
        <v>12</v>
      </c>
      <c r="BA44" s="4">
        <v>10</v>
      </c>
      <c r="BB44" s="4" t="s">
        <v>428</v>
      </c>
      <c r="BC44" s="4">
        <v>1.1000000000000001</v>
      </c>
      <c r="BD44" s="4">
        <v>1.5</v>
      </c>
      <c r="BE44" s="4">
        <v>2</v>
      </c>
      <c r="BF44" s="4">
        <v>14.063000000000001</v>
      </c>
      <c r="BG44" s="4">
        <v>16.239999999999998</v>
      </c>
      <c r="BH44" s="4">
        <v>1.1499999999999999</v>
      </c>
      <c r="BI44" s="4">
        <v>12.738</v>
      </c>
      <c r="BJ44" s="4">
        <v>3031.7710000000002</v>
      </c>
      <c r="BK44" s="4">
        <v>0.44500000000000001</v>
      </c>
      <c r="BL44" s="4">
        <v>22.891999999999999</v>
      </c>
      <c r="BM44" s="4">
        <v>0</v>
      </c>
      <c r="BN44" s="4">
        <v>22.891999999999999</v>
      </c>
      <c r="BO44" s="4">
        <v>18.27</v>
      </c>
      <c r="BP44" s="4">
        <v>0</v>
      </c>
      <c r="BQ44" s="4">
        <v>18.27</v>
      </c>
      <c r="BR44" s="4">
        <v>0.52529999999999999</v>
      </c>
      <c r="BU44" s="4">
        <v>0.53500000000000003</v>
      </c>
      <c r="BW44" s="4">
        <v>355.529</v>
      </c>
      <c r="BX44" s="4">
        <v>0.26794499999999999</v>
      </c>
      <c r="BY44" s="4">
        <v>-5</v>
      </c>
      <c r="BZ44" s="4">
        <v>0.80483300000000002</v>
      </c>
      <c r="CA44" s="4">
        <v>6.5479060000000002</v>
      </c>
      <c r="CB44" s="4">
        <v>16.257626999999999</v>
      </c>
      <c r="CC44" s="4">
        <f t="shared" si="9"/>
        <v>1.7299567652000001</v>
      </c>
      <c r="CE44" s="4">
        <f t="shared" si="10"/>
        <v>14829.258386579924</v>
      </c>
      <c r="CF44" s="4">
        <f t="shared" si="11"/>
        <v>2.1766221729900002</v>
      </c>
      <c r="CG44" s="4">
        <f t="shared" si="12"/>
        <v>89.363791237140006</v>
      </c>
      <c r="CH44" s="4">
        <f t="shared" si="13"/>
        <v>2.5693924212845998</v>
      </c>
    </row>
    <row r="45" spans="1:86">
      <c r="A45" s="2">
        <v>42439</v>
      </c>
      <c r="B45" s="32">
        <v>0.52994891203703698</v>
      </c>
      <c r="C45" s="4">
        <v>13.202999999999999</v>
      </c>
      <c r="D45" s="4">
        <v>2.5999999999999999E-3</v>
      </c>
      <c r="E45" s="4" t="s">
        <v>155</v>
      </c>
      <c r="F45" s="4">
        <v>26.303080999999999</v>
      </c>
      <c r="G45" s="4">
        <v>1179.3</v>
      </c>
      <c r="H45" s="4">
        <v>-6.6</v>
      </c>
      <c r="I45" s="4">
        <v>59.7</v>
      </c>
      <c r="K45" s="4">
        <v>2.2999999999999998</v>
      </c>
      <c r="L45" s="4">
        <v>12</v>
      </c>
      <c r="M45" s="4">
        <v>0.88539999999999996</v>
      </c>
      <c r="N45" s="4">
        <v>11.690300000000001</v>
      </c>
      <c r="O45" s="4">
        <v>2.3E-3</v>
      </c>
      <c r="P45" s="4">
        <v>1044.1786999999999</v>
      </c>
      <c r="Q45" s="4">
        <v>0</v>
      </c>
      <c r="R45" s="4">
        <v>1044.2</v>
      </c>
      <c r="S45" s="4">
        <v>833.38130000000001</v>
      </c>
      <c r="T45" s="4">
        <v>0</v>
      </c>
      <c r="U45" s="4">
        <v>833.4</v>
      </c>
      <c r="V45" s="4">
        <v>59.685899999999997</v>
      </c>
      <c r="Y45" s="4">
        <v>10.271000000000001</v>
      </c>
      <c r="Z45" s="4">
        <v>0</v>
      </c>
      <c r="AA45" s="4">
        <v>2.0365000000000002</v>
      </c>
      <c r="AB45" s="4" t="s">
        <v>384</v>
      </c>
      <c r="AC45" s="4">
        <v>0</v>
      </c>
      <c r="AD45" s="4">
        <v>11.6</v>
      </c>
      <c r="AE45" s="4">
        <v>852</v>
      </c>
      <c r="AF45" s="4">
        <v>873</v>
      </c>
      <c r="AG45" s="4">
        <v>826</v>
      </c>
      <c r="AH45" s="4">
        <v>78</v>
      </c>
      <c r="AI45" s="4">
        <v>21.18</v>
      </c>
      <c r="AJ45" s="4">
        <v>0.49</v>
      </c>
      <c r="AK45" s="4">
        <v>983</v>
      </c>
      <c r="AL45" s="4">
        <v>0</v>
      </c>
      <c r="AM45" s="4">
        <v>0</v>
      </c>
      <c r="AN45" s="4">
        <v>19</v>
      </c>
      <c r="AO45" s="4">
        <v>190</v>
      </c>
      <c r="AP45" s="4">
        <v>190.4</v>
      </c>
      <c r="AQ45" s="4">
        <v>2.6</v>
      </c>
      <c r="AR45" s="4">
        <v>195</v>
      </c>
      <c r="AS45" s="4" t="s">
        <v>155</v>
      </c>
      <c r="AT45" s="4">
        <v>1</v>
      </c>
      <c r="AU45" s="5">
        <v>0.7378703703703704</v>
      </c>
      <c r="AV45" s="4">
        <v>47.159047999999999</v>
      </c>
      <c r="AW45" s="4">
        <v>-88.484162999999995</v>
      </c>
      <c r="AX45" s="4">
        <v>308.7</v>
      </c>
      <c r="AY45" s="4">
        <v>26.2</v>
      </c>
      <c r="AZ45" s="4">
        <v>12</v>
      </c>
      <c r="BA45" s="4">
        <v>10</v>
      </c>
      <c r="BB45" s="4" t="s">
        <v>428</v>
      </c>
      <c r="BC45" s="4">
        <v>1.1000000000000001</v>
      </c>
      <c r="BD45" s="4">
        <v>1.5</v>
      </c>
      <c r="BE45" s="4">
        <v>2</v>
      </c>
      <c r="BF45" s="4">
        <v>14.063000000000001</v>
      </c>
      <c r="BG45" s="4">
        <v>16.03</v>
      </c>
      <c r="BH45" s="4">
        <v>1.1399999999999999</v>
      </c>
      <c r="BI45" s="4">
        <v>12.938000000000001</v>
      </c>
      <c r="BJ45" s="4">
        <v>3031.7809999999999</v>
      </c>
      <c r="BK45" s="4">
        <v>0.38400000000000001</v>
      </c>
      <c r="BL45" s="4">
        <v>28.358000000000001</v>
      </c>
      <c r="BM45" s="4">
        <v>0</v>
      </c>
      <c r="BN45" s="4">
        <v>28.358000000000001</v>
      </c>
      <c r="BO45" s="4">
        <v>22.632999999999999</v>
      </c>
      <c r="BP45" s="4">
        <v>0</v>
      </c>
      <c r="BQ45" s="4">
        <v>22.632999999999999</v>
      </c>
      <c r="BR45" s="4">
        <v>0.51180000000000003</v>
      </c>
      <c r="BU45" s="4">
        <v>0.52800000000000002</v>
      </c>
      <c r="BW45" s="4">
        <v>384.024</v>
      </c>
      <c r="BX45" s="4">
        <v>0.250114</v>
      </c>
      <c r="BY45" s="4">
        <v>-5</v>
      </c>
      <c r="BZ45" s="4">
        <v>0.80477799999999999</v>
      </c>
      <c r="CA45" s="4">
        <v>6.1121610000000004</v>
      </c>
      <c r="CB45" s="4">
        <v>16.256516000000001</v>
      </c>
      <c r="CC45" s="4">
        <f t="shared" si="9"/>
        <v>1.6148329362</v>
      </c>
      <c r="CE45" s="4">
        <f t="shared" si="10"/>
        <v>13842.457990789528</v>
      </c>
      <c r="CF45" s="4">
        <f t="shared" si="11"/>
        <v>1.753261158528</v>
      </c>
      <c r="CG45" s="4">
        <f t="shared" si="12"/>
        <v>103.33739531501099</v>
      </c>
      <c r="CH45" s="4">
        <f t="shared" si="13"/>
        <v>2.3367683878506003</v>
      </c>
    </row>
    <row r="46" spans="1:86">
      <c r="A46" s="2">
        <v>42439</v>
      </c>
      <c r="B46" s="32">
        <v>0.52996048611111113</v>
      </c>
      <c r="C46" s="4">
        <v>12.811</v>
      </c>
      <c r="D46" s="4">
        <v>2.3999999999999998E-3</v>
      </c>
      <c r="E46" s="4" t="s">
        <v>155</v>
      </c>
      <c r="F46" s="4">
        <v>24.182444</v>
      </c>
      <c r="G46" s="4">
        <v>1272.8</v>
      </c>
      <c r="H46" s="4">
        <v>-6.5</v>
      </c>
      <c r="I46" s="4">
        <v>58.1</v>
      </c>
      <c r="K46" s="4">
        <v>2.2400000000000002</v>
      </c>
      <c r="L46" s="4">
        <v>12</v>
      </c>
      <c r="M46" s="4">
        <v>0.88849999999999996</v>
      </c>
      <c r="N46" s="4">
        <v>11.382999999999999</v>
      </c>
      <c r="O46" s="4">
        <v>2.0999999999999999E-3</v>
      </c>
      <c r="P46" s="4">
        <v>1130.9221</v>
      </c>
      <c r="Q46" s="4">
        <v>0</v>
      </c>
      <c r="R46" s="4">
        <v>1130.9000000000001</v>
      </c>
      <c r="S46" s="4">
        <v>902.61300000000006</v>
      </c>
      <c r="T46" s="4">
        <v>0</v>
      </c>
      <c r="U46" s="4">
        <v>902.6</v>
      </c>
      <c r="V46" s="4">
        <v>58.1</v>
      </c>
      <c r="Y46" s="4">
        <v>10.257999999999999</v>
      </c>
      <c r="Z46" s="4">
        <v>0</v>
      </c>
      <c r="AA46" s="4">
        <v>1.9896</v>
      </c>
      <c r="AB46" s="4" t="s">
        <v>384</v>
      </c>
      <c r="AC46" s="4">
        <v>0</v>
      </c>
      <c r="AD46" s="4">
        <v>11.6</v>
      </c>
      <c r="AE46" s="4">
        <v>852</v>
      </c>
      <c r="AF46" s="4">
        <v>872</v>
      </c>
      <c r="AG46" s="4">
        <v>827</v>
      </c>
      <c r="AH46" s="4">
        <v>78</v>
      </c>
      <c r="AI46" s="4">
        <v>21.18</v>
      </c>
      <c r="AJ46" s="4">
        <v>0.49</v>
      </c>
      <c r="AK46" s="4">
        <v>983</v>
      </c>
      <c r="AL46" s="4">
        <v>0</v>
      </c>
      <c r="AM46" s="4">
        <v>0</v>
      </c>
      <c r="AN46" s="4">
        <v>19</v>
      </c>
      <c r="AO46" s="4">
        <v>190</v>
      </c>
      <c r="AP46" s="4">
        <v>190</v>
      </c>
      <c r="AQ46" s="4">
        <v>2.5</v>
      </c>
      <c r="AR46" s="4">
        <v>195</v>
      </c>
      <c r="AS46" s="4" t="s">
        <v>155</v>
      </c>
      <c r="AT46" s="4">
        <v>1</v>
      </c>
      <c r="AU46" s="5">
        <v>0.7378703703703704</v>
      </c>
      <c r="AV46" s="4">
        <v>47.159049000000003</v>
      </c>
      <c r="AW46" s="4">
        <v>-88.484162999999995</v>
      </c>
      <c r="AX46" s="4">
        <v>308.7</v>
      </c>
      <c r="AY46" s="4">
        <v>28.9</v>
      </c>
      <c r="AZ46" s="4">
        <v>12</v>
      </c>
      <c r="BA46" s="4">
        <v>10</v>
      </c>
      <c r="BB46" s="4" t="s">
        <v>428</v>
      </c>
      <c r="BC46" s="4">
        <v>1.099</v>
      </c>
      <c r="BD46" s="4">
        <v>1.5</v>
      </c>
      <c r="BE46" s="4">
        <v>2</v>
      </c>
      <c r="BF46" s="4">
        <v>14.063000000000001</v>
      </c>
      <c r="BG46" s="4">
        <v>16.489999999999998</v>
      </c>
      <c r="BH46" s="4">
        <v>1.17</v>
      </c>
      <c r="BI46" s="4">
        <v>12.548999999999999</v>
      </c>
      <c r="BJ46" s="4">
        <v>3032.0929999999998</v>
      </c>
      <c r="BK46" s="4">
        <v>0.36399999999999999</v>
      </c>
      <c r="BL46" s="4">
        <v>31.547000000000001</v>
      </c>
      <c r="BM46" s="4">
        <v>0</v>
      </c>
      <c r="BN46" s="4">
        <v>31.547000000000001</v>
      </c>
      <c r="BO46" s="4">
        <v>25.178000000000001</v>
      </c>
      <c r="BP46" s="4">
        <v>0</v>
      </c>
      <c r="BQ46" s="4">
        <v>25.178000000000001</v>
      </c>
      <c r="BR46" s="4">
        <v>0.51180000000000003</v>
      </c>
      <c r="BU46" s="4">
        <v>0.54200000000000004</v>
      </c>
      <c r="BW46" s="4">
        <v>385.34100000000001</v>
      </c>
      <c r="BX46" s="4">
        <v>0.25527499999999997</v>
      </c>
      <c r="BY46" s="4">
        <v>-5</v>
      </c>
      <c r="BZ46" s="4">
        <v>0.80400000000000005</v>
      </c>
      <c r="CA46" s="4">
        <v>6.238283</v>
      </c>
      <c r="CB46" s="4">
        <v>16.2408</v>
      </c>
      <c r="CC46" s="4">
        <f t="shared" si="9"/>
        <v>1.6481543686</v>
      </c>
      <c r="CE46" s="4">
        <f t="shared" si="10"/>
        <v>14129.545499590293</v>
      </c>
      <c r="CF46" s="4">
        <f t="shared" si="11"/>
        <v>1.6962390539639998</v>
      </c>
      <c r="CG46" s="4">
        <f t="shared" si="12"/>
        <v>117.32941456237802</v>
      </c>
      <c r="CH46" s="4">
        <f t="shared" si="13"/>
        <v>2.3849866698317999</v>
      </c>
    </row>
    <row r="47" spans="1:86">
      <c r="A47" s="2">
        <v>42439</v>
      </c>
      <c r="B47" s="32">
        <v>0.52997206018518517</v>
      </c>
      <c r="C47" s="4">
        <v>12.722</v>
      </c>
      <c r="D47" s="4">
        <v>4.0000000000000001E-3</v>
      </c>
      <c r="E47" s="4" t="s">
        <v>155</v>
      </c>
      <c r="F47" s="4">
        <v>40</v>
      </c>
      <c r="G47" s="4">
        <v>1283.0999999999999</v>
      </c>
      <c r="H47" s="4">
        <v>-6.5</v>
      </c>
      <c r="I47" s="4">
        <v>55.4</v>
      </c>
      <c r="K47" s="4">
        <v>2.12</v>
      </c>
      <c r="L47" s="4">
        <v>11</v>
      </c>
      <c r="M47" s="4">
        <v>0.88919999999999999</v>
      </c>
      <c r="N47" s="4">
        <v>11.3118</v>
      </c>
      <c r="O47" s="4">
        <v>3.5999999999999999E-3</v>
      </c>
      <c r="P47" s="4">
        <v>1140.856</v>
      </c>
      <c r="Q47" s="4">
        <v>0</v>
      </c>
      <c r="R47" s="4">
        <v>1140.9000000000001</v>
      </c>
      <c r="S47" s="4">
        <v>910.54150000000004</v>
      </c>
      <c r="T47" s="4">
        <v>0</v>
      </c>
      <c r="U47" s="4">
        <v>910.5</v>
      </c>
      <c r="V47" s="4">
        <v>55.418399999999998</v>
      </c>
      <c r="Y47" s="4">
        <v>10.192</v>
      </c>
      <c r="Z47" s="4">
        <v>0</v>
      </c>
      <c r="AA47" s="4">
        <v>1.8835999999999999</v>
      </c>
      <c r="AB47" s="4" t="s">
        <v>384</v>
      </c>
      <c r="AC47" s="4">
        <v>0</v>
      </c>
      <c r="AD47" s="4">
        <v>11.7</v>
      </c>
      <c r="AE47" s="4">
        <v>851</v>
      </c>
      <c r="AF47" s="4">
        <v>872</v>
      </c>
      <c r="AG47" s="4">
        <v>826</v>
      </c>
      <c r="AH47" s="4">
        <v>78</v>
      </c>
      <c r="AI47" s="4">
        <v>21.18</v>
      </c>
      <c r="AJ47" s="4">
        <v>0.49</v>
      </c>
      <c r="AK47" s="4">
        <v>983</v>
      </c>
      <c r="AL47" s="4">
        <v>0</v>
      </c>
      <c r="AM47" s="4">
        <v>0</v>
      </c>
      <c r="AN47" s="4">
        <v>19</v>
      </c>
      <c r="AO47" s="4">
        <v>190</v>
      </c>
      <c r="AP47" s="4">
        <v>190</v>
      </c>
      <c r="AQ47" s="4">
        <v>2.4</v>
      </c>
      <c r="AR47" s="4">
        <v>195</v>
      </c>
      <c r="AS47" s="4" t="s">
        <v>155</v>
      </c>
      <c r="AT47" s="4">
        <v>1</v>
      </c>
      <c r="AU47" s="5">
        <v>0.73788194444444455</v>
      </c>
      <c r="AV47" s="4">
        <v>47.159168999999999</v>
      </c>
      <c r="AW47" s="4">
        <v>-88.484172999999998</v>
      </c>
      <c r="AX47" s="4">
        <v>308.60000000000002</v>
      </c>
      <c r="AY47" s="4">
        <v>30.6</v>
      </c>
      <c r="AZ47" s="4">
        <v>12</v>
      </c>
      <c r="BA47" s="4">
        <v>10</v>
      </c>
      <c r="BB47" s="4" t="s">
        <v>428</v>
      </c>
      <c r="BC47" s="4">
        <v>1.002</v>
      </c>
      <c r="BD47" s="4">
        <v>1.4950000000000001</v>
      </c>
      <c r="BE47" s="4">
        <v>2</v>
      </c>
      <c r="BF47" s="4">
        <v>14.063000000000001</v>
      </c>
      <c r="BG47" s="4">
        <v>16.59</v>
      </c>
      <c r="BH47" s="4">
        <v>1.18</v>
      </c>
      <c r="BI47" s="4">
        <v>12.465999999999999</v>
      </c>
      <c r="BJ47" s="4">
        <v>3031.84</v>
      </c>
      <c r="BK47" s="4">
        <v>0.60699999999999998</v>
      </c>
      <c r="BL47" s="4">
        <v>32.021000000000001</v>
      </c>
      <c r="BM47" s="4">
        <v>0</v>
      </c>
      <c r="BN47" s="4">
        <v>32.021000000000001</v>
      </c>
      <c r="BO47" s="4">
        <v>25.556999999999999</v>
      </c>
      <c r="BP47" s="4">
        <v>0</v>
      </c>
      <c r="BQ47" s="4">
        <v>25.556999999999999</v>
      </c>
      <c r="BR47" s="4">
        <v>0.49120000000000003</v>
      </c>
      <c r="BU47" s="4">
        <v>0.54200000000000004</v>
      </c>
      <c r="BW47" s="4">
        <v>367.08800000000002</v>
      </c>
      <c r="BX47" s="4">
        <v>0.25705699999999998</v>
      </c>
      <c r="BY47" s="4">
        <v>-5</v>
      </c>
      <c r="BZ47" s="4">
        <v>0.80400000000000005</v>
      </c>
      <c r="CA47" s="4">
        <v>6.2818310000000004</v>
      </c>
      <c r="CB47" s="4">
        <v>16.2408</v>
      </c>
      <c r="CC47" s="4">
        <f t="shared" si="9"/>
        <v>1.6596597502000001</v>
      </c>
      <c r="CE47" s="4">
        <f t="shared" si="10"/>
        <v>14226.993354782882</v>
      </c>
      <c r="CF47" s="4">
        <f t="shared" si="11"/>
        <v>2.848364348499</v>
      </c>
      <c r="CG47" s="4">
        <f t="shared" si="12"/>
        <v>119.926931885649</v>
      </c>
      <c r="CH47" s="4">
        <f t="shared" si="13"/>
        <v>2.3049696342384003</v>
      </c>
    </row>
    <row r="48" spans="1:86">
      <c r="A48" s="2">
        <v>42439</v>
      </c>
      <c r="B48" s="32">
        <v>0.52998363425925932</v>
      </c>
      <c r="C48" s="4">
        <v>12.71</v>
      </c>
      <c r="D48" s="4">
        <v>4.0000000000000001E-3</v>
      </c>
      <c r="E48" s="4" t="s">
        <v>155</v>
      </c>
      <c r="F48" s="4">
        <v>40</v>
      </c>
      <c r="G48" s="4">
        <v>1386.9</v>
      </c>
      <c r="H48" s="4">
        <v>1.5</v>
      </c>
      <c r="I48" s="4">
        <v>52.1</v>
      </c>
      <c r="K48" s="4">
        <v>2.36</v>
      </c>
      <c r="L48" s="4">
        <v>11</v>
      </c>
      <c r="M48" s="4">
        <v>0.88919999999999999</v>
      </c>
      <c r="N48" s="4">
        <v>11.3017</v>
      </c>
      <c r="O48" s="4">
        <v>3.5999999999999999E-3</v>
      </c>
      <c r="P48" s="4">
        <v>1233.2529999999999</v>
      </c>
      <c r="Q48" s="4">
        <v>1.3445</v>
      </c>
      <c r="R48" s="4">
        <v>1234.5999999999999</v>
      </c>
      <c r="S48" s="4">
        <v>984.28549999999996</v>
      </c>
      <c r="T48" s="4">
        <v>1.073</v>
      </c>
      <c r="U48" s="4">
        <v>985.4</v>
      </c>
      <c r="V48" s="4">
        <v>52.1</v>
      </c>
      <c r="Y48" s="4">
        <v>10.119</v>
      </c>
      <c r="Z48" s="4">
        <v>0</v>
      </c>
      <c r="AA48" s="4">
        <v>2.1023000000000001</v>
      </c>
      <c r="AB48" s="4" t="s">
        <v>384</v>
      </c>
      <c r="AC48" s="4">
        <v>0</v>
      </c>
      <c r="AD48" s="4">
        <v>11.6</v>
      </c>
      <c r="AE48" s="4">
        <v>851</v>
      </c>
      <c r="AF48" s="4">
        <v>871</v>
      </c>
      <c r="AG48" s="4">
        <v>826</v>
      </c>
      <c r="AH48" s="4">
        <v>78</v>
      </c>
      <c r="AI48" s="4">
        <v>21.18</v>
      </c>
      <c r="AJ48" s="4">
        <v>0.49</v>
      </c>
      <c r="AK48" s="4">
        <v>983</v>
      </c>
      <c r="AL48" s="4">
        <v>0</v>
      </c>
      <c r="AM48" s="4">
        <v>0</v>
      </c>
      <c r="AN48" s="4">
        <v>19</v>
      </c>
      <c r="AO48" s="4">
        <v>190</v>
      </c>
      <c r="AP48" s="4">
        <v>190</v>
      </c>
      <c r="AQ48" s="4">
        <v>2.2000000000000002</v>
      </c>
      <c r="AR48" s="4">
        <v>195</v>
      </c>
      <c r="AS48" s="4" t="s">
        <v>155</v>
      </c>
      <c r="AT48" s="4">
        <v>1</v>
      </c>
      <c r="AU48" s="5">
        <v>0.73789351851851848</v>
      </c>
      <c r="AV48" s="4">
        <v>47.159303000000001</v>
      </c>
      <c r="AW48" s="4">
        <v>-88.484183000000002</v>
      </c>
      <c r="AX48" s="4">
        <v>308.39999999999998</v>
      </c>
      <c r="AY48" s="4">
        <v>30.6</v>
      </c>
      <c r="AZ48" s="4">
        <v>12</v>
      </c>
      <c r="BA48" s="4">
        <v>10</v>
      </c>
      <c r="BB48" s="4" t="s">
        <v>428</v>
      </c>
      <c r="BC48" s="4">
        <v>1.2</v>
      </c>
      <c r="BD48" s="4">
        <v>1.0009999999999999</v>
      </c>
      <c r="BE48" s="4">
        <v>2.0009999999999999</v>
      </c>
      <c r="BF48" s="4">
        <v>14.063000000000001</v>
      </c>
      <c r="BG48" s="4">
        <v>16.61</v>
      </c>
      <c r="BH48" s="4">
        <v>1.18</v>
      </c>
      <c r="BI48" s="4">
        <v>12.461</v>
      </c>
      <c r="BJ48" s="4">
        <v>3031.9360000000001</v>
      </c>
      <c r="BK48" s="4">
        <v>0.60699999999999998</v>
      </c>
      <c r="BL48" s="4">
        <v>34.646999999999998</v>
      </c>
      <c r="BM48" s="4">
        <v>3.7999999999999999E-2</v>
      </c>
      <c r="BN48" s="4">
        <v>34.685000000000002</v>
      </c>
      <c r="BO48" s="4">
        <v>27.652999999999999</v>
      </c>
      <c r="BP48" s="4">
        <v>0.03</v>
      </c>
      <c r="BQ48" s="4">
        <v>27.683</v>
      </c>
      <c r="BR48" s="4">
        <v>0.4622</v>
      </c>
      <c r="BU48" s="4">
        <v>0.53900000000000003</v>
      </c>
      <c r="BW48" s="4">
        <v>410.07499999999999</v>
      </c>
      <c r="BX48" s="4">
        <v>0.29232599999999997</v>
      </c>
      <c r="BY48" s="4">
        <v>-5</v>
      </c>
      <c r="BZ48" s="4">
        <v>0.80338900000000002</v>
      </c>
      <c r="CA48" s="4">
        <v>7.1437169999999997</v>
      </c>
      <c r="CB48" s="4">
        <v>16.228458</v>
      </c>
      <c r="CC48" s="4">
        <f t="shared" si="9"/>
        <v>1.8873700313999999</v>
      </c>
      <c r="CE48" s="4">
        <f t="shared" si="10"/>
        <v>16179.491681345666</v>
      </c>
      <c r="CF48" s="4">
        <f t="shared" si="11"/>
        <v>3.239168455593</v>
      </c>
      <c r="CG48" s="4">
        <f t="shared" si="12"/>
        <v>147.726359730117</v>
      </c>
      <c r="CH48" s="4">
        <f t="shared" si="13"/>
        <v>2.4664640200578001</v>
      </c>
    </row>
    <row r="49" spans="1:86">
      <c r="A49" s="2">
        <v>42439</v>
      </c>
      <c r="B49" s="32">
        <v>0.52999520833333336</v>
      </c>
      <c r="C49" s="4">
        <v>12.920999999999999</v>
      </c>
      <c r="D49" s="4">
        <v>4.7000000000000002E-3</v>
      </c>
      <c r="E49" s="4" t="s">
        <v>155</v>
      </c>
      <c r="F49" s="4">
        <v>47.073770000000003</v>
      </c>
      <c r="G49" s="4">
        <v>1533.7</v>
      </c>
      <c r="H49" s="4">
        <v>6</v>
      </c>
      <c r="I49" s="4">
        <v>57.8</v>
      </c>
      <c r="K49" s="4">
        <v>2.6</v>
      </c>
      <c r="L49" s="4">
        <v>11</v>
      </c>
      <c r="M49" s="4">
        <v>0.88749999999999996</v>
      </c>
      <c r="N49" s="4">
        <v>11.4673</v>
      </c>
      <c r="O49" s="4">
        <v>4.1999999999999997E-3</v>
      </c>
      <c r="P49" s="4">
        <v>1361.1755000000001</v>
      </c>
      <c r="Q49" s="4">
        <v>5.2849000000000004</v>
      </c>
      <c r="R49" s="4">
        <v>1366.5</v>
      </c>
      <c r="S49" s="4">
        <v>1086.3832</v>
      </c>
      <c r="T49" s="4">
        <v>4.218</v>
      </c>
      <c r="U49" s="4">
        <v>1090.5999999999999</v>
      </c>
      <c r="V49" s="4">
        <v>57.814900000000002</v>
      </c>
      <c r="Y49" s="4">
        <v>10.036</v>
      </c>
      <c r="Z49" s="4">
        <v>0</v>
      </c>
      <c r="AA49" s="4">
        <v>2.3075000000000001</v>
      </c>
      <c r="AB49" s="4" t="s">
        <v>384</v>
      </c>
      <c r="AC49" s="4">
        <v>0</v>
      </c>
      <c r="AD49" s="4">
        <v>11.7</v>
      </c>
      <c r="AE49" s="4">
        <v>850</v>
      </c>
      <c r="AF49" s="4">
        <v>870</v>
      </c>
      <c r="AG49" s="4">
        <v>826</v>
      </c>
      <c r="AH49" s="4">
        <v>78</v>
      </c>
      <c r="AI49" s="4">
        <v>21.18</v>
      </c>
      <c r="AJ49" s="4">
        <v>0.49</v>
      </c>
      <c r="AK49" s="4">
        <v>983</v>
      </c>
      <c r="AL49" s="4">
        <v>0</v>
      </c>
      <c r="AM49" s="4">
        <v>0</v>
      </c>
      <c r="AN49" s="4">
        <v>19</v>
      </c>
      <c r="AO49" s="4">
        <v>190.6</v>
      </c>
      <c r="AP49" s="4">
        <v>190</v>
      </c>
      <c r="AQ49" s="4">
        <v>2.2000000000000002</v>
      </c>
      <c r="AR49" s="4">
        <v>195</v>
      </c>
      <c r="AS49" s="4" t="s">
        <v>155</v>
      </c>
      <c r="AT49" s="4">
        <v>1</v>
      </c>
      <c r="AU49" s="5">
        <v>0.73790509259259263</v>
      </c>
      <c r="AV49" s="4">
        <v>47.159438999999999</v>
      </c>
      <c r="AW49" s="4">
        <v>-88.484189999999998</v>
      </c>
      <c r="AX49" s="4">
        <v>309</v>
      </c>
      <c r="AY49" s="4">
        <v>31.6</v>
      </c>
      <c r="AZ49" s="4">
        <v>12</v>
      </c>
      <c r="BA49" s="4">
        <v>10</v>
      </c>
      <c r="BB49" s="4" t="s">
        <v>428</v>
      </c>
      <c r="BC49" s="4">
        <v>1.2</v>
      </c>
      <c r="BD49" s="4">
        <v>1.101</v>
      </c>
      <c r="BE49" s="4">
        <v>2.1</v>
      </c>
      <c r="BF49" s="4">
        <v>14.063000000000001</v>
      </c>
      <c r="BG49" s="4">
        <v>16.350000000000001</v>
      </c>
      <c r="BH49" s="4">
        <v>1.1599999999999999</v>
      </c>
      <c r="BI49" s="4">
        <v>12.675000000000001</v>
      </c>
      <c r="BJ49" s="4">
        <v>3031.5</v>
      </c>
      <c r="BK49" s="4">
        <v>0.70299999999999996</v>
      </c>
      <c r="BL49" s="4">
        <v>37.683</v>
      </c>
      <c r="BM49" s="4">
        <v>0.14599999999999999</v>
      </c>
      <c r="BN49" s="4">
        <v>37.829000000000001</v>
      </c>
      <c r="BO49" s="4">
        <v>30.076000000000001</v>
      </c>
      <c r="BP49" s="4">
        <v>0.11700000000000001</v>
      </c>
      <c r="BQ49" s="4">
        <v>30.193000000000001</v>
      </c>
      <c r="BR49" s="4">
        <v>0.50539999999999996</v>
      </c>
      <c r="BU49" s="4">
        <v>0.52600000000000002</v>
      </c>
      <c r="BW49" s="4">
        <v>443.54899999999998</v>
      </c>
      <c r="BX49" s="4">
        <v>0.27522999999999997</v>
      </c>
      <c r="BY49" s="4">
        <v>-5</v>
      </c>
      <c r="BZ49" s="4">
        <v>0.80422199999999999</v>
      </c>
      <c r="CA49" s="4">
        <v>6.7259330000000004</v>
      </c>
      <c r="CB49" s="4">
        <v>16.245284000000002</v>
      </c>
      <c r="CC49" s="4">
        <f t="shared" si="9"/>
        <v>1.7769914985999999</v>
      </c>
      <c r="CE49" s="4">
        <f t="shared" si="10"/>
        <v>15231.080419456501</v>
      </c>
      <c r="CF49" s="4">
        <f t="shared" si="11"/>
        <v>3.5320631815530001</v>
      </c>
      <c r="CG49" s="4">
        <f t="shared" si="12"/>
        <v>151.697843016543</v>
      </c>
      <c r="CH49" s="4">
        <f t="shared" si="13"/>
        <v>2.5392670440353999</v>
      </c>
    </row>
    <row r="50" spans="1:86">
      <c r="A50" s="2">
        <v>42439</v>
      </c>
      <c r="B50" s="32">
        <v>0.5300067824074074</v>
      </c>
      <c r="C50" s="4">
        <v>13.301</v>
      </c>
      <c r="D50" s="4">
        <v>3.3999999999999998E-3</v>
      </c>
      <c r="E50" s="4" t="s">
        <v>155</v>
      </c>
      <c r="F50" s="4">
        <v>33.924999999999997</v>
      </c>
      <c r="G50" s="4">
        <v>1641.6</v>
      </c>
      <c r="H50" s="4">
        <v>6.2</v>
      </c>
      <c r="I50" s="4">
        <v>57.2</v>
      </c>
      <c r="K50" s="4">
        <v>2.7</v>
      </c>
      <c r="L50" s="4">
        <v>11</v>
      </c>
      <c r="M50" s="4">
        <v>0.88460000000000005</v>
      </c>
      <c r="N50" s="4">
        <v>11.765700000000001</v>
      </c>
      <c r="O50" s="4">
        <v>3.0000000000000001E-3</v>
      </c>
      <c r="P50" s="4">
        <v>1452.1157000000001</v>
      </c>
      <c r="Q50" s="4">
        <v>5.4711999999999996</v>
      </c>
      <c r="R50" s="4">
        <v>1457.6</v>
      </c>
      <c r="S50" s="4">
        <v>1158.9645</v>
      </c>
      <c r="T50" s="4">
        <v>4.3666999999999998</v>
      </c>
      <c r="U50" s="4">
        <v>1163.3</v>
      </c>
      <c r="V50" s="4">
        <v>57.170200000000001</v>
      </c>
      <c r="Y50" s="4">
        <v>10.15</v>
      </c>
      <c r="Z50" s="4">
        <v>0</v>
      </c>
      <c r="AA50" s="4">
        <v>2.3883999999999999</v>
      </c>
      <c r="AB50" s="4" t="s">
        <v>384</v>
      </c>
      <c r="AC50" s="4">
        <v>0</v>
      </c>
      <c r="AD50" s="4">
        <v>11.6</v>
      </c>
      <c r="AE50" s="4">
        <v>851</v>
      </c>
      <c r="AF50" s="4">
        <v>870</v>
      </c>
      <c r="AG50" s="4">
        <v>826</v>
      </c>
      <c r="AH50" s="4">
        <v>78</v>
      </c>
      <c r="AI50" s="4">
        <v>21.18</v>
      </c>
      <c r="AJ50" s="4">
        <v>0.49</v>
      </c>
      <c r="AK50" s="4">
        <v>983</v>
      </c>
      <c r="AL50" s="4">
        <v>0</v>
      </c>
      <c r="AM50" s="4">
        <v>0</v>
      </c>
      <c r="AN50" s="4">
        <v>19</v>
      </c>
      <c r="AO50" s="4">
        <v>190.4</v>
      </c>
      <c r="AP50" s="4">
        <v>190</v>
      </c>
      <c r="AQ50" s="4">
        <v>2.2999999999999998</v>
      </c>
      <c r="AR50" s="4">
        <v>195</v>
      </c>
      <c r="AS50" s="4" t="s">
        <v>155</v>
      </c>
      <c r="AT50" s="4">
        <v>2</v>
      </c>
      <c r="AU50" s="5">
        <v>0.73791666666666667</v>
      </c>
      <c r="AV50" s="4">
        <v>47.159576000000001</v>
      </c>
      <c r="AW50" s="4">
        <v>-88.484191999999993</v>
      </c>
      <c r="AX50" s="4">
        <v>309.60000000000002</v>
      </c>
      <c r="AY50" s="4">
        <v>32.5</v>
      </c>
      <c r="AZ50" s="4">
        <v>12</v>
      </c>
      <c r="BA50" s="4">
        <v>11</v>
      </c>
      <c r="BB50" s="4" t="s">
        <v>424</v>
      </c>
      <c r="BC50" s="4">
        <v>1.2</v>
      </c>
      <c r="BD50" s="4">
        <v>1.2</v>
      </c>
      <c r="BE50" s="4">
        <v>2.1</v>
      </c>
      <c r="BF50" s="4">
        <v>14.063000000000001</v>
      </c>
      <c r="BG50" s="4">
        <v>15.91</v>
      </c>
      <c r="BH50" s="4">
        <v>1.1299999999999999</v>
      </c>
      <c r="BI50" s="4">
        <v>13.048</v>
      </c>
      <c r="BJ50" s="4">
        <v>3031.62</v>
      </c>
      <c r="BK50" s="4">
        <v>0.49199999999999999</v>
      </c>
      <c r="BL50" s="4">
        <v>39.183</v>
      </c>
      <c r="BM50" s="4">
        <v>0.14799999999999999</v>
      </c>
      <c r="BN50" s="4">
        <v>39.33</v>
      </c>
      <c r="BO50" s="4">
        <v>31.273</v>
      </c>
      <c r="BP50" s="4">
        <v>0.11799999999999999</v>
      </c>
      <c r="BQ50" s="4">
        <v>31.39</v>
      </c>
      <c r="BR50" s="4">
        <v>0.48709999999999998</v>
      </c>
      <c r="BU50" s="4">
        <v>0.51900000000000002</v>
      </c>
      <c r="BW50" s="4">
        <v>447.46199999999999</v>
      </c>
      <c r="BX50" s="4">
        <v>0.248</v>
      </c>
      <c r="BY50" s="4">
        <v>-5</v>
      </c>
      <c r="BZ50" s="4">
        <v>0.80316699999999996</v>
      </c>
      <c r="CA50" s="4">
        <v>6.0605000000000002</v>
      </c>
      <c r="CB50" s="4">
        <v>16.223973000000001</v>
      </c>
      <c r="CC50" s="4">
        <f t="shared" si="9"/>
        <v>1.6011841</v>
      </c>
      <c r="CE50" s="4">
        <f t="shared" si="10"/>
        <v>13724.73035847</v>
      </c>
      <c r="CF50" s="4">
        <f t="shared" si="11"/>
        <v>2.2273792019999998</v>
      </c>
      <c r="CG50" s="4">
        <f t="shared" si="12"/>
        <v>142.10860396500001</v>
      </c>
      <c r="CH50" s="4">
        <f t="shared" si="13"/>
        <v>2.2051959538500001</v>
      </c>
    </row>
    <row r="51" spans="1:86">
      <c r="A51" s="2">
        <v>42439</v>
      </c>
      <c r="B51" s="32">
        <v>0.53001835648148143</v>
      </c>
      <c r="C51" s="4">
        <v>13.532</v>
      </c>
      <c r="D51" s="4">
        <v>1.6000000000000001E-3</v>
      </c>
      <c r="E51" s="4" t="s">
        <v>155</v>
      </c>
      <c r="F51" s="4">
        <v>16.311406999999999</v>
      </c>
      <c r="G51" s="4">
        <v>1572.2</v>
      </c>
      <c r="H51" s="4">
        <v>6.2</v>
      </c>
      <c r="I51" s="4">
        <v>62.1</v>
      </c>
      <c r="K51" s="4">
        <v>2.48</v>
      </c>
      <c r="L51" s="4">
        <v>12</v>
      </c>
      <c r="M51" s="4">
        <v>0.88290000000000002</v>
      </c>
      <c r="N51" s="4">
        <v>11.9468</v>
      </c>
      <c r="O51" s="4">
        <v>1.4E-3</v>
      </c>
      <c r="P51" s="4">
        <v>1387.9983</v>
      </c>
      <c r="Q51" s="4">
        <v>5.4737</v>
      </c>
      <c r="R51" s="4">
        <v>1393.5</v>
      </c>
      <c r="S51" s="4">
        <v>1107.7910999999999</v>
      </c>
      <c r="T51" s="4">
        <v>4.3686999999999996</v>
      </c>
      <c r="U51" s="4">
        <v>1112.2</v>
      </c>
      <c r="V51" s="4">
        <v>62.1</v>
      </c>
      <c r="Y51" s="4">
        <v>10.215</v>
      </c>
      <c r="Z51" s="4">
        <v>0</v>
      </c>
      <c r="AA51" s="4">
        <v>2.1884000000000001</v>
      </c>
      <c r="AB51" s="4" t="s">
        <v>384</v>
      </c>
      <c r="AC51" s="4">
        <v>0</v>
      </c>
      <c r="AD51" s="4">
        <v>11.7</v>
      </c>
      <c r="AE51" s="4">
        <v>850</v>
      </c>
      <c r="AF51" s="4">
        <v>871</v>
      </c>
      <c r="AG51" s="4">
        <v>825</v>
      </c>
      <c r="AH51" s="4">
        <v>78</v>
      </c>
      <c r="AI51" s="4">
        <v>21.18</v>
      </c>
      <c r="AJ51" s="4">
        <v>0.49</v>
      </c>
      <c r="AK51" s="4">
        <v>983</v>
      </c>
      <c r="AL51" s="4">
        <v>0</v>
      </c>
      <c r="AM51" s="4">
        <v>0</v>
      </c>
      <c r="AN51" s="4">
        <v>19</v>
      </c>
      <c r="AO51" s="4">
        <v>190.6</v>
      </c>
      <c r="AP51" s="4">
        <v>189.4</v>
      </c>
      <c r="AQ51" s="4">
        <v>2.5</v>
      </c>
      <c r="AR51" s="4">
        <v>195</v>
      </c>
      <c r="AS51" s="4" t="s">
        <v>155</v>
      </c>
      <c r="AT51" s="4">
        <v>2</v>
      </c>
      <c r="AU51" s="5">
        <v>0.7379282407407407</v>
      </c>
      <c r="AV51" s="4">
        <v>47.159708000000002</v>
      </c>
      <c r="AW51" s="4">
        <v>-88.484198000000006</v>
      </c>
      <c r="AX51" s="4">
        <v>310.10000000000002</v>
      </c>
      <c r="AY51" s="4">
        <v>33.299999999999997</v>
      </c>
      <c r="AZ51" s="4">
        <v>12</v>
      </c>
      <c r="BA51" s="4">
        <v>10</v>
      </c>
      <c r="BB51" s="4" t="s">
        <v>429</v>
      </c>
      <c r="BC51" s="4">
        <v>1.2072069999999999</v>
      </c>
      <c r="BD51" s="4">
        <v>1.1981980000000001</v>
      </c>
      <c r="BE51" s="4">
        <v>2.106306</v>
      </c>
      <c r="BF51" s="4">
        <v>14.063000000000001</v>
      </c>
      <c r="BG51" s="4">
        <v>15.66</v>
      </c>
      <c r="BH51" s="4">
        <v>1.1100000000000001</v>
      </c>
      <c r="BI51" s="4">
        <v>13.269</v>
      </c>
      <c r="BJ51" s="4">
        <v>3031.77</v>
      </c>
      <c r="BK51" s="4">
        <v>0.23300000000000001</v>
      </c>
      <c r="BL51" s="4">
        <v>36.887</v>
      </c>
      <c r="BM51" s="4">
        <v>0.14499999999999999</v>
      </c>
      <c r="BN51" s="4">
        <v>37.031999999999996</v>
      </c>
      <c r="BO51" s="4">
        <v>29.44</v>
      </c>
      <c r="BP51" s="4">
        <v>0.11600000000000001</v>
      </c>
      <c r="BQ51" s="4">
        <v>29.556000000000001</v>
      </c>
      <c r="BR51" s="4">
        <v>0.52110000000000001</v>
      </c>
      <c r="BU51" s="4">
        <v>0.51400000000000001</v>
      </c>
      <c r="BW51" s="4">
        <v>403.80599999999998</v>
      </c>
      <c r="BX51" s="4">
        <v>0.22844800000000001</v>
      </c>
      <c r="BY51" s="4">
        <v>-5</v>
      </c>
      <c r="BZ51" s="4">
        <v>0.80322199999999999</v>
      </c>
      <c r="CA51" s="4">
        <v>5.5826979999999997</v>
      </c>
      <c r="CB51" s="4">
        <v>16.225083999999999</v>
      </c>
      <c r="CC51" s="4">
        <f t="shared" si="9"/>
        <v>1.4749488115999998</v>
      </c>
      <c r="CE51" s="4">
        <f t="shared" si="10"/>
        <v>12643.31586764862</v>
      </c>
      <c r="CF51" s="4">
        <f t="shared" si="11"/>
        <v>0.97167416959800001</v>
      </c>
      <c r="CG51" s="4">
        <f t="shared" si="12"/>
        <v>123.25665989973599</v>
      </c>
      <c r="CH51" s="4">
        <f t="shared" si="13"/>
        <v>2.1731305140666</v>
      </c>
    </row>
    <row r="52" spans="1:86">
      <c r="A52" s="2">
        <v>42439</v>
      </c>
      <c r="B52" s="32">
        <v>0.53002993055555558</v>
      </c>
      <c r="C52" s="4">
        <v>13.340999999999999</v>
      </c>
      <c r="D52" s="4">
        <v>1.4E-3</v>
      </c>
      <c r="E52" s="4" t="s">
        <v>155</v>
      </c>
      <c r="F52" s="4">
        <v>14.029975</v>
      </c>
      <c r="G52" s="4">
        <v>1458</v>
      </c>
      <c r="H52" s="4">
        <v>-0.7</v>
      </c>
      <c r="I52" s="4">
        <v>57.3</v>
      </c>
      <c r="K52" s="4">
        <v>1.96</v>
      </c>
      <c r="L52" s="4">
        <v>12</v>
      </c>
      <c r="M52" s="4">
        <v>0.88449999999999995</v>
      </c>
      <c r="N52" s="4">
        <v>11.7996</v>
      </c>
      <c r="O52" s="4">
        <v>1.1999999999999999E-3</v>
      </c>
      <c r="P52" s="4">
        <v>1289.5471</v>
      </c>
      <c r="Q52" s="4">
        <v>0</v>
      </c>
      <c r="R52" s="4">
        <v>1289.5</v>
      </c>
      <c r="S52" s="4">
        <v>1029.2149999999999</v>
      </c>
      <c r="T52" s="4">
        <v>0</v>
      </c>
      <c r="U52" s="4">
        <v>1029.2</v>
      </c>
      <c r="V52" s="4">
        <v>57.345500000000001</v>
      </c>
      <c r="Y52" s="4">
        <v>10.211</v>
      </c>
      <c r="Z52" s="4">
        <v>0</v>
      </c>
      <c r="AA52" s="4">
        <v>1.7358</v>
      </c>
      <c r="AB52" s="4" t="s">
        <v>384</v>
      </c>
      <c r="AC52" s="4">
        <v>0</v>
      </c>
      <c r="AD52" s="4">
        <v>11.6</v>
      </c>
      <c r="AE52" s="4">
        <v>851</v>
      </c>
      <c r="AF52" s="4">
        <v>871</v>
      </c>
      <c r="AG52" s="4">
        <v>825</v>
      </c>
      <c r="AH52" s="4">
        <v>78</v>
      </c>
      <c r="AI52" s="4">
        <v>21.18</v>
      </c>
      <c r="AJ52" s="4">
        <v>0.49</v>
      </c>
      <c r="AK52" s="4">
        <v>983</v>
      </c>
      <c r="AL52" s="4">
        <v>0</v>
      </c>
      <c r="AM52" s="4">
        <v>0</v>
      </c>
      <c r="AN52" s="4">
        <v>19</v>
      </c>
      <c r="AO52" s="4">
        <v>191</v>
      </c>
      <c r="AP52" s="4">
        <v>190.2</v>
      </c>
      <c r="AQ52" s="4">
        <v>2.8</v>
      </c>
      <c r="AR52" s="4">
        <v>195</v>
      </c>
      <c r="AS52" s="4" t="s">
        <v>155</v>
      </c>
      <c r="AT52" s="4">
        <v>2</v>
      </c>
      <c r="AU52" s="5">
        <v>0.73793981481481474</v>
      </c>
      <c r="AV52" s="4">
        <v>47.159851000000003</v>
      </c>
      <c r="AW52" s="4">
        <v>-88.484188000000003</v>
      </c>
      <c r="AX52" s="4">
        <v>310.5</v>
      </c>
      <c r="AY52" s="4">
        <v>33.299999999999997</v>
      </c>
      <c r="AZ52" s="4">
        <v>12</v>
      </c>
      <c r="BA52" s="4">
        <v>10</v>
      </c>
      <c r="BB52" s="4" t="s">
        <v>429</v>
      </c>
      <c r="BC52" s="4">
        <v>2</v>
      </c>
      <c r="BD52" s="4">
        <v>1</v>
      </c>
      <c r="BE52" s="4">
        <v>2.8</v>
      </c>
      <c r="BF52" s="4">
        <v>14.063000000000001</v>
      </c>
      <c r="BG52" s="4">
        <v>15.87</v>
      </c>
      <c r="BH52" s="4">
        <v>1.1299999999999999</v>
      </c>
      <c r="BI52" s="4">
        <v>13.063000000000001</v>
      </c>
      <c r="BJ52" s="4">
        <v>3032.0459999999998</v>
      </c>
      <c r="BK52" s="4">
        <v>0.20300000000000001</v>
      </c>
      <c r="BL52" s="4">
        <v>34.701000000000001</v>
      </c>
      <c r="BM52" s="4">
        <v>0</v>
      </c>
      <c r="BN52" s="4">
        <v>34.701000000000001</v>
      </c>
      <c r="BO52" s="4">
        <v>27.696000000000002</v>
      </c>
      <c r="BP52" s="4">
        <v>0</v>
      </c>
      <c r="BQ52" s="4">
        <v>27.696000000000002</v>
      </c>
      <c r="BR52" s="4">
        <v>0.48730000000000001</v>
      </c>
      <c r="BU52" s="4">
        <v>0.52100000000000002</v>
      </c>
      <c r="BW52" s="4">
        <v>324.30599999999998</v>
      </c>
      <c r="BX52" s="4">
        <v>0.224554</v>
      </c>
      <c r="BY52" s="4">
        <v>-5</v>
      </c>
      <c r="BZ52" s="4">
        <v>0.80277799999999999</v>
      </c>
      <c r="CA52" s="4">
        <v>5.4875379999999998</v>
      </c>
      <c r="CB52" s="4">
        <v>16.216116</v>
      </c>
      <c r="CC52" s="4">
        <f t="shared" si="9"/>
        <v>1.4498075395999999</v>
      </c>
      <c r="CE52" s="4">
        <f t="shared" si="10"/>
        <v>12428.935329132753</v>
      </c>
      <c r="CF52" s="4">
        <f t="shared" si="11"/>
        <v>0.8321357498580001</v>
      </c>
      <c r="CG52" s="4">
        <f t="shared" si="12"/>
        <v>113.53119077865601</v>
      </c>
      <c r="CH52" s="4">
        <f t="shared" si="13"/>
        <v>1.9975357187478</v>
      </c>
    </row>
    <row r="53" spans="1:86">
      <c r="A53" s="2">
        <v>42439</v>
      </c>
      <c r="B53" s="32">
        <v>0.53004150462962962</v>
      </c>
      <c r="C53" s="4">
        <v>13.276999999999999</v>
      </c>
      <c r="D53" s="4">
        <v>3.0000000000000001E-3</v>
      </c>
      <c r="E53" s="4" t="s">
        <v>155</v>
      </c>
      <c r="F53" s="4">
        <v>30</v>
      </c>
      <c r="G53" s="4">
        <v>1369.3</v>
      </c>
      <c r="H53" s="4">
        <v>1.2</v>
      </c>
      <c r="I53" s="4">
        <v>54.4</v>
      </c>
      <c r="K53" s="4">
        <v>1.7</v>
      </c>
      <c r="L53" s="4">
        <v>11</v>
      </c>
      <c r="M53" s="4">
        <v>0.88490000000000002</v>
      </c>
      <c r="N53" s="4">
        <v>11.749000000000001</v>
      </c>
      <c r="O53" s="4">
        <v>2.7000000000000001E-3</v>
      </c>
      <c r="P53" s="4">
        <v>1211.7158999999999</v>
      </c>
      <c r="Q53" s="4">
        <v>1.0667</v>
      </c>
      <c r="R53" s="4">
        <v>1212.8</v>
      </c>
      <c r="S53" s="4">
        <v>967.09630000000004</v>
      </c>
      <c r="T53" s="4">
        <v>0.85140000000000005</v>
      </c>
      <c r="U53" s="4">
        <v>967.9</v>
      </c>
      <c r="V53" s="4">
        <v>54.409100000000002</v>
      </c>
      <c r="Y53" s="4">
        <v>10.108000000000001</v>
      </c>
      <c r="Z53" s="4">
        <v>0</v>
      </c>
      <c r="AA53" s="4">
        <v>1.5043</v>
      </c>
      <c r="AB53" s="4" t="s">
        <v>384</v>
      </c>
      <c r="AC53" s="4">
        <v>0</v>
      </c>
      <c r="AD53" s="4">
        <v>11.6</v>
      </c>
      <c r="AE53" s="4">
        <v>852</v>
      </c>
      <c r="AF53" s="4">
        <v>871</v>
      </c>
      <c r="AG53" s="4">
        <v>826</v>
      </c>
      <c r="AH53" s="4">
        <v>78</v>
      </c>
      <c r="AI53" s="4">
        <v>21.18</v>
      </c>
      <c r="AJ53" s="4">
        <v>0.49</v>
      </c>
      <c r="AK53" s="4">
        <v>983</v>
      </c>
      <c r="AL53" s="4">
        <v>0</v>
      </c>
      <c r="AM53" s="4">
        <v>0</v>
      </c>
      <c r="AN53" s="4">
        <v>19</v>
      </c>
      <c r="AO53" s="4">
        <v>191</v>
      </c>
      <c r="AP53" s="4">
        <v>190.4</v>
      </c>
      <c r="AQ53" s="4">
        <v>2.7</v>
      </c>
      <c r="AR53" s="4">
        <v>195</v>
      </c>
      <c r="AS53" s="4" t="s">
        <v>155</v>
      </c>
      <c r="AT53" s="4">
        <v>2</v>
      </c>
      <c r="AU53" s="5">
        <v>0.73795138888888889</v>
      </c>
      <c r="AV53" s="4">
        <v>47.159986000000004</v>
      </c>
      <c r="AW53" s="4">
        <v>-88.484189999999998</v>
      </c>
      <c r="AX53" s="4">
        <v>311</v>
      </c>
      <c r="AY53" s="4">
        <v>33.299999999999997</v>
      </c>
      <c r="AZ53" s="4">
        <v>12</v>
      </c>
      <c r="BA53" s="4">
        <v>10</v>
      </c>
      <c r="BB53" s="4" t="s">
        <v>429</v>
      </c>
      <c r="BC53" s="4">
        <v>1.992</v>
      </c>
      <c r="BD53" s="4">
        <v>1.0009999999999999</v>
      </c>
      <c r="BE53" s="4">
        <v>2.7949999999999999</v>
      </c>
      <c r="BF53" s="4">
        <v>14.063000000000001</v>
      </c>
      <c r="BG53" s="4">
        <v>15.94</v>
      </c>
      <c r="BH53" s="4">
        <v>1.1299999999999999</v>
      </c>
      <c r="BI53" s="4">
        <v>13.007999999999999</v>
      </c>
      <c r="BJ53" s="4">
        <v>3031.7919999999999</v>
      </c>
      <c r="BK53" s="4">
        <v>0.436</v>
      </c>
      <c r="BL53" s="4">
        <v>32.744</v>
      </c>
      <c r="BM53" s="4">
        <v>2.9000000000000001E-2</v>
      </c>
      <c r="BN53" s="4">
        <v>32.773000000000003</v>
      </c>
      <c r="BO53" s="4">
        <v>26.134</v>
      </c>
      <c r="BP53" s="4">
        <v>2.3E-2</v>
      </c>
      <c r="BQ53" s="4">
        <v>26.157</v>
      </c>
      <c r="BR53" s="4">
        <v>0.46429999999999999</v>
      </c>
      <c r="BU53" s="4">
        <v>0.51800000000000002</v>
      </c>
      <c r="BW53" s="4">
        <v>282.25299999999999</v>
      </c>
      <c r="BX53" s="4">
        <v>0.24160899999999999</v>
      </c>
      <c r="BY53" s="4">
        <v>-5</v>
      </c>
      <c r="BZ53" s="4">
        <v>0.80138900000000002</v>
      </c>
      <c r="CA53" s="4">
        <v>5.9043200000000002</v>
      </c>
      <c r="CB53" s="4">
        <v>16.188058000000002</v>
      </c>
      <c r="CC53" s="4">
        <f t="shared" si="9"/>
        <v>1.5599213439999999</v>
      </c>
      <c r="CE53" s="4">
        <f t="shared" si="10"/>
        <v>13371.800595655681</v>
      </c>
      <c r="CF53" s="4">
        <f t="shared" si="11"/>
        <v>1.9229897894400001</v>
      </c>
      <c r="CG53" s="4">
        <f t="shared" si="12"/>
        <v>115.36615578528</v>
      </c>
      <c r="CH53" s="4">
        <f t="shared" si="13"/>
        <v>2.047807704672</v>
      </c>
    </row>
    <row r="54" spans="1:86">
      <c r="A54" s="2">
        <v>42439</v>
      </c>
      <c r="B54" s="32">
        <v>0.53005307870370377</v>
      </c>
      <c r="C54" s="4">
        <v>12.885999999999999</v>
      </c>
      <c r="D54" s="4">
        <v>3.0000000000000001E-3</v>
      </c>
      <c r="E54" s="4" t="s">
        <v>155</v>
      </c>
      <c r="F54" s="4">
        <v>30</v>
      </c>
      <c r="G54" s="4">
        <v>1307.7</v>
      </c>
      <c r="H54" s="4">
        <v>5.3</v>
      </c>
      <c r="I54" s="4">
        <v>59.2</v>
      </c>
      <c r="K54" s="4">
        <v>1.7</v>
      </c>
      <c r="L54" s="4">
        <v>11</v>
      </c>
      <c r="M54" s="4">
        <v>0.88790000000000002</v>
      </c>
      <c r="N54" s="4">
        <v>11.4407</v>
      </c>
      <c r="O54" s="4">
        <v>2.7000000000000001E-3</v>
      </c>
      <c r="P54" s="4">
        <v>1161.067</v>
      </c>
      <c r="Q54" s="4">
        <v>4.7055999999999996</v>
      </c>
      <c r="R54" s="4">
        <v>1165.8</v>
      </c>
      <c r="S54" s="4">
        <v>926.67240000000004</v>
      </c>
      <c r="T54" s="4">
        <v>3.7557</v>
      </c>
      <c r="U54" s="4">
        <v>930.4</v>
      </c>
      <c r="V54" s="4">
        <v>59.241999999999997</v>
      </c>
      <c r="Y54" s="4">
        <v>9.9969999999999999</v>
      </c>
      <c r="Z54" s="4">
        <v>0</v>
      </c>
      <c r="AA54" s="4">
        <v>1.5094000000000001</v>
      </c>
      <c r="AB54" s="4" t="s">
        <v>384</v>
      </c>
      <c r="AC54" s="4">
        <v>0</v>
      </c>
      <c r="AD54" s="4">
        <v>11.6</v>
      </c>
      <c r="AE54" s="4">
        <v>852</v>
      </c>
      <c r="AF54" s="4">
        <v>870</v>
      </c>
      <c r="AG54" s="4">
        <v>827</v>
      </c>
      <c r="AH54" s="4">
        <v>78</v>
      </c>
      <c r="AI54" s="4">
        <v>21.18</v>
      </c>
      <c r="AJ54" s="4">
        <v>0.49</v>
      </c>
      <c r="AK54" s="4">
        <v>983</v>
      </c>
      <c r="AL54" s="4">
        <v>0</v>
      </c>
      <c r="AM54" s="4">
        <v>0</v>
      </c>
      <c r="AN54" s="4">
        <v>19</v>
      </c>
      <c r="AO54" s="4">
        <v>191</v>
      </c>
      <c r="AP54" s="4">
        <v>190</v>
      </c>
      <c r="AQ54" s="4">
        <v>2.4</v>
      </c>
      <c r="AR54" s="4">
        <v>195</v>
      </c>
      <c r="AS54" s="4" t="s">
        <v>155</v>
      </c>
      <c r="AT54" s="4">
        <v>2</v>
      </c>
      <c r="AU54" s="5">
        <v>0.73796296296296304</v>
      </c>
      <c r="AV54" s="4">
        <v>47.160124000000003</v>
      </c>
      <c r="AW54" s="4">
        <v>-88.484189999999998</v>
      </c>
      <c r="AX54" s="4">
        <v>311.10000000000002</v>
      </c>
      <c r="AY54" s="4">
        <v>33.700000000000003</v>
      </c>
      <c r="AZ54" s="4">
        <v>12</v>
      </c>
      <c r="BA54" s="4">
        <v>10</v>
      </c>
      <c r="BB54" s="4" t="s">
        <v>429</v>
      </c>
      <c r="BC54" s="4">
        <v>1.2</v>
      </c>
      <c r="BD54" s="4">
        <v>1.1000000000000001</v>
      </c>
      <c r="BE54" s="4">
        <v>2.2999999999999998</v>
      </c>
      <c r="BF54" s="4">
        <v>14.063000000000001</v>
      </c>
      <c r="BG54" s="4">
        <v>16.399999999999999</v>
      </c>
      <c r="BH54" s="4">
        <v>1.17</v>
      </c>
      <c r="BI54" s="4">
        <v>12.631</v>
      </c>
      <c r="BJ54" s="4">
        <v>3031.8820000000001</v>
      </c>
      <c r="BK54" s="4">
        <v>0.44900000000000001</v>
      </c>
      <c r="BL54" s="4">
        <v>32.222000000000001</v>
      </c>
      <c r="BM54" s="4">
        <v>0.13100000000000001</v>
      </c>
      <c r="BN54" s="4">
        <v>32.353000000000002</v>
      </c>
      <c r="BO54" s="4">
        <v>25.716999999999999</v>
      </c>
      <c r="BP54" s="4">
        <v>0.104</v>
      </c>
      <c r="BQ54" s="4">
        <v>25.821000000000002</v>
      </c>
      <c r="BR54" s="4">
        <v>0.51910000000000001</v>
      </c>
      <c r="BU54" s="4">
        <v>0.52600000000000002</v>
      </c>
      <c r="BW54" s="4">
        <v>290.83800000000002</v>
      </c>
      <c r="BX54" s="4">
        <v>0.22883700000000001</v>
      </c>
      <c r="BY54" s="4">
        <v>-5</v>
      </c>
      <c r="BZ54" s="4">
        <v>0.80222199999999999</v>
      </c>
      <c r="CA54" s="4">
        <v>5.5922039999999997</v>
      </c>
      <c r="CB54" s="4">
        <v>16.204884</v>
      </c>
      <c r="CC54" s="4">
        <f t="shared" si="9"/>
        <v>1.4774602967999999</v>
      </c>
      <c r="CE54" s="4">
        <f t="shared" si="10"/>
        <v>12665.312278002217</v>
      </c>
      <c r="CF54" s="4">
        <f t="shared" si="11"/>
        <v>1.8756419982119998</v>
      </c>
      <c r="CG54" s="4">
        <f t="shared" si="12"/>
        <v>107.864035714548</v>
      </c>
      <c r="CH54" s="4">
        <f t="shared" si="13"/>
        <v>2.1684760830108001</v>
      </c>
    </row>
    <row r="55" spans="1:86">
      <c r="A55" s="2">
        <v>42439</v>
      </c>
      <c r="B55" s="32">
        <v>0.53006465277777781</v>
      </c>
      <c r="C55" s="4">
        <v>12.56</v>
      </c>
      <c r="D55" s="4">
        <v>4.4999999999999997E-3</v>
      </c>
      <c r="E55" s="4" t="s">
        <v>155</v>
      </c>
      <c r="F55" s="4">
        <v>44.668874000000002</v>
      </c>
      <c r="G55" s="4">
        <v>1182.3</v>
      </c>
      <c r="H55" s="4">
        <v>1.5</v>
      </c>
      <c r="I55" s="4">
        <v>54.4</v>
      </c>
      <c r="K55" s="4">
        <v>1.82</v>
      </c>
      <c r="L55" s="4">
        <v>11</v>
      </c>
      <c r="M55" s="4">
        <v>0.89029999999999998</v>
      </c>
      <c r="N55" s="4">
        <v>11.1821</v>
      </c>
      <c r="O55" s="4">
        <v>4.0000000000000001E-3</v>
      </c>
      <c r="P55" s="4">
        <v>1052.6288999999999</v>
      </c>
      <c r="Q55" s="4">
        <v>1.3472</v>
      </c>
      <c r="R55" s="4">
        <v>1054</v>
      </c>
      <c r="S55" s="4">
        <v>840.12559999999996</v>
      </c>
      <c r="T55" s="4">
        <v>1.0751999999999999</v>
      </c>
      <c r="U55" s="4">
        <v>841.2</v>
      </c>
      <c r="V55" s="4">
        <v>54.412300000000002</v>
      </c>
      <c r="Y55" s="4">
        <v>9.8819999999999997</v>
      </c>
      <c r="Z55" s="4">
        <v>0</v>
      </c>
      <c r="AA55" s="4">
        <v>1.6238999999999999</v>
      </c>
      <c r="AB55" s="4" t="s">
        <v>384</v>
      </c>
      <c r="AC55" s="4">
        <v>0</v>
      </c>
      <c r="AD55" s="4">
        <v>11.6</v>
      </c>
      <c r="AE55" s="4">
        <v>851</v>
      </c>
      <c r="AF55" s="4">
        <v>871</v>
      </c>
      <c r="AG55" s="4">
        <v>827</v>
      </c>
      <c r="AH55" s="4">
        <v>78</v>
      </c>
      <c r="AI55" s="4">
        <v>21.18</v>
      </c>
      <c r="AJ55" s="4">
        <v>0.49</v>
      </c>
      <c r="AK55" s="4">
        <v>983</v>
      </c>
      <c r="AL55" s="4">
        <v>0</v>
      </c>
      <c r="AM55" s="4">
        <v>0</v>
      </c>
      <c r="AN55" s="4">
        <v>19</v>
      </c>
      <c r="AO55" s="4">
        <v>191</v>
      </c>
      <c r="AP55" s="4">
        <v>190</v>
      </c>
      <c r="AQ55" s="4">
        <v>2</v>
      </c>
      <c r="AR55" s="4">
        <v>195</v>
      </c>
      <c r="AS55" s="4" t="s">
        <v>155</v>
      </c>
      <c r="AT55" s="4">
        <v>2</v>
      </c>
      <c r="AU55" s="5">
        <v>0.73797453703703697</v>
      </c>
      <c r="AV55" s="4">
        <v>47.160259000000003</v>
      </c>
      <c r="AW55" s="4">
        <v>-88.484191999999993</v>
      </c>
      <c r="AX55" s="4">
        <v>311.5</v>
      </c>
      <c r="AY55" s="4">
        <v>33.700000000000003</v>
      </c>
      <c r="AZ55" s="4">
        <v>12</v>
      </c>
      <c r="BA55" s="4">
        <v>10</v>
      </c>
      <c r="BB55" s="4" t="s">
        <v>429</v>
      </c>
      <c r="BC55" s="4">
        <v>1.2070000000000001</v>
      </c>
      <c r="BD55" s="4">
        <v>1.099</v>
      </c>
      <c r="BE55" s="4">
        <v>2.306</v>
      </c>
      <c r="BF55" s="4">
        <v>14.063000000000001</v>
      </c>
      <c r="BG55" s="4">
        <v>16.79</v>
      </c>
      <c r="BH55" s="4">
        <v>1.19</v>
      </c>
      <c r="BI55" s="4">
        <v>12.321999999999999</v>
      </c>
      <c r="BJ55" s="4">
        <v>3031.848</v>
      </c>
      <c r="BK55" s="4">
        <v>0.68600000000000005</v>
      </c>
      <c r="BL55" s="4">
        <v>29.888000000000002</v>
      </c>
      <c r="BM55" s="4">
        <v>3.7999999999999999E-2</v>
      </c>
      <c r="BN55" s="4">
        <v>29.925999999999998</v>
      </c>
      <c r="BO55" s="4">
        <v>23.853999999999999</v>
      </c>
      <c r="BP55" s="4">
        <v>3.1E-2</v>
      </c>
      <c r="BQ55" s="4">
        <v>23.885000000000002</v>
      </c>
      <c r="BR55" s="4">
        <v>0.48780000000000001</v>
      </c>
      <c r="BU55" s="4">
        <v>0.53200000000000003</v>
      </c>
      <c r="BW55" s="4">
        <v>320.149</v>
      </c>
      <c r="BX55" s="4">
        <v>0.25018200000000002</v>
      </c>
      <c r="BY55" s="4">
        <v>-5</v>
      </c>
      <c r="BZ55" s="4">
        <v>0.80177900000000002</v>
      </c>
      <c r="CA55" s="4">
        <v>6.1138180000000002</v>
      </c>
      <c r="CB55" s="4">
        <v>16.19594</v>
      </c>
      <c r="CC55" s="4">
        <f t="shared" si="9"/>
        <v>1.6152707155999999</v>
      </c>
      <c r="CE55" s="4">
        <f t="shared" si="10"/>
        <v>13846.516656121008</v>
      </c>
      <c r="CF55" s="4">
        <f t="shared" si="11"/>
        <v>3.132977123556</v>
      </c>
      <c r="CG55" s="4">
        <f t="shared" si="12"/>
        <v>109.08332156871001</v>
      </c>
      <c r="CH55" s="4">
        <f t="shared" si="13"/>
        <v>2.2277933540388002</v>
      </c>
    </row>
    <row r="56" spans="1:86">
      <c r="A56" s="2">
        <v>42439</v>
      </c>
      <c r="B56" s="32">
        <v>0.53007622685185185</v>
      </c>
      <c r="C56" s="4">
        <v>12.56</v>
      </c>
      <c r="D56" s="4">
        <v>5.0000000000000001E-3</v>
      </c>
      <c r="E56" s="4" t="s">
        <v>155</v>
      </c>
      <c r="F56" s="4">
        <v>50</v>
      </c>
      <c r="G56" s="4">
        <v>1267.9000000000001</v>
      </c>
      <c r="H56" s="4">
        <v>1.6</v>
      </c>
      <c r="I56" s="4">
        <v>53.9</v>
      </c>
      <c r="K56" s="4">
        <v>2.33</v>
      </c>
      <c r="L56" s="4">
        <v>11</v>
      </c>
      <c r="M56" s="4">
        <v>0.89029999999999998</v>
      </c>
      <c r="N56" s="4">
        <v>11.1822</v>
      </c>
      <c r="O56" s="4">
        <v>4.4999999999999997E-3</v>
      </c>
      <c r="P56" s="4">
        <v>1128.8579999999999</v>
      </c>
      <c r="Q56" s="4">
        <v>1.4125000000000001</v>
      </c>
      <c r="R56" s="4">
        <v>1130.3</v>
      </c>
      <c r="S56" s="4">
        <v>900.96569999999997</v>
      </c>
      <c r="T56" s="4">
        <v>1.1273</v>
      </c>
      <c r="U56" s="4">
        <v>902.1</v>
      </c>
      <c r="V56" s="4">
        <v>53.9283</v>
      </c>
      <c r="Y56" s="4">
        <v>9.8819999999999997</v>
      </c>
      <c r="Z56" s="4">
        <v>0</v>
      </c>
      <c r="AA56" s="4">
        <v>2.0775000000000001</v>
      </c>
      <c r="AB56" s="4" t="s">
        <v>384</v>
      </c>
      <c r="AC56" s="4">
        <v>0</v>
      </c>
      <c r="AD56" s="4">
        <v>11.6</v>
      </c>
      <c r="AE56" s="4">
        <v>851</v>
      </c>
      <c r="AF56" s="4">
        <v>872</v>
      </c>
      <c r="AG56" s="4">
        <v>826</v>
      </c>
      <c r="AH56" s="4">
        <v>78</v>
      </c>
      <c r="AI56" s="4">
        <v>21.18</v>
      </c>
      <c r="AJ56" s="4">
        <v>0.49</v>
      </c>
      <c r="AK56" s="4">
        <v>983</v>
      </c>
      <c r="AL56" s="4">
        <v>0</v>
      </c>
      <c r="AM56" s="4">
        <v>0</v>
      </c>
      <c r="AN56" s="4">
        <v>19</v>
      </c>
      <c r="AO56" s="4">
        <v>191</v>
      </c>
      <c r="AP56" s="4">
        <v>190.6</v>
      </c>
      <c r="AQ56" s="4">
        <v>2</v>
      </c>
      <c r="AR56" s="4">
        <v>195</v>
      </c>
      <c r="AS56" s="4" t="s">
        <v>155</v>
      </c>
      <c r="AT56" s="4">
        <v>2</v>
      </c>
      <c r="AU56" s="5">
        <v>0.73798611111111112</v>
      </c>
      <c r="AV56" s="4">
        <v>47.160403000000002</v>
      </c>
      <c r="AW56" s="4">
        <v>-88.484155000000001</v>
      </c>
      <c r="AX56" s="4">
        <v>311.5</v>
      </c>
      <c r="AY56" s="4">
        <v>34.1</v>
      </c>
      <c r="AZ56" s="4">
        <v>12</v>
      </c>
      <c r="BA56" s="4">
        <v>10</v>
      </c>
      <c r="BB56" s="4" t="s">
        <v>429</v>
      </c>
      <c r="BC56" s="4">
        <v>1.9</v>
      </c>
      <c r="BD56" s="4">
        <v>1</v>
      </c>
      <c r="BE56" s="4">
        <v>2.9</v>
      </c>
      <c r="BF56" s="4">
        <v>14.063000000000001</v>
      </c>
      <c r="BG56" s="4">
        <v>16.79</v>
      </c>
      <c r="BH56" s="4">
        <v>1.19</v>
      </c>
      <c r="BI56" s="4">
        <v>12.321</v>
      </c>
      <c r="BJ56" s="4">
        <v>3031.732</v>
      </c>
      <c r="BK56" s="4">
        <v>0.76800000000000002</v>
      </c>
      <c r="BL56" s="4">
        <v>32.051000000000002</v>
      </c>
      <c r="BM56" s="4">
        <v>0.04</v>
      </c>
      <c r="BN56" s="4">
        <v>32.091000000000001</v>
      </c>
      <c r="BO56" s="4">
        <v>25.58</v>
      </c>
      <c r="BP56" s="4">
        <v>3.2000000000000001E-2</v>
      </c>
      <c r="BQ56" s="4">
        <v>25.611999999999998</v>
      </c>
      <c r="BR56" s="4">
        <v>0.48349999999999999</v>
      </c>
      <c r="BU56" s="4">
        <v>0.53200000000000003</v>
      </c>
      <c r="BW56" s="4">
        <v>409.55399999999997</v>
      </c>
      <c r="BX56" s="4">
        <v>0.30253099999999999</v>
      </c>
      <c r="BY56" s="4">
        <v>-5</v>
      </c>
      <c r="BZ56" s="4">
        <v>0.80222099999999996</v>
      </c>
      <c r="CA56" s="4">
        <v>7.3930899999999999</v>
      </c>
      <c r="CB56" s="4">
        <v>16.204868999999999</v>
      </c>
      <c r="CC56" s="4">
        <f t="shared" si="9"/>
        <v>1.953254378</v>
      </c>
      <c r="CE56" s="4">
        <f t="shared" si="10"/>
        <v>16743.159046314358</v>
      </c>
      <c r="CF56" s="4">
        <f t="shared" si="11"/>
        <v>4.2413861606400003</v>
      </c>
      <c r="CG56" s="4">
        <f t="shared" si="12"/>
        <v>141.44581034675997</v>
      </c>
      <c r="CH56" s="4">
        <f t="shared" si="13"/>
        <v>2.6701955842049996</v>
      </c>
    </row>
    <row r="57" spans="1:86">
      <c r="A57" s="2">
        <v>42439</v>
      </c>
      <c r="B57" s="32">
        <v>0.53008780092592589</v>
      </c>
      <c r="C57" s="4">
        <v>12.576000000000001</v>
      </c>
      <c r="D57" s="4">
        <v>5.0000000000000001E-3</v>
      </c>
      <c r="E57" s="4" t="s">
        <v>155</v>
      </c>
      <c r="F57" s="4">
        <v>50</v>
      </c>
      <c r="G57" s="4">
        <v>1434.9</v>
      </c>
      <c r="H57" s="4">
        <v>7.8</v>
      </c>
      <c r="I57" s="4">
        <v>60.9</v>
      </c>
      <c r="K57" s="4">
        <v>2.71</v>
      </c>
      <c r="L57" s="4">
        <v>11</v>
      </c>
      <c r="M57" s="4">
        <v>0.89029999999999998</v>
      </c>
      <c r="N57" s="4">
        <v>11.196899999999999</v>
      </c>
      <c r="O57" s="4">
        <v>4.4999999999999997E-3</v>
      </c>
      <c r="P57" s="4">
        <v>1277.5554999999999</v>
      </c>
      <c r="Q57" s="4">
        <v>6.9231999999999996</v>
      </c>
      <c r="R57" s="4">
        <v>1284.5</v>
      </c>
      <c r="S57" s="4">
        <v>1019.6443</v>
      </c>
      <c r="T57" s="4">
        <v>5.5255000000000001</v>
      </c>
      <c r="U57" s="4">
        <v>1025.2</v>
      </c>
      <c r="V57" s="4">
        <v>60.912799999999997</v>
      </c>
      <c r="Y57" s="4">
        <v>9.8829999999999991</v>
      </c>
      <c r="Z57" s="4">
        <v>0</v>
      </c>
      <c r="AA57" s="4">
        <v>2.4137</v>
      </c>
      <c r="AB57" s="4" t="s">
        <v>384</v>
      </c>
      <c r="AC57" s="4">
        <v>0</v>
      </c>
      <c r="AD57" s="4">
        <v>11.7</v>
      </c>
      <c r="AE57" s="4">
        <v>851</v>
      </c>
      <c r="AF57" s="4">
        <v>872</v>
      </c>
      <c r="AG57" s="4">
        <v>823</v>
      </c>
      <c r="AH57" s="4">
        <v>78</v>
      </c>
      <c r="AI57" s="4">
        <v>21.18</v>
      </c>
      <c r="AJ57" s="4">
        <v>0.49</v>
      </c>
      <c r="AK57" s="4">
        <v>983</v>
      </c>
      <c r="AL57" s="4">
        <v>0</v>
      </c>
      <c r="AM57" s="4">
        <v>0</v>
      </c>
      <c r="AN57" s="4">
        <v>19</v>
      </c>
      <c r="AO57" s="4">
        <v>191</v>
      </c>
      <c r="AP57" s="4">
        <v>191</v>
      </c>
      <c r="AQ57" s="4">
        <v>2.5</v>
      </c>
      <c r="AR57" s="4">
        <v>195</v>
      </c>
      <c r="AS57" s="4" t="s">
        <v>155</v>
      </c>
      <c r="AT57" s="4">
        <v>2</v>
      </c>
      <c r="AU57" s="5">
        <v>0.73799768518518516</v>
      </c>
      <c r="AV57" s="4">
        <v>47.160541000000002</v>
      </c>
      <c r="AW57" s="4">
        <v>-88.484143000000003</v>
      </c>
      <c r="AX57" s="4">
        <v>311.7</v>
      </c>
      <c r="AY57" s="4">
        <v>34.1</v>
      </c>
      <c r="AZ57" s="4">
        <v>12</v>
      </c>
      <c r="BA57" s="4">
        <v>9</v>
      </c>
      <c r="BB57" s="4" t="s">
        <v>444</v>
      </c>
      <c r="BC57" s="4">
        <v>1.9</v>
      </c>
      <c r="BD57" s="4">
        <v>1</v>
      </c>
      <c r="BE57" s="4">
        <v>2.9</v>
      </c>
      <c r="BF57" s="4">
        <v>14.063000000000001</v>
      </c>
      <c r="BG57" s="4">
        <v>16.77</v>
      </c>
      <c r="BH57" s="4">
        <v>1.19</v>
      </c>
      <c r="BI57" s="4">
        <v>12.318</v>
      </c>
      <c r="BJ57" s="4">
        <v>3031.5320000000002</v>
      </c>
      <c r="BK57" s="4">
        <v>0.76700000000000002</v>
      </c>
      <c r="BL57" s="4">
        <v>36.222999999999999</v>
      </c>
      <c r="BM57" s="4">
        <v>0.19600000000000001</v>
      </c>
      <c r="BN57" s="4">
        <v>36.418999999999997</v>
      </c>
      <c r="BO57" s="4">
        <v>28.91</v>
      </c>
      <c r="BP57" s="4">
        <v>0.157</v>
      </c>
      <c r="BQ57" s="4">
        <v>29.067</v>
      </c>
      <c r="BR57" s="4">
        <v>0.54530000000000001</v>
      </c>
      <c r="BU57" s="4">
        <v>0.53100000000000003</v>
      </c>
      <c r="BW57" s="4">
        <v>475.16500000000002</v>
      </c>
      <c r="BX57" s="4">
        <v>0.32749899999999998</v>
      </c>
      <c r="BY57" s="4">
        <v>-5</v>
      </c>
      <c r="BZ57" s="4">
        <v>0.80300000000000005</v>
      </c>
      <c r="CA57" s="4">
        <v>8.0032569999999996</v>
      </c>
      <c r="CB57" s="4">
        <v>16.220600000000001</v>
      </c>
      <c r="CC57" s="4">
        <f t="shared" si="9"/>
        <v>2.1144604993999998</v>
      </c>
      <c r="CE57" s="4">
        <f t="shared" si="10"/>
        <v>18123.810885693827</v>
      </c>
      <c r="CF57" s="4">
        <f t="shared" si="11"/>
        <v>4.5854580948929993</v>
      </c>
      <c r="CG57" s="4">
        <f t="shared" si="12"/>
        <v>173.775111400593</v>
      </c>
      <c r="CH57" s="4">
        <f t="shared" si="13"/>
        <v>3.2600395034486995</v>
      </c>
    </row>
    <row r="58" spans="1:86">
      <c r="A58" s="2">
        <v>42439</v>
      </c>
      <c r="B58" s="32">
        <v>0.53009937499999993</v>
      </c>
      <c r="C58" s="4">
        <v>12.942</v>
      </c>
      <c r="D58" s="4">
        <v>4.7999999999999996E-3</v>
      </c>
      <c r="E58" s="4" t="s">
        <v>155</v>
      </c>
      <c r="F58" s="4">
        <v>47.806660999999998</v>
      </c>
      <c r="G58" s="4">
        <v>1501.1</v>
      </c>
      <c r="H58" s="4">
        <v>8.8000000000000007</v>
      </c>
      <c r="I58" s="4">
        <v>57.3</v>
      </c>
      <c r="K58" s="4">
        <v>2.8</v>
      </c>
      <c r="L58" s="4">
        <v>11</v>
      </c>
      <c r="M58" s="4">
        <v>0.88749999999999996</v>
      </c>
      <c r="N58" s="4">
        <v>11.485900000000001</v>
      </c>
      <c r="O58" s="4">
        <v>4.1999999999999997E-3</v>
      </c>
      <c r="P58" s="4">
        <v>1332.2084</v>
      </c>
      <c r="Q58" s="4">
        <v>7.7984</v>
      </c>
      <c r="R58" s="4">
        <v>1340</v>
      </c>
      <c r="S58" s="4">
        <v>1063.2638999999999</v>
      </c>
      <c r="T58" s="4">
        <v>6.2240000000000002</v>
      </c>
      <c r="U58" s="4">
        <v>1069.5</v>
      </c>
      <c r="V58" s="4">
        <v>57.320099999999996</v>
      </c>
      <c r="Y58" s="4">
        <v>9.8989999999999991</v>
      </c>
      <c r="Z58" s="4">
        <v>0</v>
      </c>
      <c r="AA58" s="4">
        <v>2.4849999999999999</v>
      </c>
      <c r="AB58" s="4" t="s">
        <v>384</v>
      </c>
      <c r="AC58" s="4">
        <v>0</v>
      </c>
      <c r="AD58" s="4">
        <v>11.6</v>
      </c>
      <c r="AE58" s="4">
        <v>852</v>
      </c>
      <c r="AF58" s="4">
        <v>872</v>
      </c>
      <c r="AG58" s="4">
        <v>823</v>
      </c>
      <c r="AH58" s="4">
        <v>78</v>
      </c>
      <c r="AI58" s="4">
        <v>21.18</v>
      </c>
      <c r="AJ58" s="4">
        <v>0.49</v>
      </c>
      <c r="AK58" s="4">
        <v>983</v>
      </c>
      <c r="AL58" s="4">
        <v>0</v>
      </c>
      <c r="AM58" s="4">
        <v>0</v>
      </c>
      <c r="AN58" s="4">
        <v>19</v>
      </c>
      <c r="AO58" s="4">
        <v>191</v>
      </c>
      <c r="AP58" s="4">
        <v>190.4</v>
      </c>
      <c r="AQ58" s="4">
        <v>2.6</v>
      </c>
      <c r="AR58" s="4">
        <v>195</v>
      </c>
      <c r="AS58" s="4" t="s">
        <v>155</v>
      </c>
      <c r="AT58" s="4">
        <v>2</v>
      </c>
      <c r="AU58" s="5">
        <v>0.73800925925925931</v>
      </c>
      <c r="AV58" s="4">
        <v>47.160677999999997</v>
      </c>
      <c r="AW58" s="4">
        <v>-88.484131000000005</v>
      </c>
      <c r="AX58" s="4">
        <v>311.89999999999998</v>
      </c>
      <c r="AY58" s="4">
        <v>34.1</v>
      </c>
      <c r="AZ58" s="4">
        <v>12</v>
      </c>
      <c r="BA58" s="4">
        <v>9</v>
      </c>
      <c r="BB58" s="4" t="s">
        <v>444</v>
      </c>
      <c r="BC58" s="4">
        <v>1.893</v>
      </c>
      <c r="BD58" s="4">
        <v>1.0009999999999999</v>
      </c>
      <c r="BE58" s="4">
        <v>2.8940000000000001</v>
      </c>
      <c r="BF58" s="4">
        <v>14.063000000000001</v>
      </c>
      <c r="BG58" s="4">
        <v>16.329999999999998</v>
      </c>
      <c r="BH58" s="4">
        <v>1.1599999999999999</v>
      </c>
      <c r="BI58" s="4">
        <v>12.677</v>
      </c>
      <c r="BJ58" s="4">
        <v>3031.4830000000002</v>
      </c>
      <c r="BK58" s="4">
        <v>0.71299999999999997</v>
      </c>
      <c r="BL58" s="4">
        <v>36.820999999999998</v>
      </c>
      <c r="BM58" s="4">
        <v>0.216</v>
      </c>
      <c r="BN58" s="4">
        <v>37.036999999999999</v>
      </c>
      <c r="BO58" s="4">
        <v>29.388000000000002</v>
      </c>
      <c r="BP58" s="4">
        <v>0.17199999999999999</v>
      </c>
      <c r="BQ58" s="4">
        <v>29.56</v>
      </c>
      <c r="BR58" s="4">
        <v>0.50029999999999997</v>
      </c>
      <c r="BU58" s="4">
        <v>0.51800000000000002</v>
      </c>
      <c r="BW58" s="4">
        <v>476.87900000000002</v>
      </c>
      <c r="BX58" s="4">
        <v>0.33711000000000002</v>
      </c>
      <c r="BY58" s="4">
        <v>-5</v>
      </c>
      <c r="BZ58" s="4">
        <v>0.80177799999999999</v>
      </c>
      <c r="CA58" s="4">
        <v>8.2381259999999994</v>
      </c>
      <c r="CB58" s="4">
        <v>16.195916</v>
      </c>
      <c r="CC58" s="4">
        <f t="shared" si="9"/>
        <v>2.1765128891999996</v>
      </c>
      <c r="CE58" s="4">
        <f t="shared" si="10"/>
        <v>18655.382973880925</v>
      </c>
      <c r="CF58" s="4">
        <f t="shared" si="11"/>
        <v>4.3877165269859999</v>
      </c>
      <c r="CG58" s="4">
        <f t="shared" si="12"/>
        <v>181.90869640631999</v>
      </c>
      <c r="CH58" s="4">
        <f t="shared" si="13"/>
        <v>3.0787862250365996</v>
      </c>
    </row>
    <row r="59" spans="1:86">
      <c r="A59" s="2">
        <v>42439</v>
      </c>
      <c r="B59" s="32">
        <v>0.53011094907407408</v>
      </c>
      <c r="C59" s="4">
        <v>13.321999999999999</v>
      </c>
      <c r="D59" s="4">
        <v>3.8999999999999998E-3</v>
      </c>
      <c r="E59" s="4" t="s">
        <v>155</v>
      </c>
      <c r="F59" s="4">
        <v>39.325842999999999</v>
      </c>
      <c r="G59" s="4">
        <v>1541</v>
      </c>
      <c r="H59" s="4">
        <v>9.8000000000000007</v>
      </c>
      <c r="I59" s="4">
        <v>64.599999999999994</v>
      </c>
      <c r="K59" s="4">
        <v>2.8</v>
      </c>
      <c r="L59" s="4">
        <v>11</v>
      </c>
      <c r="M59" s="4">
        <v>0.88449999999999995</v>
      </c>
      <c r="N59" s="4">
        <v>11.783799999999999</v>
      </c>
      <c r="O59" s="4">
        <v>3.5000000000000001E-3</v>
      </c>
      <c r="P59" s="4">
        <v>1363.0036</v>
      </c>
      <c r="Q59" s="4">
        <v>8.7050000000000001</v>
      </c>
      <c r="R59" s="4">
        <v>1371.7</v>
      </c>
      <c r="S59" s="4">
        <v>1087.8422</v>
      </c>
      <c r="T59" s="4">
        <v>6.9477000000000002</v>
      </c>
      <c r="U59" s="4">
        <v>1094.8</v>
      </c>
      <c r="V59" s="4">
        <v>64.551900000000003</v>
      </c>
      <c r="Y59" s="4">
        <v>9.9719999999999995</v>
      </c>
      <c r="Z59" s="4">
        <v>0</v>
      </c>
      <c r="AA59" s="4">
        <v>2.4765999999999999</v>
      </c>
      <c r="AB59" s="4" t="s">
        <v>384</v>
      </c>
      <c r="AC59" s="4">
        <v>0</v>
      </c>
      <c r="AD59" s="4">
        <v>11.6</v>
      </c>
      <c r="AE59" s="4">
        <v>852</v>
      </c>
      <c r="AF59" s="4">
        <v>871</v>
      </c>
      <c r="AG59" s="4">
        <v>824</v>
      </c>
      <c r="AH59" s="4">
        <v>78</v>
      </c>
      <c r="AI59" s="4">
        <v>21.18</v>
      </c>
      <c r="AJ59" s="4">
        <v>0.49</v>
      </c>
      <c r="AK59" s="4">
        <v>983</v>
      </c>
      <c r="AL59" s="4">
        <v>0</v>
      </c>
      <c r="AM59" s="4">
        <v>0</v>
      </c>
      <c r="AN59" s="4">
        <v>19</v>
      </c>
      <c r="AO59" s="4">
        <v>191</v>
      </c>
      <c r="AP59" s="4">
        <v>190.6</v>
      </c>
      <c r="AQ59" s="4">
        <v>2.7</v>
      </c>
      <c r="AR59" s="4">
        <v>195</v>
      </c>
      <c r="AS59" s="4" t="s">
        <v>155</v>
      </c>
      <c r="AT59" s="4">
        <v>2</v>
      </c>
      <c r="AU59" s="5">
        <v>0.73802083333333324</v>
      </c>
      <c r="AV59" s="4">
        <v>47.160811000000002</v>
      </c>
      <c r="AW59" s="4">
        <v>-88.484070000000003</v>
      </c>
      <c r="AX59" s="4">
        <v>311.8</v>
      </c>
      <c r="AY59" s="4">
        <v>34.200000000000003</v>
      </c>
      <c r="AZ59" s="4">
        <v>12</v>
      </c>
      <c r="BA59" s="4">
        <v>9</v>
      </c>
      <c r="BB59" s="4" t="s">
        <v>444</v>
      </c>
      <c r="BC59" s="4">
        <v>1.2</v>
      </c>
      <c r="BD59" s="4">
        <v>1.1020000000000001</v>
      </c>
      <c r="BE59" s="4">
        <v>2.3010000000000002</v>
      </c>
      <c r="BF59" s="4">
        <v>14.063000000000001</v>
      </c>
      <c r="BG59" s="4">
        <v>15.89</v>
      </c>
      <c r="BH59" s="4">
        <v>1.1299999999999999</v>
      </c>
      <c r="BI59" s="4">
        <v>13.055999999999999</v>
      </c>
      <c r="BJ59" s="4">
        <v>3031.2939999999999</v>
      </c>
      <c r="BK59" s="4">
        <v>0.56999999999999995</v>
      </c>
      <c r="BL59" s="4">
        <v>36.718000000000004</v>
      </c>
      <c r="BM59" s="4">
        <v>0.23499999999999999</v>
      </c>
      <c r="BN59" s="4">
        <v>36.951999999999998</v>
      </c>
      <c r="BO59" s="4">
        <v>29.305</v>
      </c>
      <c r="BP59" s="4">
        <v>0.187</v>
      </c>
      <c r="BQ59" s="4">
        <v>29.492000000000001</v>
      </c>
      <c r="BR59" s="4">
        <v>0.54910000000000003</v>
      </c>
      <c r="BU59" s="4">
        <v>0.50900000000000001</v>
      </c>
      <c r="BW59" s="4">
        <v>463.238</v>
      </c>
      <c r="BX59" s="4">
        <v>0.31778200000000001</v>
      </c>
      <c r="BY59" s="4">
        <v>-5</v>
      </c>
      <c r="BZ59" s="4">
        <v>0.80283300000000002</v>
      </c>
      <c r="CA59" s="4">
        <v>7.7657980000000002</v>
      </c>
      <c r="CB59" s="4">
        <v>16.217227000000001</v>
      </c>
      <c r="CC59" s="4">
        <f t="shared" si="9"/>
        <v>2.0517238315999999</v>
      </c>
      <c r="CE59" s="4">
        <f t="shared" si="10"/>
        <v>17584.691411311163</v>
      </c>
      <c r="CF59" s="4">
        <f t="shared" si="11"/>
        <v>3.3065991304199995</v>
      </c>
      <c r="CG59" s="4">
        <f t="shared" si="12"/>
        <v>171.08459921815199</v>
      </c>
      <c r="CH59" s="4">
        <f t="shared" si="13"/>
        <v>3.1853571623046002</v>
      </c>
    </row>
    <row r="60" spans="1:86">
      <c r="A60" s="2">
        <v>42439</v>
      </c>
      <c r="B60" s="32">
        <v>0.53012252314814812</v>
      </c>
      <c r="C60" s="4">
        <v>13.412000000000001</v>
      </c>
      <c r="D60" s="4">
        <v>2.2000000000000001E-3</v>
      </c>
      <c r="E60" s="4" t="s">
        <v>155</v>
      </c>
      <c r="F60" s="4">
        <v>22.039757999999999</v>
      </c>
      <c r="G60" s="4">
        <v>1485.9</v>
      </c>
      <c r="H60" s="4">
        <v>9</v>
      </c>
      <c r="I60" s="4">
        <v>59.1</v>
      </c>
      <c r="K60" s="4">
        <v>2.4</v>
      </c>
      <c r="L60" s="4">
        <v>11</v>
      </c>
      <c r="M60" s="4">
        <v>0.88390000000000002</v>
      </c>
      <c r="N60" s="4">
        <v>11.8546</v>
      </c>
      <c r="O60" s="4">
        <v>1.9E-3</v>
      </c>
      <c r="P60" s="4">
        <v>1313.3747000000001</v>
      </c>
      <c r="Q60" s="4">
        <v>7.9200999999999997</v>
      </c>
      <c r="R60" s="4">
        <v>1321.3</v>
      </c>
      <c r="S60" s="4">
        <v>1048.2324000000001</v>
      </c>
      <c r="T60" s="4">
        <v>6.3212000000000002</v>
      </c>
      <c r="U60" s="4">
        <v>1054.5999999999999</v>
      </c>
      <c r="V60" s="4">
        <v>59.0792</v>
      </c>
      <c r="Y60" s="4">
        <v>10.076000000000001</v>
      </c>
      <c r="Z60" s="4">
        <v>0</v>
      </c>
      <c r="AA60" s="4">
        <v>2.1194000000000002</v>
      </c>
      <c r="AB60" s="4" t="s">
        <v>384</v>
      </c>
      <c r="AC60" s="4">
        <v>0</v>
      </c>
      <c r="AD60" s="4">
        <v>11.8</v>
      </c>
      <c r="AE60" s="4">
        <v>851</v>
      </c>
      <c r="AF60" s="4">
        <v>870</v>
      </c>
      <c r="AG60" s="4">
        <v>823</v>
      </c>
      <c r="AH60" s="4">
        <v>78</v>
      </c>
      <c r="AI60" s="4">
        <v>21.18</v>
      </c>
      <c r="AJ60" s="4">
        <v>0.49</v>
      </c>
      <c r="AK60" s="4">
        <v>983</v>
      </c>
      <c r="AL60" s="4">
        <v>0</v>
      </c>
      <c r="AM60" s="4">
        <v>0</v>
      </c>
      <c r="AN60" s="4">
        <v>19</v>
      </c>
      <c r="AO60" s="4">
        <v>191.6</v>
      </c>
      <c r="AP60" s="4">
        <v>191</v>
      </c>
      <c r="AQ60" s="4">
        <v>2.8</v>
      </c>
      <c r="AR60" s="4">
        <v>195</v>
      </c>
      <c r="AS60" s="4" t="s">
        <v>155</v>
      </c>
      <c r="AT60" s="4">
        <v>2</v>
      </c>
      <c r="AU60" s="5">
        <v>0.73803240740740739</v>
      </c>
      <c r="AV60" s="4">
        <v>47.160952999999999</v>
      </c>
      <c r="AW60" s="4">
        <v>-88.484044999999995</v>
      </c>
      <c r="AX60" s="4">
        <v>312.2</v>
      </c>
      <c r="AY60" s="4">
        <v>34.200000000000003</v>
      </c>
      <c r="AZ60" s="4">
        <v>12</v>
      </c>
      <c r="BA60" s="4">
        <v>9</v>
      </c>
      <c r="BB60" s="4" t="s">
        <v>444</v>
      </c>
      <c r="BC60" s="4">
        <v>1.2</v>
      </c>
      <c r="BD60" s="4">
        <v>1.3</v>
      </c>
      <c r="BE60" s="4">
        <v>2.399</v>
      </c>
      <c r="BF60" s="4">
        <v>14.063000000000001</v>
      </c>
      <c r="BG60" s="4">
        <v>15.79</v>
      </c>
      <c r="BH60" s="4">
        <v>1.1200000000000001</v>
      </c>
      <c r="BI60" s="4">
        <v>13.135999999999999</v>
      </c>
      <c r="BJ60" s="4">
        <v>3031.78</v>
      </c>
      <c r="BK60" s="4">
        <v>0.317</v>
      </c>
      <c r="BL60" s="4">
        <v>35.174999999999997</v>
      </c>
      <c r="BM60" s="4">
        <v>0.21199999999999999</v>
      </c>
      <c r="BN60" s="4">
        <v>35.387</v>
      </c>
      <c r="BO60" s="4">
        <v>28.074000000000002</v>
      </c>
      <c r="BP60" s="4">
        <v>0.16900000000000001</v>
      </c>
      <c r="BQ60" s="4">
        <v>28.242999999999999</v>
      </c>
      <c r="BR60" s="4">
        <v>0.49959999999999999</v>
      </c>
      <c r="BU60" s="4">
        <v>0.51100000000000001</v>
      </c>
      <c r="BW60" s="4">
        <v>394.11</v>
      </c>
      <c r="BX60" s="4">
        <v>0.26695099999999999</v>
      </c>
      <c r="BY60" s="4">
        <v>-5</v>
      </c>
      <c r="BZ60" s="4">
        <v>0.807666</v>
      </c>
      <c r="CA60" s="4">
        <v>6.5236150000000004</v>
      </c>
      <c r="CB60" s="4">
        <v>16.314852999999999</v>
      </c>
      <c r="CC60" s="4">
        <f t="shared" si="9"/>
        <v>1.7235390830000001</v>
      </c>
      <c r="CE60" s="4">
        <f t="shared" si="10"/>
        <v>14774.289617070903</v>
      </c>
      <c r="CF60" s="4">
        <f t="shared" si="11"/>
        <v>1.5447855083850002</v>
      </c>
      <c r="CG60" s="4">
        <f t="shared" si="12"/>
        <v>137.632104458415</v>
      </c>
      <c r="CH60" s="4">
        <f t="shared" si="13"/>
        <v>2.4346209463380002</v>
      </c>
    </row>
    <row r="61" spans="1:86">
      <c r="A61" s="2">
        <v>42439</v>
      </c>
      <c r="B61" s="32">
        <v>0.53013409722222227</v>
      </c>
      <c r="C61" s="4">
        <v>13.285</v>
      </c>
      <c r="D61" s="4">
        <v>4.7999999999999996E-3</v>
      </c>
      <c r="E61" s="4" t="s">
        <v>155</v>
      </c>
      <c r="F61" s="4">
        <v>48.405797</v>
      </c>
      <c r="G61" s="4">
        <v>1341.3</v>
      </c>
      <c r="H61" s="4">
        <v>3.4</v>
      </c>
      <c r="I61" s="4">
        <v>59.4</v>
      </c>
      <c r="K61" s="4">
        <v>1.99</v>
      </c>
      <c r="L61" s="4">
        <v>11</v>
      </c>
      <c r="M61" s="4">
        <v>0.88480000000000003</v>
      </c>
      <c r="N61" s="4">
        <v>11.755100000000001</v>
      </c>
      <c r="O61" s="4">
        <v>4.3E-3</v>
      </c>
      <c r="P61" s="4">
        <v>1186.7942</v>
      </c>
      <c r="Q61" s="4">
        <v>3.0200999999999998</v>
      </c>
      <c r="R61" s="4">
        <v>1189.8</v>
      </c>
      <c r="S61" s="4">
        <v>947.20579999999995</v>
      </c>
      <c r="T61" s="4">
        <v>2.4104000000000001</v>
      </c>
      <c r="U61" s="4">
        <v>949.6</v>
      </c>
      <c r="V61" s="4">
        <v>59.380899999999997</v>
      </c>
      <c r="Y61" s="4">
        <v>10.084</v>
      </c>
      <c r="Z61" s="4">
        <v>0</v>
      </c>
      <c r="AA61" s="4">
        <v>1.76</v>
      </c>
      <c r="AB61" s="4" t="s">
        <v>384</v>
      </c>
      <c r="AC61" s="4">
        <v>0</v>
      </c>
      <c r="AD61" s="4">
        <v>11.8</v>
      </c>
      <c r="AE61" s="4">
        <v>851</v>
      </c>
      <c r="AF61" s="4">
        <v>871</v>
      </c>
      <c r="AG61" s="4">
        <v>823</v>
      </c>
      <c r="AH61" s="4">
        <v>78</v>
      </c>
      <c r="AI61" s="4">
        <v>21.18</v>
      </c>
      <c r="AJ61" s="4">
        <v>0.49</v>
      </c>
      <c r="AK61" s="4">
        <v>983</v>
      </c>
      <c r="AL61" s="4">
        <v>0</v>
      </c>
      <c r="AM61" s="4">
        <v>0</v>
      </c>
      <c r="AN61" s="4">
        <v>19</v>
      </c>
      <c r="AO61" s="4">
        <v>191.4</v>
      </c>
      <c r="AP61" s="4">
        <v>191</v>
      </c>
      <c r="AQ61" s="4">
        <v>2.7</v>
      </c>
      <c r="AR61" s="4">
        <v>195</v>
      </c>
      <c r="AS61" s="4" t="s">
        <v>155</v>
      </c>
      <c r="AT61" s="4">
        <v>2</v>
      </c>
      <c r="AU61" s="5">
        <v>0.73804398148148154</v>
      </c>
      <c r="AV61" s="4">
        <v>47.161101000000002</v>
      </c>
      <c r="AW61" s="4">
        <v>-88.484032999999997</v>
      </c>
      <c r="AX61" s="4">
        <v>312.2</v>
      </c>
      <c r="AY61" s="4">
        <v>35.1</v>
      </c>
      <c r="AZ61" s="4">
        <v>12</v>
      </c>
      <c r="BA61" s="4">
        <v>10</v>
      </c>
      <c r="BB61" s="4" t="s">
        <v>419</v>
      </c>
      <c r="BC61" s="4">
        <v>1.2</v>
      </c>
      <c r="BD61" s="4">
        <v>1.3009999999999999</v>
      </c>
      <c r="BE61" s="4">
        <v>2.2999999999999998</v>
      </c>
      <c r="BF61" s="4">
        <v>14.063000000000001</v>
      </c>
      <c r="BG61" s="4">
        <v>15.93</v>
      </c>
      <c r="BH61" s="4">
        <v>1.1299999999999999</v>
      </c>
      <c r="BI61" s="4">
        <v>13.016999999999999</v>
      </c>
      <c r="BJ61" s="4">
        <v>3031.2379999999998</v>
      </c>
      <c r="BK61" s="4">
        <v>0.70299999999999996</v>
      </c>
      <c r="BL61" s="4">
        <v>32.048000000000002</v>
      </c>
      <c r="BM61" s="4">
        <v>8.2000000000000003E-2</v>
      </c>
      <c r="BN61" s="4">
        <v>32.130000000000003</v>
      </c>
      <c r="BO61" s="4">
        <v>25.577999999999999</v>
      </c>
      <c r="BP61" s="4">
        <v>6.5000000000000002E-2</v>
      </c>
      <c r="BQ61" s="4">
        <v>25.643999999999998</v>
      </c>
      <c r="BR61" s="4">
        <v>0.50629999999999997</v>
      </c>
      <c r="BU61" s="4">
        <v>0.51600000000000001</v>
      </c>
      <c r="BW61" s="4">
        <v>329.99400000000003</v>
      </c>
      <c r="BX61" s="4">
        <v>0.253776</v>
      </c>
      <c r="BY61" s="4">
        <v>-5</v>
      </c>
      <c r="BZ61" s="4">
        <v>0.808778</v>
      </c>
      <c r="CA61" s="4">
        <v>6.201651</v>
      </c>
      <c r="CB61" s="4">
        <v>16.337316000000001</v>
      </c>
      <c r="CC61" s="4">
        <f t="shared" si="9"/>
        <v>1.6384761941999999</v>
      </c>
      <c r="CE61" s="4">
        <f t="shared" si="10"/>
        <v>14042.614089931685</v>
      </c>
      <c r="CF61" s="4">
        <f t="shared" si="11"/>
        <v>3.2567412077909994</v>
      </c>
      <c r="CG61" s="4">
        <f t="shared" si="12"/>
        <v>118.799248268268</v>
      </c>
      <c r="CH61" s="4">
        <f t="shared" si="13"/>
        <v>2.3455022382710995</v>
      </c>
    </row>
    <row r="62" spans="1:86">
      <c r="A62" s="2">
        <v>42439</v>
      </c>
      <c r="B62" s="32">
        <v>0.53014567129629631</v>
      </c>
      <c r="C62" s="4">
        <v>13.074</v>
      </c>
      <c r="D62" s="4">
        <v>6.4999999999999997E-3</v>
      </c>
      <c r="E62" s="4" t="s">
        <v>155</v>
      </c>
      <c r="F62" s="4">
        <v>65.346699999999998</v>
      </c>
      <c r="G62" s="4">
        <v>1296.7</v>
      </c>
      <c r="H62" s="4">
        <v>3.3</v>
      </c>
      <c r="I62" s="4">
        <v>59.2</v>
      </c>
      <c r="K62" s="4">
        <v>1.8</v>
      </c>
      <c r="L62" s="4">
        <v>11</v>
      </c>
      <c r="M62" s="4">
        <v>0.88639999999999997</v>
      </c>
      <c r="N62" s="4">
        <v>11.589399999999999</v>
      </c>
      <c r="O62" s="4">
        <v>5.7999999999999996E-3</v>
      </c>
      <c r="P62" s="4">
        <v>1149.4901</v>
      </c>
      <c r="Q62" s="4">
        <v>2.9253</v>
      </c>
      <c r="R62" s="4">
        <v>1152.4000000000001</v>
      </c>
      <c r="S62" s="4">
        <v>917.4325</v>
      </c>
      <c r="T62" s="4">
        <v>2.3347000000000002</v>
      </c>
      <c r="U62" s="4">
        <v>919.8</v>
      </c>
      <c r="V62" s="4">
        <v>59.2</v>
      </c>
      <c r="Y62" s="4">
        <v>10.028</v>
      </c>
      <c r="Z62" s="4">
        <v>0</v>
      </c>
      <c r="AA62" s="4">
        <v>1.5955999999999999</v>
      </c>
      <c r="AB62" s="4" t="s">
        <v>384</v>
      </c>
      <c r="AC62" s="4">
        <v>0</v>
      </c>
      <c r="AD62" s="4">
        <v>11.7</v>
      </c>
      <c r="AE62" s="4">
        <v>851</v>
      </c>
      <c r="AF62" s="4">
        <v>871</v>
      </c>
      <c r="AG62" s="4">
        <v>823</v>
      </c>
      <c r="AH62" s="4">
        <v>78</v>
      </c>
      <c r="AI62" s="4">
        <v>21.18</v>
      </c>
      <c r="AJ62" s="4">
        <v>0.49</v>
      </c>
      <c r="AK62" s="4">
        <v>983</v>
      </c>
      <c r="AL62" s="4">
        <v>0</v>
      </c>
      <c r="AM62" s="4">
        <v>0</v>
      </c>
      <c r="AN62" s="4">
        <v>19</v>
      </c>
      <c r="AO62" s="4">
        <v>191.6</v>
      </c>
      <c r="AP62" s="4">
        <v>190.4</v>
      </c>
      <c r="AQ62" s="4">
        <v>2.7</v>
      </c>
      <c r="AR62" s="4">
        <v>195</v>
      </c>
      <c r="AS62" s="4" t="s">
        <v>155</v>
      </c>
      <c r="AT62" s="4">
        <v>2</v>
      </c>
      <c r="AU62" s="5">
        <v>0.73805555555555558</v>
      </c>
      <c r="AV62" s="4">
        <v>47.161245999999998</v>
      </c>
      <c r="AW62" s="4">
        <v>-88.484021999999996</v>
      </c>
      <c r="AX62" s="4">
        <v>312.5</v>
      </c>
      <c r="AY62" s="4">
        <v>35.299999999999997</v>
      </c>
      <c r="AZ62" s="4">
        <v>12</v>
      </c>
      <c r="BA62" s="4">
        <v>10</v>
      </c>
      <c r="BB62" s="4" t="s">
        <v>419</v>
      </c>
      <c r="BC62" s="4">
        <v>1.204</v>
      </c>
      <c r="BD62" s="4">
        <v>1.4039999999999999</v>
      </c>
      <c r="BE62" s="4">
        <v>2.3050000000000002</v>
      </c>
      <c r="BF62" s="4">
        <v>14.063000000000001</v>
      </c>
      <c r="BG62" s="4">
        <v>16.170000000000002</v>
      </c>
      <c r="BH62" s="4">
        <v>1.1499999999999999</v>
      </c>
      <c r="BI62" s="4">
        <v>12.81</v>
      </c>
      <c r="BJ62" s="4">
        <v>3030.9560000000001</v>
      </c>
      <c r="BK62" s="4">
        <v>0.96399999999999997</v>
      </c>
      <c r="BL62" s="4">
        <v>31.481999999999999</v>
      </c>
      <c r="BM62" s="4">
        <v>0.08</v>
      </c>
      <c r="BN62" s="4">
        <v>31.562000000000001</v>
      </c>
      <c r="BO62" s="4">
        <v>25.126000000000001</v>
      </c>
      <c r="BP62" s="4">
        <v>6.4000000000000001E-2</v>
      </c>
      <c r="BQ62" s="4">
        <v>25.19</v>
      </c>
      <c r="BR62" s="4">
        <v>0.51200000000000001</v>
      </c>
      <c r="BU62" s="4">
        <v>0.52</v>
      </c>
      <c r="BW62" s="4">
        <v>303.41699999999997</v>
      </c>
      <c r="BX62" s="4">
        <v>0.242281</v>
      </c>
      <c r="BY62" s="4">
        <v>-5</v>
      </c>
      <c r="BZ62" s="4">
        <v>0.80616699999999997</v>
      </c>
      <c r="CA62" s="4">
        <v>5.9207419999999997</v>
      </c>
      <c r="CB62" s="4">
        <v>16.284573000000002</v>
      </c>
      <c r="CC62" s="4">
        <f t="shared" si="9"/>
        <v>1.5642600363999999</v>
      </c>
      <c r="CE62" s="4">
        <f t="shared" si="10"/>
        <v>13405.294841545943</v>
      </c>
      <c r="CF62" s="4">
        <f t="shared" si="11"/>
        <v>4.2635736801359991</v>
      </c>
      <c r="CG62" s="4">
        <f t="shared" si="12"/>
        <v>111.41018776205999</v>
      </c>
      <c r="CH62" s="4">
        <f t="shared" si="13"/>
        <v>2.2644706682879998</v>
      </c>
    </row>
    <row r="63" spans="1:86">
      <c r="A63" s="2">
        <v>42439</v>
      </c>
      <c r="B63" s="32">
        <v>0.53015724537037034</v>
      </c>
      <c r="C63" s="4">
        <v>12.802</v>
      </c>
      <c r="D63" s="4">
        <v>7.4000000000000003E-3</v>
      </c>
      <c r="E63" s="4" t="s">
        <v>155</v>
      </c>
      <c r="F63" s="4">
        <v>73.679401999999996</v>
      </c>
      <c r="G63" s="4">
        <v>1292.7</v>
      </c>
      <c r="H63" s="4">
        <v>15.6</v>
      </c>
      <c r="I63" s="4">
        <v>58.5</v>
      </c>
      <c r="K63" s="4">
        <v>1.9</v>
      </c>
      <c r="L63" s="4">
        <v>11</v>
      </c>
      <c r="M63" s="4">
        <v>0.88849999999999996</v>
      </c>
      <c r="N63" s="4">
        <v>11.374599999999999</v>
      </c>
      <c r="O63" s="4">
        <v>6.4999999999999997E-3</v>
      </c>
      <c r="P63" s="4">
        <v>1148.5556999999999</v>
      </c>
      <c r="Q63" s="4">
        <v>13.8721</v>
      </c>
      <c r="R63" s="4">
        <v>1162.4000000000001</v>
      </c>
      <c r="S63" s="4">
        <v>916.68679999999995</v>
      </c>
      <c r="T63" s="4">
        <v>11.0716</v>
      </c>
      <c r="U63" s="4">
        <v>927.8</v>
      </c>
      <c r="V63" s="4">
        <v>58.4664</v>
      </c>
      <c r="Y63" s="4">
        <v>9.91</v>
      </c>
      <c r="Z63" s="4">
        <v>0</v>
      </c>
      <c r="AA63" s="4">
        <v>1.6880999999999999</v>
      </c>
      <c r="AB63" s="4" t="s">
        <v>384</v>
      </c>
      <c r="AC63" s="4">
        <v>0</v>
      </c>
      <c r="AD63" s="4">
        <v>11.7</v>
      </c>
      <c r="AE63" s="4">
        <v>851</v>
      </c>
      <c r="AF63" s="4">
        <v>871</v>
      </c>
      <c r="AG63" s="4">
        <v>824</v>
      </c>
      <c r="AH63" s="4">
        <v>78</v>
      </c>
      <c r="AI63" s="4">
        <v>21.18</v>
      </c>
      <c r="AJ63" s="4">
        <v>0.49</v>
      </c>
      <c r="AK63" s="4">
        <v>983</v>
      </c>
      <c r="AL63" s="4">
        <v>0</v>
      </c>
      <c r="AM63" s="4">
        <v>0</v>
      </c>
      <c r="AN63" s="4">
        <v>19</v>
      </c>
      <c r="AO63" s="4">
        <v>191.4</v>
      </c>
      <c r="AP63" s="4">
        <v>190</v>
      </c>
      <c r="AQ63" s="4">
        <v>2.4</v>
      </c>
      <c r="AR63" s="4">
        <v>195</v>
      </c>
      <c r="AS63" s="4" t="s">
        <v>155</v>
      </c>
      <c r="AT63" s="4">
        <v>2</v>
      </c>
      <c r="AU63" s="5">
        <v>0.73806712962962961</v>
      </c>
      <c r="AV63" s="4">
        <v>47.161389</v>
      </c>
      <c r="AW63" s="4">
        <v>-88.484026999999998</v>
      </c>
      <c r="AX63" s="4">
        <v>312.8</v>
      </c>
      <c r="AY63" s="4">
        <v>35.1</v>
      </c>
      <c r="AZ63" s="4">
        <v>12</v>
      </c>
      <c r="BA63" s="4">
        <v>10</v>
      </c>
      <c r="BB63" s="4" t="s">
        <v>419</v>
      </c>
      <c r="BC63" s="4">
        <v>1.5960000000000001</v>
      </c>
      <c r="BD63" s="4">
        <v>1.802</v>
      </c>
      <c r="BE63" s="4">
        <v>2.8010000000000002</v>
      </c>
      <c r="BF63" s="4">
        <v>14.063000000000001</v>
      </c>
      <c r="BG63" s="4">
        <v>16.489999999999998</v>
      </c>
      <c r="BH63" s="4">
        <v>1.17</v>
      </c>
      <c r="BI63" s="4">
        <v>12.551</v>
      </c>
      <c r="BJ63" s="4">
        <v>3030.9140000000002</v>
      </c>
      <c r="BK63" s="4">
        <v>1.1100000000000001</v>
      </c>
      <c r="BL63" s="4">
        <v>32.049999999999997</v>
      </c>
      <c r="BM63" s="4">
        <v>0.38700000000000001</v>
      </c>
      <c r="BN63" s="4">
        <v>32.436999999999998</v>
      </c>
      <c r="BO63" s="4">
        <v>25.58</v>
      </c>
      <c r="BP63" s="4">
        <v>0.309</v>
      </c>
      <c r="BQ63" s="4">
        <v>25.888999999999999</v>
      </c>
      <c r="BR63" s="4">
        <v>0.51519999999999999</v>
      </c>
      <c r="BU63" s="4">
        <v>0.52400000000000002</v>
      </c>
      <c r="BW63" s="4">
        <v>327.07</v>
      </c>
      <c r="BX63" s="4">
        <v>0.24505299999999999</v>
      </c>
      <c r="BY63" s="4">
        <v>-5</v>
      </c>
      <c r="BZ63" s="4">
        <v>0.80377799999999999</v>
      </c>
      <c r="CA63" s="4">
        <v>5.9884820000000003</v>
      </c>
      <c r="CB63" s="4">
        <v>16.236315999999999</v>
      </c>
      <c r="CC63" s="4">
        <f t="shared" si="9"/>
        <v>1.5821569444000001</v>
      </c>
      <c r="CE63" s="4">
        <f t="shared" si="10"/>
        <v>13558.478727613357</v>
      </c>
      <c r="CF63" s="4">
        <f t="shared" si="11"/>
        <v>4.9654696199400004</v>
      </c>
      <c r="CG63" s="4">
        <f t="shared" si="12"/>
        <v>115.81175044200602</v>
      </c>
      <c r="CH63" s="4">
        <f t="shared" si="13"/>
        <v>2.3046936470207999</v>
      </c>
    </row>
    <row r="64" spans="1:86">
      <c r="A64" s="2">
        <v>42439</v>
      </c>
      <c r="B64" s="32">
        <v>0.53016881944444438</v>
      </c>
      <c r="C64" s="4">
        <v>12.602</v>
      </c>
      <c r="D64" s="4">
        <v>7.4000000000000003E-3</v>
      </c>
      <c r="E64" s="4" t="s">
        <v>155</v>
      </c>
      <c r="F64" s="4">
        <v>74.034942000000001</v>
      </c>
      <c r="G64" s="4">
        <v>1292.7</v>
      </c>
      <c r="H64" s="4">
        <v>15.5</v>
      </c>
      <c r="I64" s="4">
        <v>58.5</v>
      </c>
      <c r="K64" s="4">
        <v>2.0699999999999998</v>
      </c>
      <c r="L64" s="4">
        <v>11</v>
      </c>
      <c r="M64" s="4">
        <v>0.89</v>
      </c>
      <c r="N64" s="4">
        <v>11.2159</v>
      </c>
      <c r="O64" s="4">
        <v>6.6E-3</v>
      </c>
      <c r="P64" s="4">
        <v>1150.5014000000001</v>
      </c>
      <c r="Q64" s="4">
        <v>13.806900000000001</v>
      </c>
      <c r="R64" s="4">
        <v>1164.3</v>
      </c>
      <c r="S64" s="4">
        <v>918.23969999999997</v>
      </c>
      <c r="T64" s="4">
        <v>11.019600000000001</v>
      </c>
      <c r="U64" s="4">
        <v>929.3</v>
      </c>
      <c r="V64" s="4">
        <v>58.543799999999997</v>
      </c>
      <c r="Y64" s="4">
        <v>9.8789999999999996</v>
      </c>
      <c r="Z64" s="4">
        <v>0</v>
      </c>
      <c r="AA64" s="4">
        <v>1.8408</v>
      </c>
      <c r="AB64" s="4" t="s">
        <v>384</v>
      </c>
      <c r="AC64" s="4">
        <v>0</v>
      </c>
      <c r="AD64" s="4">
        <v>11.7</v>
      </c>
      <c r="AE64" s="4">
        <v>850</v>
      </c>
      <c r="AF64" s="4">
        <v>871</v>
      </c>
      <c r="AG64" s="4">
        <v>823</v>
      </c>
      <c r="AH64" s="4">
        <v>78</v>
      </c>
      <c r="AI64" s="4">
        <v>21.18</v>
      </c>
      <c r="AJ64" s="4">
        <v>0.49</v>
      </c>
      <c r="AK64" s="4">
        <v>983</v>
      </c>
      <c r="AL64" s="4">
        <v>0</v>
      </c>
      <c r="AM64" s="4">
        <v>0</v>
      </c>
      <c r="AN64" s="4">
        <v>19</v>
      </c>
      <c r="AO64" s="4">
        <v>191</v>
      </c>
      <c r="AP64" s="4">
        <v>190</v>
      </c>
      <c r="AQ64" s="4">
        <v>2.2000000000000002</v>
      </c>
      <c r="AR64" s="4">
        <v>195</v>
      </c>
      <c r="AS64" s="4" t="s">
        <v>155</v>
      </c>
      <c r="AT64" s="4">
        <v>2</v>
      </c>
      <c r="AU64" s="5">
        <v>0.73807870370370365</v>
      </c>
      <c r="AV64" s="4">
        <v>47.161529999999999</v>
      </c>
      <c r="AW64" s="4">
        <v>-88.484063000000006</v>
      </c>
      <c r="AX64" s="4">
        <v>312.89999999999998</v>
      </c>
      <c r="AY64" s="4">
        <v>34.6</v>
      </c>
      <c r="AZ64" s="4">
        <v>12</v>
      </c>
      <c r="BA64" s="4">
        <v>10</v>
      </c>
      <c r="BB64" s="4" t="s">
        <v>419</v>
      </c>
      <c r="BC64" s="4">
        <v>1.2010000000000001</v>
      </c>
      <c r="BD64" s="4">
        <v>1.99</v>
      </c>
      <c r="BE64" s="4">
        <v>2.8969999999999998</v>
      </c>
      <c r="BF64" s="4">
        <v>14.063000000000001</v>
      </c>
      <c r="BG64" s="4">
        <v>16.739999999999998</v>
      </c>
      <c r="BH64" s="4">
        <v>1.19</v>
      </c>
      <c r="BI64" s="4">
        <v>12.36</v>
      </c>
      <c r="BJ64" s="4">
        <v>3031.0039999999999</v>
      </c>
      <c r="BK64" s="4">
        <v>1.133</v>
      </c>
      <c r="BL64" s="4">
        <v>32.558999999999997</v>
      </c>
      <c r="BM64" s="4">
        <v>0.39100000000000001</v>
      </c>
      <c r="BN64" s="4">
        <v>32.950000000000003</v>
      </c>
      <c r="BO64" s="4">
        <v>25.986000000000001</v>
      </c>
      <c r="BP64" s="4">
        <v>0.312</v>
      </c>
      <c r="BQ64" s="4">
        <v>26.297999999999998</v>
      </c>
      <c r="BR64" s="4">
        <v>0.5232</v>
      </c>
      <c r="BU64" s="4">
        <v>0.53</v>
      </c>
      <c r="BW64" s="4">
        <v>361.70100000000002</v>
      </c>
      <c r="BX64" s="4">
        <v>0.22406100000000001</v>
      </c>
      <c r="BY64" s="4">
        <v>-5</v>
      </c>
      <c r="BZ64" s="4">
        <v>0.80483300000000002</v>
      </c>
      <c r="CA64" s="4">
        <v>5.4754909999999999</v>
      </c>
      <c r="CB64" s="4">
        <v>16.257626999999999</v>
      </c>
      <c r="CC64" s="4">
        <f t="shared" si="9"/>
        <v>1.4466247221999999</v>
      </c>
      <c r="CE64" s="4">
        <f t="shared" si="10"/>
        <v>12397.387636854108</v>
      </c>
      <c r="CF64" s="4">
        <f t="shared" si="11"/>
        <v>4.6341872833409994</v>
      </c>
      <c r="CG64" s="4">
        <f t="shared" si="12"/>
        <v>107.56386335154599</v>
      </c>
      <c r="CH64" s="4">
        <f t="shared" si="13"/>
        <v>2.1399883377264</v>
      </c>
    </row>
    <row r="65" spans="1:86">
      <c r="A65" s="2">
        <v>42439</v>
      </c>
      <c r="B65" s="32">
        <v>0.53018039351851853</v>
      </c>
      <c r="C65" s="4">
        <v>12.68</v>
      </c>
      <c r="D65" s="4">
        <v>5.0000000000000001E-3</v>
      </c>
      <c r="E65" s="4" t="s">
        <v>155</v>
      </c>
      <c r="F65" s="4">
        <v>50</v>
      </c>
      <c r="G65" s="4">
        <v>1349.9</v>
      </c>
      <c r="H65" s="4">
        <v>15.6</v>
      </c>
      <c r="I65" s="4">
        <v>56.1</v>
      </c>
      <c r="K65" s="4">
        <v>2.41</v>
      </c>
      <c r="L65" s="4">
        <v>11</v>
      </c>
      <c r="M65" s="4">
        <v>0.88949999999999996</v>
      </c>
      <c r="N65" s="4">
        <v>11.2784</v>
      </c>
      <c r="O65" s="4">
        <v>4.4000000000000003E-3</v>
      </c>
      <c r="P65" s="4">
        <v>1200.7420999999999</v>
      </c>
      <c r="Q65" s="4">
        <v>13.8642</v>
      </c>
      <c r="R65" s="4">
        <v>1214.5999999999999</v>
      </c>
      <c r="S65" s="4">
        <v>958.38549999999998</v>
      </c>
      <c r="T65" s="4">
        <v>11.065799999999999</v>
      </c>
      <c r="U65" s="4">
        <v>969.5</v>
      </c>
      <c r="V65" s="4">
        <v>56.1</v>
      </c>
      <c r="Y65" s="4">
        <v>9.8409999999999993</v>
      </c>
      <c r="Z65" s="4">
        <v>0</v>
      </c>
      <c r="AA65" s="4">
        <v>2.1431</v>
      </c>
      <c r="AB65" s="4" t="s">
        <v>384</v>
      </c>
      <c r="AC65" s="4">
        <v>0</v>
      </c>
      <c r="AD65" s="4">
        <v>11.6</v>
      </c>
      <c r="AE65" s="4">
        <v>850</v>
      </c>
      <c r="AF65" s="4">
        <v>870</v>
      </c>
      <c r="AG65" s="4">
        <v>824</v>
      </c>
      <c r="AH65" s="4">
        <v>78</v>
      </c>
      <c r="AI65" s="4">
        <v>21.2</v>
      </c>
      <c r="AJ65" s="4">
        <v>0.49</v>
      </c>
      <c r="AK65" s="4">
        <v>982</v>
      </c>
      <c r="AL65" s="4">
        <v>0</v>
      </c>
      <c r="AM65" s="4">
        <v>0</v>
      </c>
      <c r="AN65" s="4">
        <v>19</v>
      </c>
      <c r="AO65" s="4">
        <v>191</v>
      </c>
      <c r="AP65" s="4">
        <v>190</v>
      </c>
      <c r="AQ65" s="4">
        <v>2.4</v>
      </c>
      <c r="AR65" s="4">
        <v>195</v>
      </c>
      <c r="AS65" s="4" t="s">
        <v>155</v>
      </c>
      <c r="AT65" s="4">
        <v>2</v>
      </c>
      <c r="AU65" s="5">
        <v>0.73810185185185195</v>
      </c>
      <c r="AV65" s="4">
        <v>47.161799999999999</v>
      </c>
      <c r="AW65" s="4">
        <v>-88.484174999999993</v>
      </c>
      <c r="AX65" s="4">
        <v>313.3</v>
      </c>
      <c r="AY65" s="4">
        <v>34.5</v>
      </c>
      <c r="AZ65" s="4">
        <v>12</v>
      </c>
      <c r="BA65" s="4">
        <v>10</v>
      </c>
      <c r="BB65" s="4" t="s">
        <v>419</v>
      </c>
      <c r="BC65" s="4">
        <v>1.3</v>
      </c>
      <c r="BD65" s="4">
        <v>1</v>
      </c>
      <c r="BE65" s="4">
        <v>2.6</v>
      </c>
      <c r="BF65" s="4">
        <v>14.063000000000001</v>
      </c>
      <c r="BG65" s="4">
        <v>16.64</v>
      </c>
      <c r="BH65" s="4">
        <v>1.18</v>
      </c>
      <c r="BI65" s="4">
        <v>12.423</v>
      </c>
      <c r="BJ65" s="4">
        <v>3031.6060000000002</v>
      </c>
      <c r="BK65" s="4">
        <v>0.76100000000000001</v>
      </c>
      <c r="BL65" s="4">
        <v>33.799999999999997</v>
      </c>
      <c r="BM65" s="4">
        <v>0.39</v>
      </c>
      <c r="BN65" s="4">
        <v>34.19</v>
      </c>
      <c r="BO65" s="4">
        <v>26.977</v>
      </c>
      <c r="BP65" s="4">
        <v>0.311</v>
      </c>
      <c r="BQ65" s="4">
        <v>27.289000000000001</v>
      </c>
      <c r="BR65" s="4">
        <v>0.49859999999999999</v>
      </c>
      <c r="BU65" s="4">
        <v>0.52500000000000002</v>
      </c>
      <c r="BW65" s="4">
        <v>418.84899999999999</v>
      </c>
      <c r="BX65" s="4">
        <v>0.223941</v>
      </c>
      <c r="BY65" s="4">
        <v>-5</v>
      </c>
      <c r="BZ65" s="4">
        <v>0.80416699999999997</v>
      </c>
      <c r="CA65" s="4">
        <v>5.4725580000000003</v>
      </c>
      <c r="CB65" s="4">
        <v>16.244173</v>
      </c>
      <c r="CC65" s="4">
        <f t="shared" si="9"/>
        <v>1.4458498235999999</v>
      </c>
      <c r="CE65" s="4">
        <f t="shared" si="10"/>
        <v>12393.207832106558</v>
      </c>
      <c r="CF65" s="4">
        <f t="shared" si="11"/>
        <v>3.1109686285859999</v>
      </c>
      <c r="CG65" s="4">
        <f t="shared" si="12"/>
        <v>111.55745454071401</v>
      </c>
      <c r="CH65" s="4">
        <f t="shared" si="13"/>
        <v>2.0382772118435999</v>
      </c>
    </row>
    <row r="66" spans="1:86">
      <c r="A66" s="2">
        <v>42439</v>
      </c>
      <c r="B66" s="32">
        <v>0.53019196759259257</v>
      </c>
      <c r="C66" s="4">
        <v>13.006</v>
      </c>
      <c r="D66" s="4">
        <v>5.0000000000000001E-3</v>
      </c>
      <c r="E66" s="4" t="s">
        <v>155</v>
      </c>
      <c r="F66" s="4">
        <v>50</v>
      </c>
      <c r="G66" s="4">
        <v>1609.1</v>
      </c>
      <c r="H66" s="4">
        <v>27.4</v>
      </c>
      <c r="I66" s="4">
        <v>61.4</v>
      </c>
      <c r="K66" s="4">
        <v>2.6</v>
      </c>
      <c r="L66" s="4">
        <v>11</v>
      </c>
      <c r="M66" s="4">
        <v>0.88700000000000001</v>
      </c>
      <c r="N66" s="4">
        <v>11.5364</v>
      </c>
      <c r="O66" s="4">
        <v>4.4000000000000003E-3</v>
      </c>
      <c r="P66" s="4">
        <v>1427.3112000000001</v>
      </c>
      <c r="Q66" s="4">
        <v>24.283200000000001</v>
      </c>
      <c r="R66" s="4">
        <v>1451.6</v>
      </c>
      <c r="S66" s="4">
        <v>1139.2601999999999</v>
      </c>
      <c r="T66" s="4">
        <v>19.3825</v>
      </c>
      <c r="U66" s="4">
        <v>1158.5999999999999</v>
      </c>
      <c r="V66" s="4">
        <v>61.435899999999997</v>
      </c>
      <c r="Y66" s="4">
        <v>9.7929999999999993</v>
      </c>
      <c r="Z66" s="4">
        <v>0</v>
      </c>
      <c r="AA66" s="4">
        <v>2.3062</v>
      </c>
      <c r="AB66" s="4" t="s">
        <v>384</v>
      </c>
      <c r="AC66" s="4">
        <v>0</v>
      </c>
      <c r="AD66" s="4">
        <v>11.6</v>
      </c>
      <c r="AE66" s="4">
        <v>850</v>
      </c>
      <c r="AF66" s="4">
        <v>869</v>
      </c>
      <c r="AG66" s="4">
        <v>823</v>
      </c>
      <c r="AH66" s="4">
        <v>78</v>
      </c>
      <c r="AI66" s="4">
        <v>21.2</v>
      </c>
      <c r="AJ66" s="4">
        <v>0.49</v>
      </c>
      <c r="AK66" s="4">
        <v>982</v>
      </c>
      <c r="AL66" s="4">
        <v>0</v>
      </c>
      <c r="AM66" s="4">
        <v>0</v>
      </c>
      <c r="AN66" s="4">
        <v>19</v>
      </c>
      <c r="AO66" s="4">
        <v>191</v>
      </c>
      <c r="AP66" s="4">
        <v>190</v>
      </c>
      <c r="AQ66" s="4">
        <v>2.7</v>
      </c>
      <c r="AR66" s="4">
        <v>195</v>
      </c>
      <c r="AS66" s="4" t="s">
        <v>155</v>
      </c>
      <c r="AT66" s="4">
        <v>2</v>
      </c>
      <c r="AU66" s="5">
        <v>0.73810185185185195</v>
      </c>
      <c r="AV66" s="4">
        <v>47.161802999999999</v>
      </c>
      <c r="AW66" s="4">
        <v>-88.484176000000005</v>
      </c>
      <c r="AX66" s="4">
        <v>313.3</v>
      </c>
      <c r="AY66" s="4">
        <v>35</v>
      </c>
      <c r="AZ66" s="4">
        <v>12</v>
      </c>
      <c r="BA66" s="4">
        <v>10</v>
      </c>
      <c r="BB66" s="4" t="s">
        <v>419</v>
      </c>
      <c r="BC66" s="4">
        <v>1.2980020000000001</v>
      </c>
      <c r="BD66" s="4">
        <v>1.000999</v>
      </c>
      <c r="BE66" s="4">
        <v>2.5940059999999998</v>
      </c>
      <c r="BF66" s="4">
        <v>14.063000000000001</v>
      </c>
      <c r="BG66" s="4">
        <v>16.25</v>
      </c>
      <c r="BH66" s="4">
        <v>1.1599999999999999</v>
      </c>
      <c r="BI66" s="4">
        <v>12.738</v>
      </c>
      <c r="BJ66" s="4">
        <v>3031.2890000000002</v>
      </c>
      <c r="BK66" s="4">
        <v>0.74199999999999999</v>
      </c>
      <c r="BL66" s="4">
        <v>39.274000000000001</v>
      </c>
      <c r="BM66" s="4">
        <v>0.66800000000000004</v>
      </c>
      <c r="BN66" s="4">
        <v>39.942999999999998</v>
      </c>
      <c r="BO66" s="4">
        <v>31.347999999999999</v>
      </c>
      <c r="BP66" s="4">
        <v>0.53300000000000003</v>
      </c>
      <c r="BQ66" s="4">
        <v>31.882000000000001</v>
      </c>
      <c r="BR66" s="4">
        <v>0.53380000000000005</v>
      </c>
      <c r="BU66" s="4">
        <v>0.51100000000000001</v>
      </c>
      <c r="BW66" s="4">
        <v>440.613</v>
      </c>
      <c r="BX66" s="4">
        <v>0.27327099999999999</v>
      </c>
      <c r="BY66" s="4">
        <v>-5</v>
      </c>
      <c r="BZ66" s="4">
        <v>0.80300000000000005</v>
      </c>
      <c r="CA66" s="4">
        <v>6.6780600000000003</v>
      </c>
      <c r="CB66" s="4">
        <v>16.220600000000001</v>
      </c>
      <c r="CC66" s="4">
        <f t="shared" si="9"/>
        <v>1.7643434520000001</v>
      </c>
      <c r="CE66" s="4">
        <f t="shared" si="10"/>
        <v>15121.617975046982</v>
      </c>
      <c r="CF66" s="4">
        <f t="shared" si="11"/>
        <v>3.7014750284400004</v>
      </c>
      <c r="CG66" s="4">
        <f t="shared" si="12"/>
        <v>159.04370196324001</v>
      </c>
      <c r="CH66" s="4">
        <f t="shared" si="13"/>
        <v>2.6628670757160005</v>
      </c>
    </row>
    <row r="67" spans="1:86">
      <c r="A67" s="2">
        <v>42439</v>
      </c>
      <c r="B67" s="32">
        <v>0.53020354166666672</v>
      </c>
      <c r="C67" s="4">
        <v>13.352</v>
      </c>
      <c r="D67" s="4">
        <v>4.3E-3</v>
      </c>
      <c r="E67" s="4" t="s">
        <v>155</v>
      </c>
      <c r="F67" s="4">
        <v>42.892628000000002</v>
      </c>
      <c r="G67" s="4">
        <v>2131.6</v>
      </c>
      <c r="H67" s="4">
        <v>41</v>
      </c>
      <c r="I67" s="4">
        <v>70.3</v>
      </c>
      <c r="K67" s="4">
        <v>2.59</v>
      </c>
      <c r="L67" s="4">
        <v>11</v>
      </c>
      <c r="M67" s="4">
        <v>0.88429999999999997</v>
      </c>
      <c r="N67" s="4">
        <v>11.8064</v>
      </c>
      <c r="O67" s="4">
        <v>3.8E-3</v>
      </c>
      <c r="P67" s="4">
        <v>1884.9376</v>
      </c>
      <c r="Q67" s="4">
        <v>36.244500000000002</v>
      </c>
      <c r="R67" s="4">
        <v>1921.2</v>
      </c>
      <c r="S67" s="4">
        <v>1504.5311999999999</v>
      </c>
      <c r="T67" s="4">
        <v>28.9299</v>
      </c>
      <c r="U67" s="4">
        <v>1533.5</v>
      </c>
      <c r="V67" s="4">
        <v>70.268600000000006</v>
      </c>
      <c r="Y67" s="4">
        <v>9.907</v>
      </c>
      <c r="Z67" s="4">
        <v>0</v>
      </c>
      <c r="AA67" s="4">
        <v>2.2896999999999998</v>
      </c>
      <c r="AB67" s="4" t="s">
        <v>384</v>
      </c>
      <c r="AC67" s="4">
        <v>0</v>
      </c>
      <c r="AD67" s="4">
        <v>11.7</v>
      </c>
      <c r="AE67" s="4">
        <v>849</v>
      </c>
      <c r="AF67" s="4">
        <v>868</v>
      </c>
      <c r="AG67" s="4">
        <v>821</v>
      </c>
      <c r="AH67" s="4">
        <v>78</v>
      </c>
      <c r="AI67" s="4">
        <v>21.2</v>
      </c>
      <c r="AJ67" s="4">
        <v>0.49</v>
      </c>
      <c r="AK67" s="4">
        <v>982</v>
      </c>
      <c r="AL67" s="4">
        <v>0</v>
      </c>
      <c r="AM67" s="4">
        <v>0</v>
      </c>
      <c r="AN67" s="4">
        <v>19</v>
      </c>
      <c r="AO67" s="4">
        <v>191</v>
      </c>
      <c r="AP67" s="4">
        <v>189.4</v>
      </c>
      <c r="AQ67" s="4">
        <v>2.6</v>
      </c>
      <c r="AR67" s="4">
        <v>195</v>
      </c>
      <c r="AS67" s="4" t="s">
        <v>155</v>
      </c>
      <c r="AT67" s="4">
        <v>2</v>
      </c>
      <c r="AU67" s="5">
        <v>0.73812500000000003</v>
      </c>
      <c r="AV67" s="4">
        <v>47.16207</v>
      </c>
      <c r="AW67" s="4">
        <v>-88.484290000000001</v>
      </c>
      <c r="AX67" s="4">
        <v>313.60000000000002</v>
      </c>
      <c r="AY67" s="4">
        <v>34.799999999999997</v>
      </c>
      <c r="AZ67" s="4">
        <v>12</v>
      </c>
      <c r="BA67" s="4">
        <v>11</v>
      </c>
      <c r="BB67" s="4" t="s">
        <v>424</v>
      </c>
      <c r="BC67" s="4">
        <v>1.098198</v>
      </c>
      <c r="BD67" s="4">
        <v>1.1000000000000001</v>
      </c>
      <c r="BE67" s="4">
        <v>1.9972970000000001</v>
      </c>
      <c r="BF67" s="4">
        <v>14.063000000000001</v>
      </c>
      <c r="BG67" s="4">
        <v>15.85</v>
      </c>
      <c r="BH67" s="4">
        <v>1.1299999999999999</v>
      </c>
      <c r="BI67" s="4">
        <v>13.087999999999999</v>
      </c>
      <c r="BJ67" s="4">
        <v>3031.0509999999999</v>
      </c>
      <c r="BK67" s="4">
        <v>0.62</v>
      </c>
      <c r="BL67" s="4">
        <v>50.677</v>
      </c>
      <c r="BM67" s="4">
        <v>0.97399999999999998</v>
      </c>
      <c r="BN67" s="4">
        <v>51.651000000000003</v>
      </c>
      <c r="BO67" s="4">
        <v>40.450000000000003</v>
      </c>
      <c r="BP67" s="4">
        <v>0.77800000000000002</v>
      </c>
      <c r="BQ67" s="4">
        <v>41.226999999999997</v>
      </c>
      <c r="BR67" s="4">
        <v>0.59650000000000003</v>
      </c>
      <c r="BU67" s="4">
        <v>0.505</v>
      </c>
      <c r="BW67" s="4">
        <v>427.41399999999999</v>
      </c>
      <c r="BX67" s="4">
        <v>0.31533</v>
      </c>
      <c r="BY67" s="4">
        <v>-5</v>
      </c>
      <c r="BZ67" s="4">
        <v>0.80422199999999999</v>
      </c>
      <c r="CA67" s="4">
        <v>7.7058770000000001</v>
      </c>
      <c r="CB67" s="4">
        <v>16.245284000000002</v>
      </c>
      <c r="CC67" s="4">
        <f t="shared" si="9"/>
        <v>2.0358927034000001</v>
      </c>
      <c r="CE67" s="4">
        <f t="shared" si="10"/>
        <v>17447.608921485069</v>
      </c>
      <c r="CF67" s="4">
        <f t="shared" si="11"/>
        <v>3.56889987378</v>
      </c>
      <c r="CG67" s="4">
        <f t="shared" si="12"/>
        <v>237.31457273601299</v>
      </c>
      <c r="CH67" s="4">
        <f t="shared" si="13"/>
        <v>3.4336270559835</v>
      </c>
    </row>
    <row r="68" spans="1:86">
      <c r="A68" s="2">
        <v>42439</v>
      </c>
      <c r="B68" s="32">
        <v>0.53021511574074076</v>
      </c>
      <c r="C68" s="4">
        <v>13.532</v>
      </c>
      <c r="D68" s="4">
        <v>4.4999999999999997E-3</v>
      </c>
      <c r="E68" s="4" t="s">
        <v>155</v>
      </c>
      <c r="F68" s="4">
        <v>45.342809000000003</v>
      </c>
      <c r="G68" s="4">
        <v>2505.6999999999998</v>
      </c>
      <c r="H68" s="4">
        <v>42.6</v>
      </c>
      <c r="I68" s="4">
        <v>64.8</v>
      </c>
      <c r="K68" s="4">
        <v>2.27</v>
      </c>
      <c r="L68" s="4">
        <v>11</v>
      </c>
      <c r="M68" s="4">
        <v>0.88290000000000002</v>
      </c>
      <c r="N68" s="4">
        <v>11.9472</v>
      </c>
      <c r="O68" s="4">
        <v>4.0000000000000001E-3</v>
      </c>
      <c r="P68" s="4">
        <v>2212.2276999999999</v>
      </c>
      <c r="Q68" s="4">
        <v>37.610799999999998</v>
      </c>
      <c r="R68" s="4">
        <v>2249.8000000000002</v>
      </c>
      <c r="S68" s="4">
        <v>1765.7697000000001</v>
      </c>
      <c r="T68" s="4">
        <v>30.020399999999999</v>
      </c>
      <c r="U68" s="4">
        <v>1795.8</v>
      </c>
      <c r="V68" s="4">
        <v>64.764399999999995</v>
      </c>
      <c r="Y68" s="4">
        <v>9.968</v>
      </c>
      <c r="Z68" s="4">
        <v>0</v>
      </c>
      <c r="AA68" s="4">
        <v>1.9999</v>
      </c>
      <c r="AB68" s="4" t="s">
        <v>384</v>
      </c>
      <c r="AC68" s="4">
        <v>0</v>
      </c>
      <c r="AD68" s="4">
        <v>11.7</v>
      </c>
      <c r="AE68" s="4">
        <v>849</v>
      </c>
      <c r="AF68" s="4">
        <v>868</v>
      </c>
      <c r="AG68" s="4">
        <v>819</v>
      </c>
      <c r="AH68" s="4">
        <v>78</v>
      </c>
      <c r="AI68" s="4">
        <v>21.2</v>
      </c>
      <c r="AJ68" s="4">
        <v>0.49</v>
      </c>
      <c r="AK68" s="4">
        <v>982</v>
      </c>
      <c r="AL68" s="4">
        <v>0</v>
      </c>
      <c r="AM68" s="4">
        <v>0</v>
      </c>
      <c r="AN68" s="4">
        <v>19</v>
      </c>
      <c r="AO68" s="4">
        <v>191</v>
      </c>
      <c r="AP68" s="4">
        <v>189</v>
      </c>
      <c r="AQ68" s="4">
        <v>2.7</v>
      </c>
      <c r="AR68" s="4">
        <v>195</v>
      </c>
      <c r="AS68" s="4" t="s">
        <v>155</v>
      </c>
      <c r="AT68" s="4">
        <v>2</v>
      </c>
      <c r="AU68" s="5">
        <v>0.73812500000000003</v>
      </c>
      <c r="AV68" s="4">
        <v>47.162070999999997</v>
      </c>
      <c r="AW68" s="4">
        <v>-88.484290000000001</v>
      </c>
      <c r="AX68" s="4">
        <v>313.60000000000002</v>
      </c>
      <c r="AY68" s="4">
        <v>34.799999999999997</v>
      </c>
      <c r="AZ68" s="4">
        <v>12</v>
      </c>
      <c r="BA68" s="4">
        <v>11</v>
      </c>
      <c r="BB68" s="4" t="s">
        <v>424</v>
      </c>
      <c r="BC68" s="4">
        <v>0.9</v>
      </c>
      <c r="BD68" s="4">
        <v>1.1020000000000001</v>
      </c>
      <c r="BE68" s="4">
        <v>1.702</v>
      </c>
      <c r="BF68" s="4">
        <v>14.063000000000001</v>
      </c>
      <c r="BG68" s="4">
        <v>15.66</v>
      </c>
      <c r="BH68" s="4">
        <v>1.1100000000000001</v>
      </c>
      <c r="BI68" s="4">
        <v>13.265000000000001</v>
      </c>
      <c r="BJ68" s="4">
        <v>3031.049</v>
      </c>
      <c r="BK68" s="4">
        <v>0.64600000000000002</v>
      </c>
      <c r="BL68" s="4">
        <v>58.774999999999999</v>
      </c>
      <c r="BM68" s="4">
        <v>0.999</v>
      </c>
      <c r="BN68" s="4">
        <v>59.774000000000001</v>
      </c>
      <c r="BO68" s="4">
        <v>46.912999999999997</v>
      </c>
      <c r="BP68" s="4">
        <v>0.79800000000000004</v>
      </c>
      <c r="BQ68" s="4">
        <v>47.710999999999999</v>
      </c>
      <c r="BR68" s="4">
        <v>0.54330000000000001</v>
      </c>
      <c r="BU68" s="4">
        <v>0.502</v>
      </c>
      <c r="BW68" s="4">
        <v>368.91500000000002</v>
      </c>
      <c r="BX68" s="4">
        <v>0.34533000000000003</v>
      </c>
      <c r="BY68" s="4">
        <v>-5</v>
      </c>
      <c r="BZ68" s="4">
        <v>0.80500000000000005</v>
      </c>
      <c r="CA68" s="4">
        <v>8.4390020000000003</v>
      </c>
      <c r="CB68" s="4">
        <v>16.260999999999999</v>
      </c>
      <c r="CC68" s="4">
        <f t="shared" si="9"/>
        <v>2.2295843284000001</v>
      </c>
      <c r="CE68" s="4">
        <f t="shared" si="10"/>
        <v>19107.534344104206</v>
      </c>
      <c r="CF68" s="4">
        <f t="shared" si="11"/>
        <v>4.0723416831240007</v>
      </c>
      <c r="CG68" s="4">
        <f t="shared" si="12"/>
        <v>300.767018643234</v>
      </c>
      <c r="CH68" s="4">
        <f t="shared" si="13"/>
        <v>3.4249276105902</v>
      </c>
    </row>
    <row r="69" spans="1:86">
      <c r="A69" s="2">
        <v>42439</v>
      </c>
      <c r="B69" s="32">
        <v>0.5302266898148148</v>
      </c>
      <c r="C69" s="4">
        <v>13.513999999999999</v>
      </c>
      <c r="D69" s="4">
        <v>5.0000000000000001E-3</v>
      </c>
      <c r="E69" s="4" t="s">
        <v>155</v>
      </c>
      <c r="F69" s="4">
        <v>50</v>
      </c>
      <c r="G69" s="4">
        <v>2594.1</v>
      </c>
      <c r="H69" s="4">
        <v>40.6</v>
      </c>
      <c r="I69" s="4">
        <v>66.2</v>
      </c>
      <c r="K69" s="4">
        <v>1.88</v>
      </c>
      <c r="L69" s="4">
        <v>11</v>
      </c>
      <c r="M69" s="4">
        <v>0.8831</v>
      </c>
      <c r="N69" s="4">
        <v>11.934200000000001</v>
      </c>
      <c r="O69" s="4">
        <v>4.4000000000000003E-3</v>
      </c>
      <c r="P69" s="4">
        <v>2290.7899000000002</v>
      </c>
      <c r="Q69" s="4">
        <v>35.871000000000002</v>
      </c>
      <c r="R69" s="4">
        <v>2326.6999999999998</v>
      </c>
      <c r="S69" s="4">
        <v>1828.4770000000001</v>
      </c>
      <c r="T69" s="4">
        <v>28.631699999999999</v>
      </c>
      <c r="U69" s="4">
        <v>1857.1</v>
      </c>
      <c r="V69" s="4">
        <v>66.2</v>
      </c>
      <c r="Y69" s="4">
        <v>9.9789999999999992</v>
      </c>
      <c r="Z69" s="4">
        <v>0</v>
      </c>
      <c r="AA69" s="4">
        <v>1.661</v>
      </c>
      <c r="AB69" s="4" t="s">
        <v>384</v>
      </c>
      <c r="AC69" s="4">
        <v>0</v>
      </c>
      <c r="AD69" s="4">
        <v>11.8</v>
      </c>
      <c r="AE69" s="4">
        <v>847</v>
      </c>
      <c r="AF69" s="4">
        <v>867</v>
      </c>
      <c r="AG69" s="4">
        <v>817</v>
      </c>
      <c r="AH69" s="4">
        <v>78</v>
      </c>
      <c r="AI69" s="4">
        <v>21.2</v>
      </c>
      <c r="AJ69" s="4">
        <v>0.49</v>
      </c>
      <c r="AK69" s="4">
        <v>982</v>
      </c>
      <c r="AL69" s="4">
        <v>0</v>
      </c>
      <c r="AM69" s="4">
        <v>0</v>
      </c>
      <c r="AN69" s="4">
        <v>19</v>
      </c>
      <c r="AO69" s="4">
        <v>191</v>
      </c>
      <c r="AP69" s="4">
        <v>189.6</v>
      </c>
      <c r="AQ69" s="4">
        <v>2.9</v>
      </c>
      <c r="AR69" s="4">
        <v>195</v>
      </c>
      <c r="AS69" s="4" t="s">
        <v>155</v>
      </c>
      <c r="AT69" s="4">
        <v>2</v>
      </c>
      <c r="AU69" s="5">
        <v>0.73813657407407407</v>
      </c>
      <c r="AV69" s="4">
        <v>47.162221000000002</v>
      </c>
      <c r="AW69" s="4">
        <v>-88.484286999999995</v>
      </c>
      <c r="AX69" s="4">
        <v>314.2</v>
      </c>
      <c r="AY69" s="4">
        <v>35.200000000000003</v>
      </c>
      <c r="AZ69" s="4">
        <v>12</v>
      </c>
      <c r="BA69" s="4">
        <v>11</v>
      </c>
      <c r="BB69" s="4" t="s">
        <v>424</v>
      </c>
      <c r="BC69" s="4">
        <v>0.90100000000000002</v>
      </c>
      <c r="BD69" s="4">
        <v>1.2969999999999999</v>
      </c>
      <c r="BE69" s="4">
        <v>1.9</v>
      </c>
      <c r="BF69" s="4">
        <v>14.063000000000001</v>
      </c>
      <c r="BG69" s="4">
        <v>15.68</v>
      </c>
      <c r="BH69" s="4">
        <v>1.1100000000000001</v>
      </c>
      <c r="BI69" s="4">
        <v>13.24</v>
      </c>
      <c r="BJ69" s="4">
        <v>3030.9160000000002</v>
      </c>
      <c r="BK69" s="4">
        <v>0.71399999999999997</v>
      </c>
      <c r="BL69" s="4">
        <v>60.926000000000002</v>
      </c>
      <c r="BM69" s="4">
        <v>0.95399999999999996</v>
      </c>
      <c r="BN69" s="4">
        <v>61.88</v>
      </c>
      <c r="BO69" s="4">
        <v>48.63</v>
      </c>
      <c r="BP69" s="4">
        <v>0.76100000000000001</v>
      </c>
      <c r="BQ69" s="4">
        <v>49.392000000000003</v>
      </c>
      <c r="BR69" s="4">
        <v>0.55600000000000005</v>
      </c>
      <c r="BU69" s="4">
        <v>0.503</v>
      </c>
      <c r="BW69" s="4">
        <v>306.72699999999998</v>
      </c>
      <c r="BX69" s="4">
        <v>0.37105300000000002</v>
      </c>
      <c r="BY69" s="4">
        <v>-5</v>
      </c>
      <c r="BZ69" s="4">
        <v>0.80683300000000002</v>
      </c>
      <c r="CA69" s="4">
        <v>9.0676070000000006</v>
      </c>
      <c r="CB69" s="4">
        <v>16.298027000000001</v>
      </c>
      <c r="CC69" s="4">
        <f t="shared" si="9"/>
        <v>2.3956617694000002</v>
      </c>
      <c r="CE69" s="4">
        <f t="shared" si="10"/>
        <v>20529.916888094966</v>
      </c>
      <c r="CF69" s="4">
        <f t="shared" si="11"/>
        <v>4.8362807343060004</v>
      </c>
      <c r="CG69" s="4">
        <f t="shared" si="12"/>
        <v>334.55683197316802</v>
      </c>
      <c r="CH69" s="4">
        <f t="shared" si="13"/>
        <v>3.7660673505240005</v>
      </c>
    </row>
    <row r="70" spans="1:86">
      <c r="A70" s="2">
        <v>42439</v>
      </c>
      <c r="B70" s="32">
        <v>0.53023826388888884</v>
      </c>
      <c r="C70" s="4">
        <v>13.185</v>
      </c>
      <c r="D70" s="4">
        <v>5.4000000000000003E-3</v>
      </c>
      <c r="E70" s="4" t="s">
        <v>155</v>
      </c>
      <c r="F70" s="4">
        <v>53.960067000000002</v>
      </c>
      <c r="G70" s="4">
        <v>2600.1</v>
      </c>
      <c r="H70" s="4">
        <v>24.6</v>
      </c>
      <c r="I70" s="4">
        <v>57.6</v>
      </c>
      <c r="K70" s="4">
        <v>1.28</v>
      </c>
      <c r="L70" s="4">
        <v>11</v>
      </c>
      <c r="M70" s="4">
        <v>0.88570000000000004</v>
      </c>
      <c r="N70" s="4">
        <v>11.6777</v>
      </c>
      <c r="O70" s="4">
        <v>4.7999999999999996E-3</v>
      </c>
      <c r="P70" s="4">
        <v>2302.9168</v>
      </c>
      <c r="Q70" s="4">
        <v>21.788</v>
      </c>
      <c r="R70" s="4">
        <v>2324.6999999999998</v>
      </c>
      <c r="S70" s="4">
        <v>1838.1564000000001</v>
      </c>
      <c r="T70" s="4">
        <v>17.390899999999998</v>
      </c>
      <c r="U70" s="4">
        <v>1855.5</v>
      </c>
      <c r="V70" s="4">
        <v>57.588700000000003</v>
      </c>
      <c r="Y70" s="4">
        <v>9.9120000000000008</v>
      </c>
      <c r="Z70" s="4">
        <v>0</v>
      </c>
      <c r="AA70" s="4">
        <v>1.1353</v>
      </c>
      <c r="AB70" s="4" t="s">
        <v>384</v>
      </c>
      <c r="AC70" s="4">
        <v>0</v>
      </c>
      <c r="AD70" s="4">
        <v>11.7</v>
      </c>
      <c r="AE70" s="4">
        <v>847</v>
      </c>
      <c r="AF70" s="4">
        <v>867</v>
      </c>
      <c r="AG70" s="4">
        <v>816</v>
      </c>
      <c r="AH70" s="4">
        <v>78</v>
      </c>
      <c r="AI70" s="4">
        <v>21.2</v>
      </c>
      <c r="AJ70" s="4">
        <v>0.49</v>
      </c>
      <c r="AK70" s="4">
        <v>982</v>
      </c>
      <c r="AL70" s="4">
        <v>0</v>
      </c>
      <c r="AM70" s="4">
        <v>0</v>
      </c>
      <c r="AN70" s="4">
        <v>19</v>
      </c>
      <c r="AO70" s="4">
        <v>191</v>
      </c>
      <c r="AP70" s="4">
        <v>190</v>
      </c>
      <c r="AQ70" s="4">
        <v>3</v>
      </c>
      <c r="AR70" s="4">
        <v>195</v>
      </c>
      <c r="AS70" s="4" t="s">
        <v>155</v>
      </c>
      <c r="AT70" s="4">
        <v>2</v>
      </c>
      <c r="AU70" s="5">
        <v>0.73815972222222215</v>
      </c>
      <c r="AV70" s="4">
        <v>47.162534000000001</v>
      </c>
      <c r="AW70" s="4">
        <v>-88.484206999999998</v>
      </c>
      <c r="AX70" s="4">
        <v>314.89999999999998</v>
      </c>
      <c r="AY70" s="4">
        <v>38.200000000000003</v>
      </c>
      <c r="AZ70" s="4">
        <v>12</v>
      </c>
      <c r="BA70" s="4">
        <v>11</v>
      </c>
      <c r="BB70" s="4" t="s">
        <v>424</v>
      </c>
      <c r="BC70" s="4">
        <v>1</v>
      </c>
      <c r="BD70" s="4">
        <v>1.002</v>
      </c>
      <c r="BE70" s="4">
        <v>1.9019999999999999</v>
      </c>
      <c r="BF70" s="4">
        <v>14.063000000000001</v>
      </c>
      <c r="BG70" s="4">
        <v>16.04</v>
      </c>
      <c r="BH70" s="4">
        <v>1.1399999999999999</v>
      </c>
      <c r="BI70" s="4">
        <v>12.906000000000001</v>
      </c>
      <c r="BJ70" s="4">
        <v>3031.2060000000001</v>
      </c>
      <c r="BK70" s="4">
        <v>0.79</v>
      </c>
      <c r="BL70" s="4">
        <v>62.6</v>
      </c>
      <c r="BM70" s="4">
        <v>0.59199999999999997</v>
      </c>
      <c r="BN70" s="4">
        <v>63.192</v>
      </c>
      <c r="BO70" s="4">
        <v>49.966000000000001</v>
      </c>
      <c r="BP70" s="4">
        <v>0.47299999999999998</v>
      </c>
      <c r="BQ70" s="4">
        <v>50.439</v>
      </c>
      <c r="BR70" s="4">
        <v>0.49430000000000002</v>
      </c>
      <c r="BU70" s="4">
        <v>0.51</v>
      </c>
      <c r="BW70" s="4">
        <v>214.273</v>
      </c>
      <c r="BX70" s="4">
        <v>0.36716900000000002</v>
      </c>
      <c r="BY70" s="4">
        <v>-5</v>
      </c>
      <c r="BZ70" s="4">
        <v>0.80616699999999997</v>
      </c>
      <c r="CA70" s="4">
        <v>8.9726929999999996</v>
      </c>
      <c r="CB70" s="4">
        <v>16.284573000000002</v>
      </c>
      <c r="CC70" s="4">
        <f t="shared" si="9"/>
        <v>2.3705854905999999</v>
      </c>
      <c r="CE70" s="4">
        <f t="shared" si="10"/>
        <v>20316.966400745227</v>
      </c>
      <c r="CF70" s="4">
        <f t="shared" si="11"/>
        <v>5.2950553200900004</v>
      </c>
      <c r="CG70" s="4">
        <f t="shared" si="12"/>
        <v>338.07252568356898</v>
      </c>
      <c r="CH70" s="4">
        <f t="shared" si="13"/>
        <v>3.3130960059753001</v>
      </c>
    </row>
    <row r="71" spans="1:86">
      <c r="A71" s="2">
        <v>42439</v>
      </c>
      <c r="B71" s="32">
        <v>0.53024983796296299</v>
      </c>
      <c r="C71" s="4">
        <v>13.125999999999999</v>
      </c>
      <c r="D71" s="4">
        <v>7.0000000000000001E-3</v>
      </c>
      <c r="E71" s="4" t="s">
        <v>155</v>
      </c>
      <c r="F71" s="4">
        <v>70</v>
      </c>
      <c r="G71" s="4">
        <v>2600.1999999999998</v>
      </c>
      <c r="H71" s="4">
        <v>24.6</v>
      </c>
      <c r="I71" s="4">
        <v>56.7</v>
      </c>
      <c r="K71" s="4">
        <v>1.51</v>
      </c>
      <c r="L71" s="4">
        <v>11</v>
      </c>
      <c r="M71" s="4">
        <v>0.88619999999999999</v>
      </c>
      <c r="N71" s="4">
        <v>11.6319</v>
      </c>
      <c r="O71" s="4">
        <v>6.1999999999999998E-3</v>
      </c>
      <c r="P71" s="4">
        <v>2304.2328000000002</v>
      </c>
      <c r="Q71" s="4">
        <v>21.799900000000001</v>
      </c>
      <c r="R71" s="4">
        <v>2326</v>
      </c>
      <c r="S71" s="4">
        <v>1839.2068999999999</v>
      </c>
      <c r="T71" s="4">
        <v>17.400400000000001</v>
      </c>
      <c r="U71" s="4">
        <v>1856.6</v>
      </c>
      <c r="V71" s="4">
        <v>56.735300000000002</v>
      </c>
      <c r="Y71" s="4">
        <v>9.8369999999999997</v>
      </c>
      <c r="Z71" s="4">
        <v>0</v>
      </c>
      <c r="AA71" s="4">
        <v>1.3372999999999999</v>
      </c>
      <c r="AB71" s="4" t="s">
        <v>384</v>
      </c>
      <c r="AC71" s="4">
        <v>0</v>
      </c>
      <c r="AD71" s="4">
        <v>11.7</v>
      </c>
      <c r="AE71" s="4">
        <v>847</v>
      </c>
      <c r="AF71" s="4">
        <v>866</v>
      </c>
      <c r="AG71" s="4">
        <v>816</v>
      </c>
      <c r="AH71" s="4">
        <v>78</v>
      </c>
      <c r="AI71" s="4">
        <v>21.2</v>
      </c>
      <c r="AJ71" s="4">
        <v>0.49</v>
      </c>
      <c r="AK71" s="4">
        <v>982</v>
      </c>
      <c r="AL71" s="4">
        <v>0</v>
      </c>
      <c r="AM71" s="4">
        <v>0</v>
      </c>
      <c r="AN71" s="4">
        <v>19</v>
      </c>
      <c r="AO71" s="4">
        <v>191</v>
      </c>
      <c r="AP71" s="4">
        <v>189.4</v>
      </c>
      <c r="AQ71" s="4">
        <v>3.1</v>
      </c>
      <c r="AR71" s="4">
        <v>195</v>
      </c>
      <c r="AS71" s="4" t="s">
        <v>155</v>
      </c>
      <c r="AT71" s="4">
        <v>2</v>
      </c>
      <c r="AU71" s="5">
        <v>0.7381712962962963</v>
      </c>
      <c r="AV71" s="4">
        <v>47.162703</v>
      </c>
      <c r="AW71" s="4">
        <v>-88.484198000000006</v>
      </c>
      <c r="AX71" s="4">
        <v>315.5</v>
      </c>
      <c r="AY71" s="4">
        <v>40</v>
      </c>
      <c r="AZ71" s="4">
        <v>12</v>
      </c>
      <c r="BA71" s="4">
        <v>11</v>
      </c>
      <c r="BB71" s="4" t="s">
        <v>424</v>
      </c>
      <c r="BC71" s="4">
        <v>1</v>
      </c>
      <c r="BD71" s="4">
        <v>1.2010000000000001</v>
      </c>
      <c r="BE71" s="4">
        <v>2.097</v>
      </c>
      <c r="BF71" s="4">
        <v>14.063000000000001</v>
      </c>
      <c r="BG71" s="4">
        <v>16.11</v>
      </c>
      <c r="BH71" s="4">
        <v>1.1499999999999999</v>
      </c>
      <c r="BI71" s="4">
        <v>12.843999999999999</v>
      </c>
      <c r="BJ71" s="4">
        <v>3030.8870000000002</v>
      </c>
      <c r="BK71" s="4">
        <v>1.0289999999999999</v>
      </c>
      <c r="BL71" s="4">
        <v>62.875999999999998</v>
      </c>
      <c r="BM71" s="4">
        <v>0.59499999999999997</v>
      </c>
      <c r="BN71" s="4">
        <v>63.470999999999997</v>
      </c>
      <c r="BO71" s="4">
        <v>50.186999999999998</v>
      </c>
      <c r="BP71" s="4">
        <v>0.47499999999999998</v>
      </c>
      <c r="BQ71" s="4">
        <v>50.661000000000001</v>
      </c>
      <c r="BR71" s="4">
        <v>0.48880000000000001</v>
      </c>
      <c r="BU71" s="4">
        <v>0.50900000000000001</v>
      </c>
      <c r="BW71" s="4">
        <v>253.36199999999999</v>
      </c>
      <c r="BX71" s="4">
        <v>0.33031199999999999</v>
      </c>
      <c r="BY71" s="4">
        <v>-5</v>
      </c>
      <c r="BZ71" s="4">
        <v>0.80622099999999997</v>
      </c>
      <c r="CA71" s="4">
        <v>8.0719919999999998</v>
      </c>
      <c r="CB71" s="4">
        <v>16.28566</v>
      </c>
      <c r="CC71" s="4">
        <f t="shared" si="9"/>
        <v>2.1326202863999999</v>
      </c>
      <c r="CE71" s="4">
        <f t="shared" si="10"/>
        <v>18275.575825827287</v>
      </c>
      <c r="CF71" s="4">
        <f t="shared" si="11"/>
        <v>6.204641586695999</v>
      </c>
      <c r="CG71" s="4">
        <f t="shared" si="12"/>
        <v>305.47458447386401</v>
      </c>
      <c r="CH71" s="4">
        <f t="shared" si="13"/>
        <v>2.9473554981312002</v>
      </c>
    </row>
    <row r="72" spans="1:86">
      <c r="A72" s="2">
        <v>42439</v>
      </c>
      <c r="B72" s="32">
        <v>0.53026141203703703</v>
      </c>
      <c r="C72" s="4">
        <v>13.253</v>
      </c>
      <c r="D72" s="4">
        <v>7.0000000000000001E-3</v>
      </c>
      <c r="E72" s="4" t="s">
        <v>155</v>
      </c>
      <c r="F72" s="4">
        <v>70</v>
      </c>
      <c r="G72" s="4">
        <v>2407.9</v>
      </c>
      <c r="H72" s="4">
        <v>36.1</v>
      </c>
      <c r="I72" s="4">
        <v>62.2</v>
      </c>
      <c r="K72" s="4">
        <v>1.76</v>
      </c>
      <c r="L72" s="4">
        <v>11</v>
      </c>
      <c r="M72" s="4">
        <v>0.88500000000000001</v>
      </c>
      <c r="N72" s="4">
        <v>11.728999999999999</v>
      </c>
      <c r="O72" s="4">
        <v>6.1999999999999998E-3</v>
      </c>
      <c r="P72" s="4">
        <v>2130.8816999999999</v>
      </c>
      <c r="Q72" s="4">
        <v>31.947500000000002</v>
      </c>
      <c r="R72" s="4">
        <v>2162.8000000000002</v>
      </c>
      <c r="S72" s="4">
        <v>1700.8404</v>
      </c>
      <c r="T72" s="4">
        <v>25.5001</v>
      </c>
      <c r="U72" s="4">
        <v>1726.3</v>
      </c>
      <c r="V72" s="4">
        <v>62.2</v>
      </c>
      <c r="Y72" s="4">
        <v>9.843</v>
      </c>
      <c r="Z72" s="4">
        <v>0</v>
      </c>
      <c r="AA72" s="4">
        <v>1.5599000000000001</v>
      </c>
      <c r="AB72" s="4" t="s">
        <v>384</v>
      </c>
      <c r="AC72" s="4">
        <v>0</v>
      </c>
      <c r="AD72" s="4">
        <v>11.7</v>
      </c>
      <c r="AE72" s="4">
        <v>846</v>
      </c>
      <c r="AF72" s="4">
        <v>866</v>
      </c>
      <c r="AG72" s="4">
        <v>816</v>
      </c>
      <c r="AH72" s="4">
        <v>78</v>
      </c>
      <c r="AI72" s="4">
        <v>21.2</v>
      </c>
      <c r="AJ72" s="4">
        <v>0.49</v>
      </c>
      <c r="AK72" s="4">
        <v>982</v>
      </c>
      <c r="AL72" s="4">
        <v>0</v>
      </c>
      <c r="AM72" s="4">
        <v>0</v>
      </c>
      <c r="AN72" s="4">
        <v>19</v>
      </c>
      <c r="AO72" s="4">
        <v>191</v>
      </c>
      <c r="AP72" s="4">
        <v>189.6</v>
      </c>
      <c r="AQ72" s="4">
        <v>2.5</v>
      </c>
      <c r="AR72" s="4">
        <v>195</v>
      </c>
      <c r="AS72" s="4" t="s">
        <v>155</v>
      </c>
      <c r="AT72" s="4">
        <v>2</v>
      </c>
      <c r="AU72" s="5">
        <v>0.7381712962962963</v>
      </c>
      <c r="AV72" s="4">
        <v>47.162705000000003</v>
      </c>
      <c r="AW72" s="4">
        <v>-88.484198000000006</v>
      </c>
      <c r="AX72" s="4">
        <v>315.5</v>
      </c>
      <c r="AY72" s="4">
        <v>41.2</v>
      </c>
      <c r="AZ72" s="4">
        <v>12</v>
      </c>
      <c r="BA72" s="4">
        <v>11</v>
      </c>
      <c r="BB72" s="4" t="s">
        <v>424</v>
      </c>
      <c r="BC72" s="4">
        <v>1.0009999999999999</v>
      </c>
      <c r="BD72" s="4">
        <v>1.3009999999999999</v>
      </c>
      <c r="BE72" s="4">
        <v>1.8009999999999999</v>
      </c>
      <c r="BF72" s="4">
        <v>14.063000000000001</v>
      </c>
      <c r="BG72" s="4">
        <v>15.96</v>
      </c>
      <c r="BH72" s="4">
        <v>1.1399999999999999</v>
      </c>
      <c r="BI72" s="4">
        <v>12.997999999999999</v>
      </c>
      <c r="BJ72" s="4">
        <v>3030.6869999999999</v>
      </c>
      <c r="BK72" s="4">
        <v>1.0189999999999999</v>
      </c>
      <c r="BL72" s="4">
        <v>57.66</v>
      </c>
      <c r="BM72" s="4">
        <v>0.86399999999999999</v>
      </c>
      <c r="BN72" s="4">
        <v>58.524999999999999</v>
      </c>
      <c r="BO72" s="4">
        <v>46.024000000000001</v>
      </c>
      <c r="BP72" s="4">
        <v>0.69</v>
      </c>
      <c r="BQ72" s="4">
        <v>46.713999999999999</v>
      </c>
      <c r="BR72" s="4">
        <v>0.53149999999999997</v>
      </c>
      <c r="BU72" s="4">
        <v>0.505</v>
      </c>
      <c r="BW72" s="4">
        <v>293.077</v>
      </c>
      <c r="BX72" s="4">
        <v>0.30650500000000003</v>
      </c>
      <c r="BY72" s="4">
        <v>-5</v>
      </c>
      <c r="BZ72" s="4">
        <v>0.80577900000000002</v>
      </c>
      <c r="CA72" s="4">
        <v>7.4902040000000003</v>
      </c>
      <c r="CB72" s="4">
        <v>16.276731000000002</v>
      </c>
      <c r="CC72" s="4">
        <f t="shared" si="9"/>
        <v>1.9789118967999999</v>
      </c>
      <c r="CE72" s="4">
        <f t="shared" si="10"/>
        <v>16957.246525940554</v>
      </c>
      <c r="CF72" s="4">
        <f t="shared" si="11"/>
        <v>5.7014908533719995</v>
      </c>
      <c r="CG72" s="4">
        <f t="shared" si="12"/>
        <v>261.37335007303204</v>
      </c>
      <c r="CH72" s="4">
        <f t="shared" si="13"/>
        <v>2.973839439222</v>
      </c>
    </row>
    <row r="73" spans="1:86">
      <c r="A73" s="2">
        <v>42439</v>
      </c>
      <c r="B73" s="32">
        <v>0.53027298611111118</v>
      </c>
      <c r="C73" s="4">
        <v>13.497999999999999</v>
      </c>
      <c r="D73" s="4">
        <v>7.0000000000000001E-3</v>
      </c>
      <c r="E73" s="4" t="s">
        <v>155</v>
      </c>
      <c r="F73" s="4">
        <v>70</v>
      </c>
      <c r="G73" s="4">
        <v>2394.9</v>
      </c>
      <c r="H73" s="4">
        <v>36.1</v>
      </c>
      <c r="I73" s="4">
        <v>79.2</v>
      </c>
      <c r="K73" s="4">
        <v>2</v>
      </c>
      <c r="L73" s="4">
        <v>11</v>
      </c>
      <c r="M73" s="4">
        <v>0.88290000000000002</v>
      </c>
      <c r="N73" s="4">
        <v>11.917</v>
      </c>
      <c r="O73" s="4">
        <v>6.1999999999999998E-3</v>
      </c>
      <c r="P73" s="4">
        <v>2114.3289</v>
      </c>
      <c r="Q73" s="4">
        <v>31.870999999999999</v>
      </c>
      <c r="R73" s="4">
        <v>2146.1999999999998</v>
      </c>
      <c r="S73" s="4">
        <v>1687.6282000000001</v>
      </c>
      <c r="T73" s="4">
        <v>25.439</v>
      </c>
      <c r="U73" s="4">
        <v>1713.1</v>
      </c>
      <c r="V73" s="4">
        <v>79.2</v>
      </c>
      <c r="Y73" s="4">
        <v>9.8940000000000001</v>
      </c>
      <c r="Z73" s="4">
        <v>0</v>
      </c>
      <c r="AA73" s="4">
        <v>1.7657</v>
      </c>
      <c r="AB73" s="4" t="s">
        <v>384</v>
      </c>
      <c r="AC73" s="4">
        <v>0</v>
      </c>
      <c r="AD73" s="4">
        <v>11.6</v>
      </c>
      <c r="AE73" s="4">
        <v>847</v>
      </c>
      <c r="AF73" s="4">
        <v>866</v>
      </c>
      <c r="AG73" s="4">
        <v>817</v>
      </c>
      <c r="AH73" s="4">
        <v>78</v>
      </c>
      <c r="AI73" s="4">
        <v>21.2</v>
      </c>
      <c r="AJ73" s="4">
        <v>0.49</v>
      </c>
      <c r="AK73" s="4">
        <v>982</v>
      </c>
      <c r="AL73" s="4">
        <v>0</v>
      </c>
      <c r="AM73" s="4">
        <v>0</v>
      </c>
      <c r="AN73" s="4">
        <v>19</v>
      </c>
      <c r="AO73" s="4">
        <v>191</v>
      </c>
      <c r="AP73" s="4">
        <v>190</v>
      </c>
      <c r="AQ73" s="4">
        <v>1.9</v>
      </c>
      <c r="AR73" s="4">
        <v>195</v>
      </c>
      <c r="AS73" s="4" t="s">
        <v>155</v>
      </c>
      <c r="AT73" s="4">
        <v>2</v>
      </c>
      <c r="AU73" s="5">
        <v>0.73818287037037045</v>
      </c>
      <c r="AV73" s="4">
        <v>47.162877000000002</v>
      </c>
      <c r="AW73" s="4">
        <v>-88.484221000000005</v>
      </c>
      <c r="AX73" s="4">
        <v>315.7</v>
      </c>
      <c r="AY73" s="4">
        <v>41.8</v>
      </c>
      <c r="AZ73" s="4">
        <v>12</v>
      </c>
      <c r="BA73" s="4">
        <v>11</v>
      </c>
      <c r="BB73" s="4" t="s">
        <v>424</v>
      </c>
      <c r="BC73" s="4">
        <v>1.1000000000000001</v>
      </c>
      <c r="BD73" s="4">
        <v>1.401</v>
      </c>
      <c r="BE73" s="4">
        <v>1.901</v>
      </c>
      <c r="BF73" s="4">
        <v>14.063000000000001</v>
      </c>
      <c r="BG73" s="4">
        <v>15.69</v>
      </c>
      <c r="BH73" s="4">
        <v>1.1200000000000001</v>
      </c>
      <c r="BI73" s="4">
        <v>13.269</v>
      </c>
      <c r="BJ73" s="4">
        <v>3030.145</v>
      </c>
      <c r="BK73" s="4">
        <v>1</v>
      </c>
      <c r="BL73" s="4">
        <v>56.3</v>
      </c>
      <c r="BM73" s="4">
        <v>0.84899999999999998</v>
      </c>
      <c r="BN73" s="4">
        <v>57.148000000000003</v>
      </c>
      <c r="BO73" s="4">
        <v>44.938000000000002</v>
      </c>
      <c r="BP73" s="4">
        <v>0.67700000000000005</v>
      </c>
      <c r="BQ73" s="4">
        <v>45.615000000000002</v>
      </c>
      <c r="BR73" s="4">
        <v>0.66590000000000005</v>
      </c>
      <c r="BU73" s="4">
        <v>0.499</v>
      </c>
      <c r="BW73" s="4">
        <v>326.44900000000001</v>
      </c>
      <c r="BX73" s="4">
        <v>0.32560699999999998</v>
      </c>
      <c r="BY73" s="4">
        <v>-5</v>
      </c>
      <c r="BZ73" s="4">
        <v>0.80255600000000005</v>
      </c>
      <c r="CA73" s="4">
        <v>7.9570210000000001</v>
      </c>
      <c r="CB73" s="4">
        <v>16.211631000000001</v>
      </c>
      <c r="CC73" s="4">
        <f t="shared" si="9"/>
        <v>2.1022449482000001</v>
      </c>
      <c r="CE73" s="4">
        <f t="shared" si="10"/>
        <v>18010.862766339615</v>
      </c>
      <c r="CF73" s="4">
        <f t="shared" si="11"/>
        <v>5.9438946870000002</v>
      </c>
      <c r="CG73" s="4">
        <f t="shared" si="12"/>
        <v>271.130756147505</v>
      </c>
      <c r="CH73" s="4">
        <f t="shared" si="13"/>
        <v>3.9580394720733003</v>
      </c>
    </row>
    <row r="74" spans="1:86">
      <c r="A74" s="2">
        <v>42439</v>
      </c>
      <c r="B74" s="32">
        <v>0.53028456018518522</v>
      </c>
      <c r="C74" s="4">
        <v>13.693</v>
      </c>
      <c r="D74" s="4">
        <v>6.4999999999999997E-3</v>
      </c>
      <c r="E74" s="4" t="s">
        <v>155</v>
      </c>
      <c r="F74" s="4">
        <v>64.506328999999994</v>
      </c>
      <c r="G74" s="4">
        <v>2586.6</v>
      </c>
      <c r="H74" s="4">
        <v>36.1</v>
      </c>
      <c r="I74" s="4">
        <v>90.8</v>
      </c>
      <c r="K74" s="4">
        <v>1.93</v>
      </c>
      <c r="L74" s="4">
        <v>11</v>
      </c>
      <c r="M74" s="4">
        <v>0.88129999999999997</v>
      </c>
      <c r="N74" s="4">
        <v>12.067500000000001</v>
      </c>
      <c r="O74" s="4">
        <v>5.7000000000000002E-3</v>
      </c>
      <c r="P74" s="4">
        <v>2279.6217000000001</v>
      </c>
      <c r="Q74" s="4">
        <v>31.8155</v>
      </c>
      <c r="R74" s="4">
        <v>2311.4</v>
      </c>
      <c r="S74" s="4">
        <v>1819.5626999999999</v>
      </c>
      <c r="T74" s="4">
        <v>25.3947</v>
      </c>
      <c r="U74" s="4">
        <v>1845</v>
      </c>
      <c r="V74" s="4">
        <v>90.757900000000006</v>
      </c>
      <c r="Y74" s="4">
        <v>10.029999999999999</v>
      </c>
      <c r="Z74" s="4">
        <v>0</v>
      </c>
      <c r="AA74" s="4">
        <v>1.7027000000000001</v>
      </c>
      <c r="AB74" s="4" t="s">
        <v>384</v>
      </c>
      <c r="AC74" s="4">
        <v>0</v>
      </c>
      <c r="AD74" s="4">
        <v>11.7</v>
      </c>
      <c r="AE74" s="4">
        <v>846</v>
      </c>
      <c r="AF74" s="4">
        <v>866</v>
      </c>
      <c r="AG74" s="4">
        <v>816</v>
      </c>
      <c r="AH74" s="4">
        <v>78</v>
      </c>
      <c r="AI74" s="4">
        <v>21.2</v>
      </c>
      <c r="AJ74" s="4">
        <v>0.49</v>
      </c>
      <c r="AK74" s="4">
        <v>982</v>
      </c>
      <c r="AL74" s="4">
        <v>0</v>
      </c>
      <c r="AM74" s="4">
        <v>0</v>
      </c>
      <c r="AN74" s="4">
        <v>19</v>
      </c>
      <c r="AO74" s="4">
        <v>191.6</v>
      </c>
      <c r="AP74" s="4">
        <v>190</v>
      </c>
      <c r="AQ74" s="4">
        <v>1.9</v>
      </c>
      <c r="AR74" s="4">
        <v>195</v>
      </c>
      <c r="AS74" s="4" t="s">
        <v>155</v>
      </c>
      <c r="AT74" s="4">
        <v>2</v>
      </c>
      <c r="AU74" s="5">
        <v>0.73819444444444438</v>
      </c>
      <c r="AV74" s="4">
        <v>47.163046999999999</v>
      </c>
      <c r="AW74" s="4">
        <v>-88.484278000000003</v>
      </c>
      <c r="AX74" s="4">
        <v>316</v>
      </c>
      <c r="AY74" s="4">
        <v>41.4</v>
      </c>
      <c r="AZ74" s="4">
        <v>12</v>
      </c>
      <c r="BA74" s="4">
        <v>11</v>
      </c>
      <c r="BB74" s="4" t="s">
        <v>424</v>
      </c>
      <c r="BC74" s="4">
        <v>1.1000000000000001</v>
      </c>
      <c r="BD74" s="4">
        <v>1.5029999999999999</v>
      </c>
      <c r="BE74" s="4">
        <v>2.0030000000000001</v>
      </c>
      <c r="BF74" s="4">
        <v>14.063000000000001</v>
      </c>
      <c r="BG74" s="4">
        <v>15.48</v>
      </c>
      <c r="BH74" s="4">
        <v>1.1000000000000001</v>
      </c>
      <c r="BI74" s="4">
        <v>13.467000000000001</v>
      </c>
      <c r="BJ74" s="4">
        <v>3029.8969999999999</v>
      </c>
      <c r="BK74" s="4">
        <v>0.90800000000000003</v>
      </c>
      <c r="BL74" s="4">
        <v>59.939</v>
      </c>
      <c r="BM74" s="4">
        <v>0.83699999999999997</v>
      </c>
      <c r="BN74" s="4">
        <v>60.774999999999999</v>
      </c>
      <c r="BO74" s="4">
        <v>47.841999999999999</v>
      </c>
      <c r="BP74" s="4">
        <v>0.66800000000000004</v>
      </c>
      <c r="BQ74" s="4">
        <v>48.51</v>
      </c>
      <c r="BR74" s="4">
        <v>0.75349999999999995</v>
      </c>
      <c r="BU74" s="4">
        <v>0.5</v>
      </c>
      <c r="BW74" s="4">
        <v>310.84300000000002</v>
      </c>
      <c r="BX74" s="4">
        <v>0.346721</v>
      </c>
      <c r="BY74" s="4">
        <v>-5</v>
      </c>
      <c r="BZ74" s="4">
        <v>0.80344400000000005</v>
      </c>
      <c r="CA74" s="4">
        <v>8.4729939999999999</v>
      </c>
      <c r="CB74" s="4">
        <v>16.229569000000001</v>
      </c>
      <c r="CC74" s="4">
        <f t="shared" si="9"/>
        <v>2.2385650147999998</v>
      </c>
      <c r="CE74" s="4">
        <f t="shared" si="10"/>
        <v>19177.207428908645</v>
      </c>
      <c r="CF74" s="4">
        <f t="shared" si="11"/>
        <v>5.7470284783440002</v>
      </c>
      <c r="CG74" s="4">
        <f t="shared" si="12"/>
        <v>307.03562938817998</v>
      </c>
      <c r="CH74" s="4">
        <f t="shared" si="13"/>
        <v>4.7691475313130001</v>
      </c>
    </row>
    <row r="75" spans="1:86">
      <c r="A75" s="2">
        <v>42439</v>
      </c>
      <c r="B75" s="32">
        <v>0.53029613425925926</v>
      </c>
      <c r="C75" s="4">
        <v>13.574</v>
      </c>
      <c r="D75" s="4">
        <v>5.5999999999999999E-3</v>
      </c>
      <c r="E75" s="4" t="s">
        <v>155</v>
      </c>
      <c r="F75" s="4">
        <v>56.208298999999997</v>
      </c>
      <c r="G75" s="4">
        <v>2780.9</v>
      </c>
      <c r="H75" s="4">
        <v>30.3</v>
      </c>
      <c r="I75" s="4">
        <v>72.599999999999994</v>
      </c>
      <c r="K75" s="4">
        <v>1.68</v>
      </c>
      <c r="L75" s="4">
        <v>11</v>
      </c>
      <c r="M75" s="4">
        <v>0.88239999999999996</v>
      </c>
      <c r="N75" s="4">
        <v>11.977</v>
      </c>
      <c r="O75" s="4">
        <v>5.0000000000000001E-3</v>
      </c>
      <c r="P75" s="4">
        <v>2453.7208999999998</v>
      </c>
      <c r="Q75" s="4">
        <v>26.754799999999999</v>
      </c>
      <c r="R75" s="4">
        <v>2480.5</v>
      </c>
      <c r="S75" s="4">
        <v>1958.5262</v>
      </c>
      <c r="T75" s="4">
        <v>21.3553</v>
      </c>
      <c r="U75" s="4">
        <v>1979.9</v>
      </c>
      <c r="V75" s="4">
        <v>72.631799999999998</v>
      </c>
      <c r="Y75" s="4">
        <v>9.8699999999999992</v>
      </c>
      <c r="Z75" s="4">
        <v>0</v>
      </c>
      <c r="AA75" s="4">
        <v>1.4839</v>
      </c>
      <c r="AB75" s="4" t="s">
        <v>384</v>
      </c>
      <c r="AC75" s="4">
        <v>0</v>
      </c>
      <c r="AD75" s="4">
        <v>11.7</v>
      </c>
      <c r="AE75" s="4">
        <v>846</v>
      </c>
      <c r="AF75" s="4">
        <v>865</v>
      </c>
      <c r="AG75" s="4">
        <v>816</v>
      </c>
      <c r="AH75" s="4">
        <v>78</v>
      </c>
      <c r="AI75" s="4">
        <v>21.2</v>
      </c>
      <c r="AJ75" s="4">
        <v>0.49</v>
      </c>
      <c r="AK75" s="4">
        <v>982</v>
      </c>
      <c r="AL75" s="4">
        <v>0</v>
      </c>
      <c r="AM75" s="4">
        <v>0</v>
      </c>
      <c r="AN75" s="4">
        <v>19</v>
      </c>
      <c r="AO75" s="4">
        <v>191.4</v>
      </c>
      <c r="AP75" s="4">
        <v>190</v>
      </c>
      <c r="AQ75" s="4">
        <v>2.1</v>
      </c>
      <c r="AR75" s="4">
        <v>195</v>
      </c>
      <c r="AS75" s="4" t="s">
        <v>155</v>
      </c>
      <c r="AT75" s="4">
        <v>2</v>
      </c>
      <c r="AU75" s="5">
        <v>0.73820601851851853</v>
      </c>
      <c r="AV75" s="4">
        <v>47.163207</v>
      </c>
      <c r="AW75" s="4">
        <v>-88.484358999999998</v>
      </c>
      <c r="AX75" s="4">
        <v>317.3</v>
      </c>
      <c r="AY75" s="4">
        <v>41.4</v>
      </c>
      <c r="AZ75" s="4">
        <v>12</v>
      </c>
      <c r="BA75" s="4">
        <v>11</v>
      </c>
      <c r="BB75" s="4" t="s">
        <v>424</v>
      </c>
      <c r="BC75" s="4">
        <v>1.099</v>
      </c>
      <c r="BD75" s="4">
        <v>1.7969999999999999</v>
      </c>
      <c r="BE75" s="4">
        <v>2.2949999999999999</v>
      </c>
      <c r="BF75" s="4">
        <v>14.063000000000001</v>
      </c>
      <c r="BG75" s="4">
        <v>15.61</v>
      </c>
      <c r="BH75" s="4">
        <v>1.1100000000000001</v>
      </c>
      <c r="BI75" s="4">
        <v>13.333</v>
      </c>
      <c r="BJ75" s="4">
        <v>3030.5889999999999</v>
      </c>
      <c r="BK75" s="4">
        <v>0.79900000000000004</v>
      </c>
      <c r="BL75" s="4">
        <v>65.019000000000005</v>
      </c>
      <c r="BM75" s="4">
        <v>0.70899999999999996</v>
      </c>
      <c r="BN75" s="4">
        <v>65.727999999999994</v>
      </c>
      <c r="BO75" s="4">
        <v>51.896999999999998</v>
      </c>
      <c r="BP75" s="4">
        <v>0.56599999999999995</v>
      </c>
      <c r="BQ75" s="4">
        <v>52.463000000000001</v>
      </c>
      <c r="BR75" s="4">
        <v>0.60770000000000002</v>
      </c>
      <c r="BU75" s="4">
        <v>0.496</v>
      </c>
      <c r="BW75" s="4">
        <v>273.017</v>
      </c>
      <c r="BX75" s="4">
        <v>0.343057</v>
      </c>
      <c r="BY75" s="4">
        <v>-5</v>
      </c>
      <c r="BZ75" s="4">
        <v>0.80438900000000002</v>
      </c>
      <c r="CA75" s="4">
        <v>8.3834549999999997</v>
      </c>
      <c r="CB75" s="4">
        <v>16.248657999999999</v>
      </c>
      <c r="CC75" s="4">
        <f t="shared" ref="CC75:CC138" si="14">CA75*0.2642</f>
        <v>2.2149088109999999</v>
      </c>
      <c r="CE75" s="4">
        <f t="shared" ref="CE75:CE138" si="15">BJ75*$CA75*0.747</f>
        <v>18978.884459231263</v>
      </c>
      <c r="CF75" s="4">
        <f t="shared" ref="CF75:CF138" si="16">BK75*$CA75*0.747</f>
        <v>5.0036902671150001</v>
      </c>
      <c r="CG75" s="4">
        <f t="shared" ref="CG75:CG138" si="17">BQ75*$CA75*0.747</f>
        <v>328.54643614975498</v>
      </c>
      <c r="CH75" s="4">
        <f t="shared" ref="CH75:CH138" si="18">BR75*$CA75*0.747</f>
        <v>3.8056853258144998</v>
      </c>
    </row>
    <row r="76" spans="1:86">
      <c r="A76" s="2">
        <v>42439</v>
      </c>
      <c r="B76" s="32">
        <v>0.53030770833333329</v>
      </c>
      <c r="C76" s="4">
        <v>13.403</v>
      </c>
      <c r="D76" s="4">
        <v>5.1999999999999998E-3</v>
      </c>
      <c r="E76" s="4" t="s">
        <v>155</v>
      </c>
      <c r="F76" s="4">
        <v>51.971713999999999</v>
      </c>
      <c r="G76" s="4">
        <v>2792.4</v>
      </c>
      <c r="H76" s="4">
        <v>27.7</v>
      </c>
      <c r="I76" s="4">
        <v>60.5</v>
      </c>
      <c r="K76" s="4">
        <v>1.44</v>
      </c>
      <c r="L76" s="4">
        <v>11</v>
      </c>
      <c r="M76" s="4">
        <v>0.88380000000000003</v>
      </c>
      <c r="N76" s="4">
        <v>11.8461</v>
      </c>
      <c r="O76" s="4">
        <v>4.5999999999999999E-3</v>
      </c>
      <c r="P76" s="4">
        <v>2468.0450000000001</v>
      </c>
      <c r="Q76" s="4">
        <v>24.482299999999999</v>
      </c>
      <c r="R76" s="4">
        <v>2492.5</v>
      </c>
      <c r="S76" s="4">
        <v>1969.9594999999999</v>
      </c>
      <c r="T76" s="4">
        <v>19.541499999999999</v>
      </c>
      <c r="U76" s="4">
        <v>1989.5</v>
      </c>
      <c r="V76" s="4">
        <v>60.516199999999998</v>
      </c>
      <c r="Y76" s="4">
        <v>9.7629999999999999</v>
      </c>
      <c r="Z76" s="4">
        <v>0</v>
      </c>
      <c r="AA76" s="4">
        <v>1.2694000000000001</v>
      </c>
      <c r="AB76" s="4" t="s">
        <v>384</v>
      </c>
      <c r="AC76" s="4">
        <v>0</v>
      </c>
      <c r="AD76" s="4">
        <v>11.6</v>
      </c>
      <c r="AE76" s="4">
        <v>847</v>
      </c>
      <c r="AF76" s="4">
        <v>865</v>
      </c>
      <c r="AG76" s="4">
        <v>816</v>
      </c>
      <c r="AH76" s="4">
        <v>78</v>
      </c>
      <c r="AI76" s="4">
        <v>21.2</v>
      </c>
      <c r="AJ76" s="4">
        <v>0.49</v>
      </c>
      <c r="AK76" s="4">
        <v>982</v>
      </c>
      <c r="AL76" s="4">
        <v>0</v>
      </c>
      <c r="AM76" s="4">
        <v>0</v>
      </c>
      <c r="AN76" s="4">
        <v>19</v>
      </c>
      <c r="AO76" s="4">
        <v>191</v>
      </c>
      <c r="AP76" s="4">
        <v>190.6</v>
      </c>
      <c r="AQ76" s="4">
        <v>2.5</v>
      </c>
      <c r="AR76" s="4">
        <v>195</v>
      </c>
      <c r="AS76" s="4" t="s">
        <v>155</v>
      </c>
      <c r="AT76" s="4">
        <v>2</v>
      </c>
      <c r="AU76" s="5">
        <v>0.73821759259259256</v>
      </c>
      <c r="AV76" s="4">
        <v>47.163367000000001</v>
      </c>
      <c r="AW76" s="4">
        <v>-88.484448</v>
      </c>
      <c r="AX76" s="4">
        <v>318.10000000000002</v>
      </c>
      <c r="AY76" s="4">
        <v>42.3</v>
      </c>
      <c r="AZ76" s="4">
        <v>12</v>
      </c>
      <c r="BA76" s="4">
        <v>11</v>
      </c>
      <c r="BB76" s="4" t="s">
        <v>424</v>
      </c>
      <c r="BC76" s="4">
        <v>1</v>
      </c>
      <c r="BD76" s="4">
        <v>1.5</v>
      </c>
      <c r="BE76" s="4">
        <v>1.8</v>
      </c>
      <c r="BF76" s="4">
        <v>14.063000000000001</v>
      </c>
      <c r="BG76" s="4">
        <v>15.8</v>
      </c>
      <c r="BH76" s="4">
        <v>1.1200000000000001</v>
      </c>
      <c r="BI76" s="4">
        <v>13.143000000000001</v>
      </c>
      <c r="BJ76" s="4">
        <v>3031.0709999999999</v>
      </c>
      <c r="BK76" s="4">
        <v>0.748</v>
      </c>
      <c r="BL76" s="4">
        <v>66.132000000000005</v>
      </c>
      <c r="BM76" s="4">
        <v>0.65600000000000003</v>
      </c>
      <c r="BN76" s="4">
        <v>66.787999999999997</v>
      </c>
      <c r="BO76" s="4">
        <v>52.784999999999997</v>
      </c>
      <c r="BP76" s="4">
        <v>0.52400000000000002</v>
      </c>
      <c r="BQ76" s="4">
        <v>53.308999999999997</v>
      </c>
      <c r="BR76" s="4">
        <v>0.51200000000000001</v>
      </c>
      <c r="BU76" s="4">
        <v>0.496</v>
      </c>
      <c r="BW76" s="4">
        <v>236.17500000000001</v>
      </c>
      <c r="BX76" s="4">
        <v>0.389324</v>
      </c>
      <c r="BY76" s="4">
        <v>-5</v>
      </c>
      <c r="BZ76" s="4">
        <v>0.80216699999999996</v>
      </c>
      <c r="CA76" s="4">
        <v>9.5141050000000007</v>
      </c>
      <c r="CB76" s="4">
        <v>16.203773000000002</v>
      </c>
      <c r="CC76" s="4">
        <f t="shared" si="14"/>
        <v>2.5136265410000003</v>
      </c>
      <c r="CE76" s="4">
        <f t="shared" si="15"/>
        <v>21541.932034071888</v>
      </c>
      <c r="CF76" s="4">
        <f t="shared" si="16"/>
        <v>5.3160632533800003</v>
      </c>
      <c r="CG76" s="4">
        <f t="shared" si="17"/>
        <v>378.86900531341502</v>
      </c>
      <c r="CH76" s="4">
        <f t="shared" si="18"/>
        <v>3.6388026547200001</v>
      </c>
    </row>
    <row r="77" spans="1:86">
      <c r="A77" s="2">
        <v>42439</v>
      </c>
      <c r="B77" s="32">
        <v>0.53031928240740744</v>
      </c>
      <c r="C77" s="4">
        <v>13.446</v>
      </c>
      <c r="D77" s="4">
        <v>6.0000000000000001E-3</v>
      </c>
      <c r="E77" s="4" t="s">
        <v>155</v>
      </c>
      <c r="F77" s="4">
        <v>60</v>
      </c>
      <c r="G77" s="4">
        <v>2746.1</v>
      </c>
      <c r="H77" s="4">
        <v>27.7</v>
      </c>
      <c r="I77" s="4">
        <v>65.099999999999994</v>
      </c>
      <c r="K77" s="4">
        <v>1.41</v>
      </c>
      <c r="L77" s="4">
        <v>11</v>
      </c>
      <c r="M77" s="4">
        <v>0.88360000000000005</v>
      </c>
      <c r="N77" s="4">
        <v>11.881</v>
      </c>
      <c r="O77" s="4">
        <v>5.3E-3</v>
      </c>
      <c r="P77" s="4">
        <v>2426.5189</v>
      </c>
      <c r="Q77" s="4">
        <v>24.475999999999999</v>
      </c>
      <c r="R77" s="4">
        <v>2451</v>
      </c>
      <c r="S77" s="4">
        <v>1936.8140000000001</v>
      </c>
      <c r="T77" s="4">
        <v>19.5364</v>
      </c>
      <c r="U77" s="4">
        <v>1956.4</v>
      </c>
      <c r="V77" s="4">
        <v>65.054400000000001</v>
      </c>
      <c r="Y77" s="4">
        <v>9.7200000000000006</v>
      </c>
      <c r="Z77" s="4">
        <v>0</v>
      </c>
      <c r="AA77" s="4">
        <v>1.2459</v>
      </c>
      <c r="AB77" s="4" t="s">
        <v>384</v>
      </c>
      <c r="AC77" s="4">
        <v>0</v>
      </c>
      <c r="AD77" s="4">
        <v>11.6</v>
      </c>
      <c r="AE77" s="4">
        <v>847</v>
      </c>
      <c r="AF77" s="4">
        <v>864</v>
      </c>
      <c r="AG77" s="4">
        <v>815</v>
      </c>
      <c r="AH77" s="4">
        <v>78</v>
      </c>
      <c r="AI77" s="4">
        <v>21.2</v>
      </c>
      <c r="AJ77" s="4">
        <v>0.49</v>
      </c>
      <c r="AK77" s="4">
        <v>982</v>
      </c>
      <c r="AL77" s="4">
        <v>0</v>
      </c>
      <c r="AM77" s="4">
        <v>0</v>
      </c>
      <c r="AN77" s="4">
        <v>19</v>
      </c>
      <c r="AO77" s="4">
        <v>191</v>
      </c>
      <c r="AP77" s="4">
        <v>190.4</v>
      </c>
      <c r="AQ77" s="4">
        <v>2.9</v>
      </c>
      <c r="AR77" s="4">
        <v>195</v>
      </c>
      <c r="AS77" s="4" t="s">
        <v>155</v>
      </c>
      <c r="AT77" s="4">
        <v>2</v>
      </c>
      <c r="AU77" s="5">
        <v>0.73822916666666671</v>
      </c>
      <c r="AV77" s="4">
        <v>47.163525</v>
      </c>
      <c r="AW77" s="4">
        <v>-88.484538000000001</v>
      </c>
      <c r="AX77" s="4">
        <v>318.89999999999998</v>
      </c>
      <c r="AY77" s="4">
        <v>42.3</v>
      </c>
      <c r="AZ77" s="4">
        <v>12</v>
      </c>
      <c r="BA77" s="4">
        <v>10</v>
      </c>
      <c r="BB77" s="4" t="s">
        <v>429</v>
      </c>
      <c r="BC77" s="4">
        <v>1</v>
      </c>
      <c r="BD77" s="4">
        <v>1.5</v>
      </c>
      <c r="BE77" s="4">
        <v>1.8</v>
      </c>
      <c r="BF77" s="4">
        <v>14.063000000000001</v>
      </c>
      <c r="BG77" s="4">
        <v>15.75</v>
      </c>
      <c r="BH77" s="4">
        <v>1.1200000000000001</v>
      </c>
      <c r="BI77" s="4">
        <v>13.172000000000001</v>
      </c>
      <c r="BJ77" s="4">
        <v>3030.7510000000002</v>
      </c>
      <c r="BK77" s="4">
        <v>0.86099999999999999</v>
      </c>
      <c r="BL77" s="4">
        <v>64.820999999999998</v>
      </c>
      <c r="BM77" s="4">
        <v>0.65400000000000003</v>
      </c>
      <c r="BN77" s="4">
        <v>65.474999999999994</v>
      </c>
      <c r="BO77" s="4">
        <v>51.738999999999997</v>
      </c>
      <c r="BP77" s="4">
        <v>0.52200000000000002</v>
      </c>
      <c r="BQ77" s="4">
        <v>52.261000000000003</v>
      </c>
      <c r="BR77" s="4">
        <v>0.54869999999999997</v>
      </c>
      <c r="BU77" s="4">
        <v>0.49199999999999999</v>
      </c>
      <c r="BW77" s="4">
        <v>231.09100000000001</v>
      </c>
      <c r="BX77" s="4">
        <v>0.41405700000000001</v>
      </c>
      <c r="BY77" s="4">
        <v>-5</v>
      </c>
      <c r="BZ77" s="4">
        <v>0.80038900000000002</v>
      </c>
      <c r="CA77" s="4">
        <v>10.118518</v>
      </c>
      <c r="CB77" s="4">
        <v>16.167857999999999</v>
      </c>
      <c r="CC77" s="4">
        <f t="shared" si="14"/>
        <v>2.6733124556000001</v>
      </c>
      <c r="CE77" s="4">
        <f t="shared" si="15"/>
        <v>22908.031284622448</v>
      </c>
      <c r="CF77" s="4">
        <f t="shared" si="16"/>
        <v>6.507896866506</v>
      </c>
      <c r="CG77" s="4">
        <f t="shared" si="17"/>
        <v>395.01649029090601</v>
      </c>
      <c r="CH77" s="4">
        <f t="shared" si="18"/>
        <v>4.1473670274701995</v>
      </c>
    </row>
    <row r="78" spans="1:86">
      <c r="A78" s="2">
        <v>42439</v>
      </c>
      <c r="B78" s="32">
        <v>0.53033085648148148</v>
      </c>
      <c r="C78" s="4">
        <v>13.476000000000001</v>
      </c>
      <c r="D78" s="4">
        <v>6.0000000000000001E-3</v>
      </c>
      <c r="E78" s="4" t="s">
        <v>155</v>
      </c>
      <c r="F78" s="4">
        <v>60</v>
      </c>
      <c r="G78" s="4">
        <v>2642</v>
      </c>
      <c r="H78" s="4">
        <v>27.9</v>
      </c>
      <c r="I78" s="4">
        <v>59.9</v>
      </c>
      <c r="K78" s="4">
        <v>1.5</v>
      </c>
      <c r="L78" s="4">
        <v>11</v>
      </c>
      <c r="M78" s="4">
        <v>0.88339999999999996</v>
      </c>
      <c r="N78" s="4">
        <v>11.904299999999999</v>
      </c>
      <c r="O78" s="4">
        <v>5.3E-3</v>
      </c>
      <c r="P78" s="4">
        <v>2333.9483</v>
      </c>
      <c r="Q78" s="4">
        <v>24.635000000000002</v>
      </c>
      <c r="R78" s="4">
        <v>2358.6</v>
      </c>
      <c r="S78" s="4">
        <v>1862.9254000000001</v>
      </c>
      <c r="T78" s="4">
        <v>19.6633</v>
      </c>
      <c r="U78" s="4">
        <v>1882.6</v>
      </c>
      <c r="V78" s="4">
        <v>59.897799999999997</v>
      </c>
      <c r="Y78" s="4">
        <v>9.6989999999999998</v>
      </c>
      <c r="Z78" s="4">
        <v>0</v>
      </c>
      <c r="AA78" s="4">
        <v>1.3250999999999999</v>
      </c>
      <c r="AB78" s="4" t="s">
        <v>384</v>
      </c>
      <c r="AC78" s="4">
        <v>0</v>
      </c>
      <c r="AD78" s="4">
        <v>11.5</v>
      </c>
      <c r="AE78" s="4">
        <v>847</v>
      </c>
      <c r="AF78" s="4">
        <v>865</v>
      </c>
      <c r="AG78" s="4">
        <v>815</v>
      </c>
      <c r="AH78" s="4">
        <v>78</v>
      </c>
      <c r="AI78" s="4">
        <v>21.2</v>
      </c>
      <c r="AJ78" s="4">
        <v>0.49</v>
      </c>
      <c r="AK78" s="4">
        <v>982</v>
      </c>
      <c r="AL78" s="4">
        <v>0</v>
      </c>
      <c r="AM78" s="4">
        <v>0</v>
      </c>
      <c r="AN78" s="4">
        <v>19</v>
      </c>
      <c r="AO78" s="4">
        <v>191</v>
      </c>
      <c r="AP78" s="4">
        <v>190.6</v>
      </c>
      <c r="AQ78" s="4">
        <v>2.9</v>
      </c>
      <c r="AR78" s="4">
        <v>195</v>
      </c>
      <c r="AS78" s="4" t="s">
        <v>155</v>
      </c>
      <c r="AT78" s="4">
        <v>2</v>
      </c>
      <c r="AU78" s="5">
        <v>0.73824074074074064</v>
      </c>
      <c r="AV78" s="4">
        <v>47.163684000000003</v>
      </c>
      <c r="AW78" s="4">
        <v>-88.484627000000003</v>
      </c>
      <c r="AX78" s="4">
        <v>319.2</v>
      </c>
      <c r="AY78" s="4">
        <v>42.3</v>
      </c>
      <c r="AZ78" s="4">
        <v>12</v>
      </c>
      <c r="BA78" s="4">
        <v>10</v>
      </c>
      <c r="BB78" s="4" t="s">
        <v>429</v>
      </c>
      <c r="BC78" s="4">
        <v>1</v>
      </c>
      <c r="BD78" s="4">
        <v>1.5</v>
      </c>
      <c r="BE78" s="4">
        <v>1.8</v>
      </c>
      <c r="BF78" s="4">
        <v>14.063000000000001</v>
      </c>
      <c r="BG78" s="4">
        <v>15.72</v>
      </c>
      <c r="BH78" s="4">
        <v>1.1200000000000001</v>
      </c>
      <c r="BI78" s="4">
        <v>13.199</v>
      </c>
      <c r="BJ78" s="4">
        <v>3030.8690000000001</v>
      </c>
      <c r="BK78" s="4">
        <v>0.85899999999999999</v>
      </c>
      <c r="BL78" s="4">
        <v>62.228999999999999</v>
      </c>
      <c r="BM78" s="4">
        <v>0.65700000000000003</v>
      </c>
      <c r="BN78" s="4">
        <v>62.884999999999998</v>
      </c>
      <c r="BO78" s="4">
        <v>49.67</v>
      </c>
      <c r="BP78" s="4">
        <v>0.52400000000000002</v>
      </c>
      <c r="BQ78" s="4">
        <v>50.194000000000003</v>
      </c>
      <c r="BR78" s="4">
        <v>0.50429999999999997</v>
      </c>
      <c r="BU78" s="4">
        <v>0.49</v>
      </c>
      <c r="BW78" s="4">
        <v>245.30799999999999</v>
      </c>
      <c r="BX78" s="4">
        <v>0.40533400000000003</v>
      </c>
      <c r="BY78" s="4">
        <v>-5</v>
      </c>
      <c r="BZ78" s="4">
        <v>0.79877799999999999</v>
      </c>
      <c r="CA78" s="4">
        <v>9.9053500000000003</v>
      </c>
      <c r="CB78" s="4">
        <v>16.135316</v>
      </c>
      <c r="CC78" s="4">
        <f t="shared" si="14"/>
        <v>2.6169934700000002</v>
      </c>
      <c r="CE78" s="4">
        <f t="shared" si="15"/>
        <v>22426.298232115052</v>
      </c>
      <c r="CF78" s="4">
        <f t="shared" si="16"/>
        <v>6.3559956505499997</v>
      </c>
      <c r="CG78" s="4">
        <f t="shared" si="17"/>
        <v>371.40028601130001</v>
      </c>
      <c r="CH78" s="4">
        <f t="shared" si="18"/>
        <v>3.7314651997349997</v>
      </c>
    </row>
    <row r="79" spans="1:86">
      <c r="A79" s="2">
        <v>42439</v>
      </c>
      <c r="B79" s="32">
        <v>0.53034243055555552</v>
      </c>
      <c r="C79" s="4">
        <v>13.06</v>
      </c>
      <c r="D79" s="4">
        <v>4.5999999999999999E-3</v>
      </c>
      <c r="E79" s="4" t="s">
        <v>155</v>
      </c>
      <c r="F79" s="4">
        <v>46.012965999999999</v>
      </c>
      <c r="G79" s="4">
        <v>2656.3</v>
      </c>
      <c r="H79" s="4">
        <v>28.2</v>
      </c>
      <c r="I79" s="4">
        <v>57</v>
      </c>
      <c r="K79" s="4">
        <v>1.5</v>
      </c>
      <c r="L79" s="4">
        <v>11</v>
      </c>
      <c r="M79" s="4">
        <v>0.88660000000000005</v>
      </c>
      <c r="N79" s="4">
        <v>11.578799999999999</v>
      </c>
      <c r="O79" s="4">
        <v>4.1000000000000003E-3</v>
      </c>
      <c r="P79" s="4">
        <v>2355.1329999999998</v>
      </c>
      <c r="Q79" s="4">
        <v>24.976800000000001</v>
      </c>
      <c r="R79" s="4">
        <v>2380.1</v>
      </c>
      <c r="S79" s="4">
        <v>1879.8347000000001</v>
      </c>
      <c r="T79" s="4">
        <v>19.936199999999999</v>
      </c>
      <c r="U79" s="4">
        <v>1899.8</v>
      </c>
      <c r="V79" s="4">
        <v>57.010199999999998</v>
      </c>
      <c r="Y79" s="4">
        <v>9.64</v>
      </c>
      <c r="Z79" s="4">
        <v>0</v>
      </c>
      <c r="AA79" s="4">
        <v>1.3299000000000001</v>
      </c>
      <c r="AB79" s="4" t="s">
        <v>384</v>
      </c>
      <c r="AC79" s="4">
        <v>0</v>
      </c>
      <c r="AD79" s="4">
        <v>11.6</v>
      </c>
      <c r="AE79" s="4">
        <v>846</v>
      </c>
      <c r="AF79" s="4">
        <v>864</v>
      </c>
      <c r="AG79" s="4">
        <v>815</v>
      </c>
      <c r="AH79" s="4">
        <v>78</v>
      </c>
      <c r="AI79" s="4">
        <v>21.2</v>
      </c>
      <c r="AJ79" s="4">
        <v>0.49</v>
      </c>
      <c r="AK79" s="4">
        <v>982</v>
      </c>
      <c r="AL79" s="4">
        <v>0</v>
      </c>
      <c r="AM79" s="4">
        <v>0</v>
      </c>
      <c r="AN79" s="4">
        <v>19</v>
      </c>
      <c r="AO79" s="4">
        <v>191</v>
      </c>
      <c r="AP79" s="4">
        <v>191</v>
      </c>
      <c r="AQ79" s="4">
        <v>2.8</v>
      </c>
      <c r="AR79" s="4">
        <v>195</v>
      </c>
      <c r="AS79" s="4" t="s">
        <v>155</v>
      </c>
      <c r="AT79" s="4">
        <v>2</v>
      </c>
      <c r="AU79" s="5">
        <v>0.73825231481481479</v>
      </c>
      <c r="AV79" s="4">
        <v>47.163828000000002</v>
      </c>
      <c r="AW79" s="4">
        <v>-88.484809999999996</v>
      </c>
      <c r="AX79" s="4">
        <v>319.60000000000002</v>
      </c>
      <c r="AY79" s="4">
        <v>44</v>
      </c>
      <c r="AZ79" s="4">
        <v>12</v>
      </c>
      <c r="BA79" s="4">
        <v>10</v>
      </c>
      <c r="BB79" s="4" t="s">
        <v>429</v>
      </c>
      <c r="BC79" s="4">
        <v>1.0029999999999999</v>
      </c>
      <c r="BD79" s="4">
        <v>1.4950000000000001</v>
      </c>
      <c r="BE79" s="4">
        <v>1.802</v>
      </c>
      <c r="BF79" s="4">
        <v>14.063000000000001</v>
      </c>
      <c r="BG79" s="4">
        <v>16.190000000000001</v>
      </c>
      <c r="BH79" s="4">
        <v>1.1499999999999999</v>
      </c>
      <c r="BI79" s="4">
        <v>12.788</v>
      </c>
      <c r="BJ79" s="4">
        <v>3031.47</v>
      </c>
      <c r="BK79" s="4">
        <v>0.68</v>
      </c>
      <c r="BL79" s="4">
        <v>64.572000000000003</v>
      </c>
      <c r="BM79" s="4">
        <v>0.68500000000000005</v>
      </c>
      <c r="BN79" s="4">
        <v>65.256</v>
      </c>
      <c r="BO79" s="4">
        <v>51.54</v>
      </c>
      <c r="BP79" s="4">
        <v>0.54700000000000004</v>
      </c>
      <c r="BQ79" s="4">
        <v>52.087000000000003</v>
      </c>
      <c r="BR79" s="4">
        <v>0.49359999999999998</v>
      </c>
      <c r="BU79" s="4">
        <v>0.501</v>
      </c>
      <c r="BW79" s="4">
        <v>253.173</v>
      </c>
      <c r="BX79" s="4">
        <v>0.40788799999999997</v>
      </c>
      <c r="BY79" s="4">
        <v>-5</v>
      </c>
      <c r="BZ79" s="4">
        <v>0.80044400000000004</v>
      </c>
      <c r="CA79" s="4">
        <v>9.9677640000000007</v>
      </c>
      <c r="CB79" s="4">
        <v>16.168969000000001</v>
      </c>
      <c r="CC79" s="4">
        <f t="shared" si="14"/>
        <v>2.6334832488000002</v>
      </c>
      <c r="CE79" s="4">
        <f t="shared" si="15"/>
        <v>22572.082217210762</v>
      </c>
      <c r="CF79" s="4">
        <f t="shared" si="16"/>
        <v>5.0632254014400013</v>
      </c>
      <c r="CG79" s="4">
        <f t="shared" si="17"/>
        <v>387.83561983059604</v>
      </c>
      <c r="CH79" s="4">
        <f t="shared" si="18"/>
        <v>3.6753059678688005</v>
      </c>
    </row>
    <row r="80" spans="1:86">
      <c r="A80" s="2">
        <v>42439</v>
      </c>
      <c r="B80" s="32">
        <v>0.53035400462962967</v>
      </c>
      <c r="C80" s="4">
        <v>12.336</v>
      </c>
      <c r="D80" s="4">
        <v>4.0000000000000001E-3</v>
      </c>
      <c r="E80" s="4" t="s">
        <v>155</v>
      </c>
      <c r="F80" s="4">
        <v>40</v>
      </c>
      <c r="G80" s="4">
        <v>2413.1</v>
      </c>
      <c r="H80" s="4">
        <v>28.2</v>
      </c>
      <c r="I80" s="4">
        <v>46.7</v>
      </c>
      <c r="K80" s="4">
        <v>1.4</v>
      </c>
      <c r="L80" s="4">
        <v>11</v>
      </c>
      <c r="M80" s="4">
        <v>0.89229999999999998</v>
      </c>
      <c r="N80" s="4">
        <v>11.0077</v>
      </c>
      <c r="O80" s="4">
        <v>3.5999999999999999E-3</v>
      </c>
      <c r="P80" s="4">
        <v>2153.2350999999999</v>
      </c>
      <c r="Q80" s="4">
        <v>25.163599999999999</v>
      </c>
      <c r="R80" s="4">
        <v>2178.4</v>
      </c>
      <c r="S80" s="4">
        <v>1718.6826000000001</v>
      </c>
      <c r="T80" s="4">
        <v>20.0852</v>
      </c>
      <c r="U80" s="4">
        <v>1738.8</v>
      </c>
      <c r="V80" s="4">
        <v>46.711300000000001</v>
      </c>
      <c r="Y80" s="4">
        <v>9.41</v>
      </c>
      <c r="Z80" s="4">
        <v>0</v>
      </c>
      <c r="AA80" s="4">
        <v>1.2493000000000001</v>
      </c>
      <c r="AB80" s="4" t="s">
        <v>384</v>
      </c>
      <c r="AC80" s="4">
        <v>0</v>
      </c>
      <c r="AD80" s="4">
        <v>11.6</v>
      </c>
      <c r="AE80" s="4">
        <v>847</v>
      </c>
      <c r="AF80" s="4">
        <v>863</v>
      </c>
      <c r="AG80" s="4">
        <v>816</v>
      </c>
      <c r="AH80" s="4">
        <v>78</v>
      </c>
      <c r="AI80" s="4">
        <v>21.2</v>
      </c>
      <c r="AJ80" s="4">
        <v>0.49</v>
      </c>
      <c r="AK80" s="4">
        <v>982</v>
      </c>
      <c r="AL80" s="4">
        <v>0</v>
      </c>
      <c r="AM80" s="4">
        <v>0</v>
      </c>
      <c r="AN80" s="4">
        <v>19</v>
      </c>
      <c r="AO80" s="4">
        <v>190.4</v>
      </c>
      <c r="AP80" s="4">
        <v>191</v>
      </c>
      <c r="AQ80" s="4">
        <v>2.7</v>
      </c>
      <c r="AR80" s="4">
        <v>195</v>
      </c>
      <c r="AS80" s="4" t="s">
        <v>155</v>
      </c>
      <c r="AT80" s="4">
        <v>2</v>
      </c>
      <c r="AU80" s="5">
        <v>0.73826388888888894</v>
      </c>
      <c r="AV80" s="4">
        <v>47.163930999999998</v>
      </c>
      <c r="AW80" s="4">
        <v>-88.485024999999993</v>
      </c>
      <c r="AX80" s="4">
        <v>319.7</v>
      </c>
      <c r="AY80" s="4">
        <v>43.3</v>
      </c>
      <c r="AZ80" s="4">
        <v>12</v>
      </c>
      <c r="BA80" s="4">
        <v>10</v>
      </c>
      <c r="BB80" s="4" t="s">
        <v>429</v>
      </c>
      <c r="BC80" s="4">
        <v>1.3</v>
      </c>
      <c r="BD80" s="4">
        <v>1</v>
      </c>
      <c r="BE80" s="4">
        <v>2</v>
      </c>
      <c r="BF80" s="4">
        <v>14.063000000000001</v>
      </c>
      <c r="BG80" s="4">
        <v>17.079999999999998</v>
      </c>
      <c r="BH80" s="4">
        <v>1.21</v>
      </c>
      <c r="BI80" s="4">
        <v>12.067</v>
      </c>
      <c r="BJ80" s="4">
        <v>3032.3049999999998</v>
      </c>
      <c r="BK80" s="4">
        <v>0.626</v>
      </c>
      <c r="BL80" s="4">
        <v>62.116</v>
      </c>
      <c r="BM80" s="4">
        <v>0.72599999999999998</v>
      </c>
      <c r="BN80" s="4">
        <v>62.841999999999999</v>
      </c>
      <c r="BO80" s="4">
        <v>49.58</v>
      </c>
      <c r="BP80" s="4">
        <v>0.57899999999999996</v>
      </c>
      <c r="BQ80" s="4">
        <v>50.158999999999999</v>
      </c>
      <c r="BR80" s="4">
        <v>0.42549999999999999</v>
      </c>
      <c r="BU80" s="4">
        <v>0.51400000000000001</v>
      </c>
      <c r="BW80" s="4">
        <v>250.22200000000001</v>
      </c>
      <c r="BX80" s="4">
        <v>0.34317900000000001</v>
      </c>
      <c r="BY80" s="4">
        <v>-5</v>
      </c>
      <c r="BZ80" s="4">
        <v>0.79955600000000004</v>
      </c>
      <c r="CA80" s="4">
        <v>8.3864370000000008</v>
      </c>
      <c r="CB80" s="4">
        <v>16.151031</v>
      </c>
      <c r="CC80" s="4">
        <f t="shared" si="14"/>
        <v>2.2156966553999999</v>
      </c>
      <c r="CE80" s="4">
        <f t="shared" si="15"/>
        <v>18996.385430921899</v>
      </c>
      <c r="CF80" s="4">
        <f t="shared" si="16"/>
        <v>3.9216824428140007</v>
      </c>
      <c r="CG80" s="4">
        <f t="shared" si="17"/>
        <v>314.229504231801</v>
      </c>
      <c r="CH80" s="4">
        <f t="shared" si="18"/>
        <v>2.6656164207945001</v>
      </c>
    </row>
    <row r="81" spans="1:86">
      <c r="A81" s="2">
        <v>42439</v>
      </c>
      <c r="B81" s="32">
        <v>0.53036557870370371</v>
      </c>
      <c r="C81" s="4">
        <v>12.345000000000001</v>
      </c>
      <c r="D81" s="4">
        <v>4.0000000000000001E-3</v>
      </c>
      <c r="E81" s="4" t="s">
        <v>155</v>
      </c>
      <c r="F81" s="4">
        <v>40</v>
      </c>
      <c r="G81" s="4">
        <v>1743.4</v>
      </c>
      <c r="H81" s="4">
        <v>28.2</v>
      </c>
      <c r="I81" s="4">
        <v>54.1</v>
      </c>
      <c r="K81" s="4">
        <v>1.93</v>
      </c>
      <c r="L81" s="4">
        <v>10</v>
      </c>
      <c r="M81" s="4">
        <v>0.89229999999999998</v>
      </c>
      <c r="N81" s="4">
        <v>11.0152</v>
      </c>
      <c r="O81" s="4">
        <v>3.5999999999999999E-3</v>
      </c>
      <c r="P81" s="4">
        <v>1555.6448</v>
      </c>
      <c r="Q81" s="4">
        <v>25.1633</v>
      </c>
      <c r="R81" s="4">
        <v>1580.8</v>
      </c>
      <c r="S81" s="4">
        <v>1241.6941999999999</v>
      </c>
      <c r="T81" s="4">
        <v>20.085000000000001</v>
      </c>
      <c r="U81" s="4">
        <v>1261.8</v>
      </c>
      <c r="V81" s="4">
        <v>54.097499999999997</v>
      </c>
      <c r="Y81" s="4">
        <v>9.3059999999999992</v>
      </c>
      <c r="Z81" s="4">
        <v>0</v>
      </c>
      <c r="AA81" s="4">
        <v>1.726</v>
      </c>
      <c r="AB81" s="4" t="s">
        <v>384</v>
      </c>
      <c r="AC81" s="4">
        <v>0</v>
      </c>
      <c r="AD81" s="4">
        <v>11.6</v>
      </c>
      <c r="AE81" s="4">
        <v>848</v>
      </c>
      <c r="AF81" s="4">
        <v>865</v>
      </c>
      <c r="AG81" s="4">
        <v>818</v>
      </c>
      <c r="AH81" s="4">
        <v>78</v>
      </c>
      <c r="AI81" s="4">
        <v>21.2</v>
      </c>
      <c r="AJ81" s="4">
        <v>0.49</v>
      </c>
      <c r="AK81" s="4">
        <v>982</v>
      </c>
      <c r="AL81" s="4">
        <v>0</v>
      </c>
      <c r="AM81" s="4">
        <v>0</v>
      </c>
      <c r="AN81" s="4">
        <v>19</v>
      </c>
      <c r="AO81" s="4">
        <v>190.6</v>
      </c>
      <c r="AP81" s="4">
        <v>190.4</v>
      </c>
      <c r="AQ81" s="4">
        <v>2.9</v>
      </c>
      <c r="AR81" s="4">
        <v>195</v>
      </c>
      <c r="AS81" s="4" t="s">
        <v>155</v>
      </c>
      <c r="AT81" s="4">
        <v>2</v>
      </c>
      <c r="AU81" s="5">
        <v>0.73827546296296298</v>
      </c>
      <c r="AV81" s="4">
        <v>47.164064000000003</v>
      </c>
      <c r="AW81" s="4">
        <v>-88.485189000000005</v>
      </c>
      <c r="AX81" s="4">
        <v>320.2</v>
      </c>
      <c r="AY81" s="4">
        <v>43.3</v>
      </c>
      <c r="AZ81" s="4">
        <v>12</v>
      </c>
      <c r="BA81" s="4">
        <v>10</v>
      </c>
      <c r="BB81" s="4" t="s">
        <v>429</v>
      </c>
      <c r="BC81" s="4">
        <v>1.298</v>
      </c>
      <c r="BD81" s="4">
        <v>1.0009999999999999</v>
      </c>
      <c r="BE81" s="4">
        <v>1.9990000000000001</v>
      </c>
      <c r="BF81" s="4">
        <v>14.063000000000001</v>
      </c>
      <c r="BG81" s="4">
        <v>17.07</v>
      </c>
      <c r="BH81" s="4">
        <v>1.21</v>
      </c>
      <c r="BI81" s="4">
        <v>12.068</v>
      </c>
      <c r="BJ81" s="4">
        <v>3032.0949999999998</v>
      </c>
      <c r="BK81" s="4">
        <v>0.625</v>
      </c>
      <c r="BL81" s="4">
        <v>44.843000000000004</v>
      </c>
      <c r="BM81" s="4">
        <v>0.72499999999999998</v>
      </c>
      <c r="BN81" s="4">
        <v>45.569000000000003</v>
      </c>
      <c r="BO81" s="4">
        <v>35.792999999999999</v>
      </c>
      <c r="BP81" s="4">
        <v>0.57899999999999996</v>
      </c>
      <c r="BQ81" s="4">
        <v>36.372</v>
      </c>
      <c r="BR81" s="4">
        <v>0.4924</v>
      </c>
      <c r="BU81" s="4">
        <v>0.50800000000000001</v>
      </c>
      <c r="BW81" s="4">
        <v>345.46100000000001</v>
      </c>
      <c r="BX81" s="4">
        <v>0.271283</v>
      </c>
      <c r="BY81" s="4">
        <v>-5</v>
      </c>
      <c r="BZ81" s="4">
        <v>0.79861099999999996</v>
      </c>
      <c r="CA81" s="4">
        <v>6.6294789999999999</v>
      </c>
      <c r="CB81" s="4">
        <v>16.131941999999999</v>
      </c>
      <c r="CC81" s="4">
        <f t="shared" si="14"/>
        <v>1.7515083517999999</v>
      </c>
      <c r="CE81" s="4">
        <f t="shared" si="15"/>
        <v>15015.603965993234</v>
      </c>
      <c r="CF81" s="4">
        <f t="shared" si="16"/>
        <v>3.0951380081250002</v>
      </c>
      <c r="CG81" s="4">
        <f t="shared" si="17"/>
        <v>180.122175410436</v>
      </c>
      <c r="CH81" s="4">
        <f t="shared" si="18"/>
        <v>2.4384735283211998</v>
      </c>
    </row>
    <row r="82" spans="1:86">
      <c r="A82" s="2">
        <v>42439</v>
      </c>
      <c r="B82" s="32">
        <v>0.53037715277777775</v>
      </c>
      <c r="C82" s="4">
        <v>13.067</v>
      </c>
      <c r="D82" s="4">
        <v>3.5999999999999999E-3</v>
      </c>
      <c r="E82" s="4" t="s">
        <v>155</v>
      </c>
      <c r="F82" s="4">
        <v>35.927210000000002</v>
      </c>
      <c r="G82" s="4">
        <v>1159.3</v>
      </c>
      <c r="H82" s="4">
        <v>25</v>
      </c>
      <c r="I82" s="4">
        <v>48.7</v>
      </c>
      <c r="K82" s="4">
        <v>2.92</v>
      </c>
      <c r="L82" s="4">
        <v>11</v>
      </c>
      <c r="M82" s="4">
        <v>0.88649999999999995</v>
      </c>
      <c r="N82" s="4">
        <v>11.584300000000001</v>
      </c>
      <c r="O82" s="4">
        <v>3.2000000000000002E-3</v>
      </c>
      <c r="P82" s="4">
        <v>1027.8205</v>
      </c>
      <c r="Q82" s="4">
        <v>22.153500000000001</v>
      </c>
      <c r="R82" s="4">
        <v>1050</v>
      </c>
      <c r="S82" s="4">
        <v>820.3922</v>
      </c>
      <c r="T82" s="4">
        <v>17.682600000000001</v>
      </c>
      <c r="U82" s="4">
        <v>838.1</v>
      </c>
      <c r="V82" s="4">
        <v>48.664900000000003</v>
      </c>
      <c r="Y82" s="4">
        <v>9.3149999999999995</v>
      </c>
      <c r="Z82" s="4">
        <v>0</v>
      </c>
      <c r="AA82" s="4">
        <v>2.5926</v>
      </c>
      <c r="AB82" s="4" t="s">
        <v>384</v>
      </c>
      <c r="AC82" s="4">
        <v>0</v>
      </c>
      <c r="AD82" s="4">
        <v>11.7</v>
      </c>
      <c r="AE82" s="4">
        <v>848</v>
      </c>
      <c r="AF82" s="4">
        <v>866</v>
      </c>
      <c r="AG82" s="4">
        <v>817</v>
      </c>
      <c r="AH82" s="4">
        <v>78</v>
      </c>
      <c r="AI82" s="4">
        <v>21.2</v>
      </c>
      <c r="AJ82" s="4">
        <v>0.49</v>
      </c>
      <c r="AK82" s="4">
        <v>982</v>
      </c>
      <c r="AL82" s="4">
        <v>0</v>
      </c>
      <c r="AM82" s="4">
        <v>0</v>
      </c>
      <c r="AN82" s="4">
        <v>19</v>
      </c>
      <c r="AO82" s="4">
        <v>191</v>
      </c>
      <c r="AP82" s="4">
        <v>190</v>
      </c>
      <c r="AQ82" s="4">
        <v>2.7</v>
      </c>
      <c r="AR82" s="4">
        <v>195</v>
      </c>
      <c r="AS82" s="4" t="s">
        <v>155</v>
      </c>
      <c r="AT82" s="4">
        <v>2</v>
      </c>
      <c r="AU82" s="5">
        <v>0.73828703703703702</v>
      </c>
      <c r="AV82" s="4">
        <v>47.164169000000001</v>
      </c>
      <c r="AW82" s="4">
        <v>-88.485414000000006</v>
      </c>
      <c r="AX82" s="4">
        <v>320.2</v>
      </c>
      <c r="AY82" s="4">
        <v>45.8</v>
      </c>
      <c r="AZ82" s="4">
        <v>12</v>
      </c>
      <c r="BA82" s="4">
        <v>10</v>
      </c>
      <c r="BB82" s="4" t="s">
        <v>429</v>
      </c>
      <c r="BC82" s="4">
        <v>1.1009990000000001</v>
      </c>
      <c r="BD82" s="4">
        <v>1.1000000000000001</v>
      </c>
      <c r="BE82" s="4">
        <v>1.9009990000000001</v>
      </c>
      <c r="BF82" s="4">
        <v>14.063000000000001</v>
      </c>
      <c r="BG82" s="4">
        <v>16.18</v>
      </c>
      <c r="BH82" s="4">
        <v>1.1499999999999999</v>
      </c>
      <c r="BI82" s="4">
        <v>12.797000000000001</v>
      </c>
      <c r="BJ82" s="4">
        <v>3031.92</v>
      </c>
      <c r="BK82" s="4">
        <v>0.53100000000000003</v>
      </c>
      <c r="BL82" s="4">
        <v>28.170999999999999</v>
      </c>
      <c r="BM82" s="4">
        <v>0.60699999999999998</v>
      </c>
      <c r="BN82" s="4">
        <v>28.777999999999999</v>
      </c>
      <c r="BO82" s="4">
        <v>22.486000000000001</v>
      </c>
      <c r="BP82" s="4">
        <v>0.48499999999999999</v>
      </c>
      <c r="BQ82" s="4">
        <v>22.97</v>
      </c>
      <c r="BR82" s="4">
        <v>0.42120000000000002</v>
      </c>
      <c r="BU82" s="4">
        <v>0.48399999999999999</v>
      </c>
      <c r="BW82" s="4">
        <v>493.375</v>
      </c>
      <c r="BX82" s="4">
        <v>0.212063</v>
      </c>
      <c r="BY82" s="4">
        <v>-5</v>
      </c>
      <c r="BZ82" s="4">
        <v>0.79961099999999996</v>
      </c>
      <c r="CA82" s="4">
        <v>5.1822900000000001</v>
      </c>
      <c r="CB82" s="4">
        <v>16.152142000000001</v>
      </c>
      <c r="CC82" s="4">
        <f t="shared" si="14"/>
        <v>1.369161018</v>
      </c>
      <c r="CE82" s="4">
        <f t="shared" si="15"/>
        <v>11737.079656509601</v>
      </c>
      <c r="CF82" s="4">
        <f t="shared" si="16"/>
        <v>2.05559160453</v>
      </c>
      <c r="CG82" s="4">
        <f t="shared" si="17"/>
        <v>88.9207893711</v>
      </c>
      <c r="CH82" s="4">
        <f t="shared" si="18"/>
        <v>1.6305370693560002</v>
      </c>
    </row>
    <row r="83" spans="1:86">
      <c r="A83" s="2">
        <v>42439</v>
      </c>
      <c r="B83" s="32">
        <v>0.53038872685185179</v>
      </c>
      <c r="C83" s="4">
        <v>13.17</v>
      </c>
      <c r="D83" s="4">
        <v>2E-3</v>
      </c>
      <c r="E83" s="4" t="s">
        <v>155</v>
      </c>
      <c r="F83" s="4">
        <v>20</v>
      </c>
      <c r="G83" s="4">
        <v>984</v>
      </c>
      <c r="H83" s="4">
        <v>19.899999999999999</v>
      </c>
      <c r="I83" s="4">
        <v>51</v>
      </c>
      <c r="K83" s="4">
        <v>3.05</v>
      </c>
      <c r="L83" s="4">
        <v>11</v>
      </c>
      <c r="M83" s="4">
        <v>0.88580000000000003</v>
      </c>
      <c r="N83" s="4">
        <v>11.665800000000001</v>
      </c>
      <c r="O83" s="4">
        <v>1.8E-3</v>
      </c>
      <c r="P83" s="4">
        <v>871.63980000000004</v>
      </c>
      <c r="Q83" s="4">
        <v>17.647300000000001</v>
      </c>
      <c r="R83" s="4">
        <v>889.3</v>
      </c>
      <c r="S83" s="4">
        <v>695.73090000000002</v>
      </c>
      <c r="T83" s="4">
        <v>14.085800000000001</v>
      </c>
      <c r="U83" s="4">
        <v>709.8</v>
      </c>
      <c r="V83" s="4">
        <v>51.029800000000002</v>
      </c>
      <c r="Y83" s="4">
        <v>9.3889999999999993</v>
      </c>
      <c r="Z83" s="4">
        <v>0</v>
      </c>
      <c r="AA83" s="4">
        <v>2.6978</v>
      </c>
      <c r="AB83" s="4" t="s">
        <v>384</v>
      </c>
      <c r="AC83" s="4">
        <v>0</v>
      </c>
      <c r="AD83" s="4">
        <v>11.7</v>
      </c>
      <c r="AE83" s="4">
        <v>848</v>
      </c>
      <c r="AF83" s="4">
        <v>866</v>
      </c>
      <c r="AG83" s="4">
        <v>816</v>
      </c>
      <c r="AH83" s="4">
        <v>78</v>
      </c>
      <c r="AI83" s="4">
        <v>21.2</v>
      </c>
      <c r="AJ83" s="4">
        <v>0.49</v>
      </c>
      <c r="AK83" s="4">
        <v>982</v>
      </c>
      <c r="AL83" s="4">
        <v>0</v>
      </c>
      <c r="AM83" s="4">
        <v>0</v>
      </c>
      <c r="AN83" s="4">
        <v>19</v>
      </c>
      <c r="AO83" s="4">
        <v>191</v>
      </c>
      <c r="AP83" s="4">
        <v>190</v>
      </c>
      <c r="AQ83" s="4">
        <v>2.8</v>
      </c>
      <c r="AR83" s="4">
        <v>195</v>
      </c>
      <c r="AS83" s="4" t="s">
        <v>155</v>
      </c>
      <c r="AT83" s="4">
        <v>2</v>
      </c>
      <c r="AU83" s="5">
        <v>0.73829861111111106</v>
      </c>
      <c r="AV83" s="4">
        <v>47.164254</v>
      </c>
      <c r="AW83" s="4">
        <v>-88.485648999999995</v>
      </c>
      <c r="AX83" s="4">
        <v>319.89999999999998</v>
      </c>
      <c r="AY83" s="4">
        <v>42.1</v>
      </c>
      <c r="AZ83" s="4">
        <v>12</v>
      </c>
      <c r="BA83" s="4">
        <v>10</v>
      </c>
      <c r="BB83" s="4" t="s">
        <v>429</v>
      </c>
      <c r="BC83" s="4">
        <v>1.2</v>
      </c>
      <c r="BD83" s="4">
        <v>1.1009009999999999</v>
      </c>
      <c r="BE83" s="4">
        <v>2</v>
      </c>
      <c r="BF83" s="4">
        <v>14.063000000000001</v>
      </c>
      <c r="BG83" s="4">
        <v>16.07</v>
      </c>
      <c r="BH83" s="4">
        <v>1.1399999999999999</v>
      </c>
      <c r="BI83" s="4">
        <v>12.894</v>
      </c>
      <c r="BJ83" s="4">
        <v>3032.1689999999999</v>
      </c>
      <c r="BK83" s="4">
        <v>0.29299999999999998</v>
      </c>
      <c r="BL83" s="4">
        <v>23.725000000000001</v>
      </c>
      <c r="BM83" s="4">
        <v>0.48</v>
      </c>
      <c r="BN83" s="4">
        <v>24.206</v>
      </c>
      <c r="BO83" s="4">
        <v>18.937000000000001</v>
      </c>
      <c r="BP83" s="4">
        <v>0.38300000000000001</v>
      </c>
      <c r="BQ83" s="4">
        <v>19.321000000000002</v>
      </c>
      <c r="BR83" s="4">
        <v>0.43859999999999999</v>
      </c>
      <c r="BU83" s="4">
        <v>0.48399999999999999</v>
      </c>
      <c r="BW83" s="4">
        <v>509.85199999999998</v>
      </c>
      <c r="BX83" s="4">
        <v>0.185389</v>
      </c>
      <c r="BY83" s="4">
        <v>-5</v>
      </c>
      <c r="BZ83" s="4">
        <v>0.79877799999999999</v>
      </c>
      <c r="CA83" s="4">
        <v>4.530443</v>
      </c>
      <c r="CB83" s="4">
        <v>16.135316</v>
      </c>
      <c r="CC83" s="4">
        <f t="shared" si="14"/>
        <v>1.1969430405999999</v>
      </c>
      <c r="CE83" s="4">
        <f t="shared" si="15"/>
        <v>10261.590409187649</v>
      </c>
      <c r="CF83" s="4">
        <f t="shared" si="16"/>
        <v>0.99158258985299985</v>
      </c>
      <c r="CG83" s="4">
        <f t="shared" si="17"/>
        <v>65.386918834641008</v>
      </c>
      <c r="CH83" s="4">
        <f t="shared" si="18"/>
        <v>1.4843280679505999</v>
      </c>
    </row>
    <row r="84" spans="1:86">
      <c r="A84" s="2">
        <v>42439</v>
      </c>
      <c r="B84" s="32">
        <v>0.53040030092592594</v>
      </c>
      <c r="C84" s="4">
        <v>12.989000000000001</v>
      </c>
      <c r="D84" s="4">
        <v>2E-3</v>
      </c>
      <c r="E84" s="4" t="s">
        <v>155</v>
      </c>
      <c r="F84" s="4">
        <v>20</v>
      </c>
      <c r="G84" s="4">
        <v>674.8</v>
      </c>
      <c r="H84" s="4">
        <v>7.9</v>
      </c>
      <c r="I84" s="4">
        <v>67.599999999999994</v>
      </c>
      <c r="K84" s="4">
        <v>2.37</v>
      </c>
      <c r="L84" s="4">
        <v>11</v>
      </c>
      <c r="M84" s="4">
        <v>0.8871</v>
      </c>
      <c r="N84" s="4">
        <v>11.523</v>
      </c>
      <c r="O84" s="4">
        <v>1.8E-3</v>
      </c>
      <c r="P84" s="4">
        <v>598.65350000000001</v>
      </c>
      <c r="Q84" s="4">
        <v>6.9725000000000001</v>
      </c>
      <c r="R84" s="4">
        <v>605.6</v>
      </c>
      <c r="S84" s="4">
        <v>477.83699999999999</v>
      </c>
      <c r="T84" s="4">
        <v>5.5654000000000003</v>
      </c>
      <c r="U84" s="4">
        <v>483.4</v>
      </c>
      <c r="V84" s="4">
        <v>67.637200000000007</v>
      </c>
      <c r="Y84" s="4">
        <v>9.3859999999999992</v>
      </c>
      <c r="Z84" s="4">
        <v>0</v>
      </c>
      <c r="AA84" s="4">
        <v>2.1065</v>
      </c>
      <c r="AB84" s="4" t="s">
        <v>384</v>
      </c>
      <c r="AC84" s="4">
        <v>0</v>
      </c>
      <c r="AD84" s="4">
        <v>11.7</v>
      </c>
      <c r="AE84" s="4">
        <v>849</v>
      </c>
      <c r="AF84" s="4">
        <v>866</v>
      </c>
      <c r="AG84" s="4">
        <v>818</v>
      </c>
      <c r="AH84" s="4">
        <v>78</v>
      </c>
      <c r="AI84" s="4">
        <v>21.2</v>
      </c>
      <c r="AJ84" s="4">
        <v>0.49</v>
      </c>
      <c r="AK84" s="4">
        <v>982</v>
      </c>
      <c r="AL84" s="4">
        <v>0</v>
      </c>
      <c r="AM84" s="4">
        <v>0</v>
      </c>
      <c r="AN84" s="4">
        <v>19</v>
      </c>
      <c r="AO84" s="4">
        <v>191</v>
      </c>
      <c r="AP84" s="4">
        <v>190</v>
      </c>
      <c r="AQ84" s="4">
        <v>2.6</v>
      </c>
      <c r="AR84" s="4">
        <v>195</v>
      </c>
      <c r="AS84" s="4" t="s">
        <v>155</v>
      </c>
      <c r="AT84" s="4">
        <v>2</v>
      </c>
      <c r="AU84" s="5">
        <v>0.73831018518518521</v>
      </c>
      <c r="AV84" s="4">
        <v>47.164323000000003</v>
      </c>
      <c r="AW84" s="4">
        <v>-88.485861999999997</v>
      </c>
      <c r="AX84" s="4">
        <v>320</v>
      </c>
      <c r="AY84" s="4">
        <v>39.5</v>
      </c>
      <c r="AZ84" s="4">
        <v>12</v>
      </c>
      <c r="BA84" s="4">
        <v>10</v>
      </c>
      <c r="BB84" s="4" t="s">
        <v>429</v>
      </c>
      <c r="BC84" s="4">
        <v>1.2</v>
      </c>
      <c r="BD84" s="4">
        <v>1.2010000000000001</v>
      </c>
      <c r="BE84" s="4">
        <v>2</v>
      </c>
      <c r="BF84" s="4">
        <v>14.063000000000001</v>
      </c>
      <c r="BG84" s="4">
        <v>16.27</v>
      </c>
      <c r="BH84" s="4">
        <v>1.1599999999999999</v>
      </c>
      <c r="BI84" s="4">
        <v>12.722</v>
      </c>
      <c r="BJ84" s="4">
        <v>3031.8359999999998</v>
      </c>
      <c r="BK84" s="4">
        <v>0.29699999999999999</v>
      </c>
      <c r="BL84" s="4">
        <v>16.495000000000001</v>
      </c>
      <c r="BM84" s="4">
        <v>0.192</v>
      </c>
      <c r="BN84" s="4">
        <v>16.687000000000001</v>
      </c>
      <c r="BO84" s="4">
        <v>13.166</v>
      </c>
      <c r="BP84" s="4">
        <v>0.153</v>
      </c>
      <c r="BQ84" s="4">
        <v>13.319000000000001</v>
      </c>
      <c r="BR84" s="4">
        <v>0.58850000000000002</v>
      </c>
      <c r="BU84" s="4">
        <v>0.49</v>
      </c>
      <c r="BW84" s="4">
        <v>403.00299999999999</v>
      </c>
      <c r="BX84" s="4">
        <v>0.17705699999999999</v>
      </c>
      <c r="BY84" s="4">
        <v>-5</v>
      </c>
      <c r="BZ84" s="4">
        <v>0.79800000000000004</v>
      </c>
      <c r="CA84" s="4">
        <v>4.3268300000000002</v>
      </c>
      <c r="CB84" s="4">
        <v>16.119599999999998</v>
      </c>
      <c r="CC84" s="4">
        <f t="shared" si="14"/>
        <v>1.1431484860000001</v>
      </c>
      <c r="CE84" s="4">
        <f t="shared" si="15"/>
        <v>9799.3245030303606</v>
      </c>
      <c r="CF84" s="4">
        <f t="shared" si="16"/>
        <v>0.95994617696999995</v>
      </c>
      <c r="CG84" s="4">
        <f t="shared" si="17"/>
        <v>43.048899431190002</v>
      </c>
      <c r="CH84" s="4">
        <f t="shared" si="18"/>
        <v>1.9021155728850001</v>
      </c>
    </row>
    <row r="85" spans="1:86">
      <c r="A85" s="2">
        <v>42439</v>
      </c>
      <c r="B85" s="32">
        <v>0.53041187499999998</v>
      </c>
      <c r="C85" s="4">
        <v>12.856</v>
      </c>
      <c r="D85" s="4">
        <v>3.3999999999999998E-3</v>
      </c>
      <c r="E85" s="4" t="s">
        <v>155</v>
      </c>
      <c r="F85" s="4">
        <v>34.252491999999997</v>
      </c>
      <c r="G85" s="4">
        <v>468.8</v>
      </c>
      <c r="H85" s="4">
        <v>1.8</v>
      </c>
      <c r="I85" s="4">
        <v>67.7</v>
      </c>
      <c r="K85" s="4">
        <v>2.1</v>
      </c>
      <c r="L85" s="4">
        <v>11</v>
      </c>
      <c r="M85" s="4">
        <v>0.8881</v>
      </c>
      <c r="N85" s="4">
        <v>11.416499999999999</v>
      </c>
      <c r="O85" s="4">
        <v>3.0000000000000001E-3</v>
      </c>
      <c r="P85" s="4">
        <v>416.35910000000001</v>
      </c>
      <c r="Q85" s="4">
        <v>1.5864</v>
      </c>
      <c r="R85" s="4">
        <v>417.9</v>
      </c>
      <c r="S85" s="4">
        <v>332.33210000000003</v>
      </c>
      <c r="T85" s="4">
        <v>1.2663</v>
      </c>
      <c r="U85" s="4">
        <v>333.6</v>
      </c>
      <c r="V85" s="4">
        <v>67.677300000000002</v>
      </c>
      <c r="Y85" s="4">
        <v>9.3249999999999993</v>
      </c>
      <c r="Z85" s="4">
        <v>0</v>
      </c>
      <c r="AA85" s="4">
        <v>1.8649</v>
      </c>
      <c r="AB85" s="4" t="s">
        <v>384</v>
      </c>
      <c r="AC85" s="4">
        <v>0</v>
      </c>
      <c r="AD85" s="4">
        <v>11.6</v>
      </c>
      <c r="AE85" s="4">
        <v>850</v>
      </c>
      <c r="AF85" s="4">
        <v>867</v>
      </c>
      <c r="AG85" s="4">
        <v>818</v>
      </c>
      <c r="AH85" s="4">
        <v>78</v>
      </c>
      <c r="AI85" s="4">
        <v>21.2</v>
      </c>
      <c r="AJ85" s="4">
        <v>0.49</v>
      </c>
      <c r="AK85" s="4">
        <v>982</v>
      </c>
      <c r="AL85" s="4">
        <v>0</v>
      </c>
      <c r="AM85" s="4">
        <v>0</v>
      </c>
      <c r="AN85" s="4">
        <v>19</v>
      </c>
      <c r="AO85" s="4">
        <v>191</v>
      </c>
      <c r="AP85" s="4">
        <v>190</v>
      </c>
      <c r="AQ85" s="4">
        <v>2.2999999999999998</v>
      </c>
      <c r="AR85" s="4">
        <v>195</v>
      </c>
      <c r="AS85" s="4" t="s">
        <v>155</v>
      </c>
      <c r="AT85" s="4">
        <v>2</v>
      </c>
      <c r="AU85" s="5">
        <v>0.73833333333333329</v>
      </c>
      <c r="AV85" s="4">
        <v>47.164408000000002</v>
      </c>
      <c r="AW85" s="4">
        <v>-88.486272999999997</v>
      </c>
      <c r="AX85" s="4">
        <v>319.7</v>
      </c>
      <c r="AY85" s="4">
        <v>37.4</v>
      </c>
      <c r="AZ85" s="4">
        <v>12</v>
      </c>
      <c r="BA85" s="4">
        <v>9</v>
      </c>
      <c r="BB85" s="4" t="s">
        <v>433</v>
      </c>
      <c r="BC85" s="4">
        <v>1.2</v>
      </c>
      <c r="BD85" s="4">
        <v>1.3</v>
      </c>
      <c r="BE85" s="4">
        <v>2</v>
      </c>
      <c r="BF85" s="4">
        <v>14.063000000000001</v>
      </c>
      <c r="BG85" s="4">
        <v>16.43</v>
      </c>
      <c r="BH85" s="4">
        <v>1.17</v>
      </c>
      <c r="BI85" s="4">
        <v>12.606</v>
      </c>
      <c r="BJ85" s="4">
        <v>3031.5749999999998</v>
      </c>
      <c r="BK85" s="4">
        <v>0.51400000000000001</v>
      </c>
      <c r="BL85" s="4">
        <v>11.577999999999999</v>
      </c>
      <c r="BM85" s="4">
        <v>4.3999999999999997E-2</v>
      </c>
      <c r="BN85" s="4">
        <v>11.622</v>
      </c>
      <c r="BO85" s="4">
        <v>9.2420000000000009</v>
      </c>
      <c r="BP85" s="4">
        <v>3.5000000000000003E-2</v>
      </c>
      <c r="BQ85" s="4">
        <v>9.2769999999999992</v>
      </c>
      <c r="BR85" s="4">
        <v>0.59430000000000005</v>
      </c>
      <c r="BU85" s="4">
        <v>0.49099999999999999</v>
      </c>
      <c r="BW85" s="4">
        <v>360.07400000000001</v>
      </c>
      <c r="BX85" s="4">
        <v>0.158558</v>
      </c>
      <c r="BY85" s="4">
        <v>-5</v>
      </c>
      <c r="BZ85" s="4">
        <v>0.79800000000000004</v>
      </c>
      <c r="CA85" s="4">
        <v>3.8747609999999999</v>
      </c>
      <c r="CB85" s="4">
        <v>16.119599999999998</v>
      </c>
      <c r="CC85" s="4">
        <f t="shared" si="14"/>
        <v>1.0237118561999998</v>
      </c>
      <c r="CE85" s="4">
        <f t="shared" si="15"/>
        <v>8774.7315481955247</v>
      </c>
      <c r="CF85" s="4">
        <f t="shared" si="16"/>
        <v>1.487745484038</v>
      </c>
      <c r="CG85" s="4">
        <f t="shared" si="17"/>
        <v>26.851779874359</v>
      </c>
      <c r="CH85" s="4">
        <f t="shared" si="18"/>
        <v>1.7201695353381001</v>
      </c>
    </row>
    <row r="86" spans="1:86">
      <c r="A86" s="2">
        <v>42439</v>
      </c>
      <c r="B86" s="32">
        <v>0.53042344907407413</v>
      </c>
      <c r="C86" s="4">
        <v>12.91</v>
      </c>
      <c r="D86" s="4">
        <v>4.0000000000000001E-3</v>
      </c>
      <c r="E86" s="4" t="s">
        <v>155</v>
      </c>
      <c r="F86" s="4">
        <v>40</v>
      </c>
      <c r="G86" s="4">
        <v>409.8</v>
      </c>
      <c r="H86" s="4">
        <v>1.1000000000000001</v>
      </c>
      <c r="I86" s="4">
        <v>60.9</v>
      </c>
      <c r="K86" s="4">
        <v>2.17</v>
      </c>
      <c r="L86" s="4">
        <v>11</v>
      </c>
      <c r="M86" s="4">
        <v>0.88749999999999996</v>
      </c>
      <c r="N86" s="4">
        <v>11.456899999999999</v>
      </c>
      <c r="O86" s="4">
        <v>3.5000000000000001E-3</v>
      </c>
      <c r="P86" s="4">
        <v>363.63959999999997</v>
      </c>
      <c r="Q86" s="4">
        <v>0.97619999999999996</v>
      </c>
      <c r="R86" s="4">
        <v>364.6</v>
      </c>
      <c r="S86" s="4">
        <v>290.25209999999998</v>
      </c>
      <c r="T86" s="4">
        <v>0.7792</v>
      </c>
      <c r="U86" s="4">
        <v>291</v>
      </c>
      <c r="V86" s="4">
        <v>60.886899999999997</v>
      </c>
      <c r="Y86" s="4">
        <v>9.3179999999999996</v>
      </c>
      <c r="Z86" s="4">
        <v>0</v>
      </c>
      <c r="AA86" s="4">
        <v>1.9238</v>
      </c>
      <c r="AB86" s="4" t="s">
        <v>384</v>
      </c>
      <c r="AC86" s="4">
        <v>0</v>
      </c>
      <c r="AD86" s="4">
        <v>11.6</v>
      </c>
      <c r="AE86" s="4">
        <v>850</v>
      </c>
      <c r="AF86" s="4">
        <v>867</v>
      </c>
      <c r="AG86" s="4">
        <v>819</v>
      </c>
      <c r="AH86" s="4">
        <v>78</v>
      </c>
      <c r="AI86" s="4">
        <v>21.2</v>
      </c>
      <c r="AJ86" s="4">
        <v>0.49</v>
      </c>
      <c r="AK86" s="4">
        <v>982</v>
      </c>
      <c r="AL86" s="4">
        <v>0</v>
      </c>
      <c r="AM86" s="4">
        <v>0</v>
      </c>
      <c r="AN86" s="4">
        <v>19</v>
      </c>
      <c r="AO86" s="4">
        <v>191</v>
      </c>
      <c r="AP86" s="4">
        <v>190</v>
      </c>
      <c r="AQ86" s="4">
        <v>1.8</v>
      </c>
      <c r="AR86" s="4">
        <v>195</v>
      </c>
      <c r="AS86" s="4" t="s">
        <v>155</v>
      </c>
      <c r="AT86" s="4">
        <v>2</v>
      </c>
      <c r="AU86" s="5">
        <v>0.73833333333333329</v>
      </c>
      <c r="AV86" s="4">
        <v>47.164408000000002</v>
      </c>
      <c r="AW86" s="4">
        <v>-88.486277000000001</v>
      </c>
      <c r="AX86" s="4">
        <v>319.7</v>
      </c>
      <c r="AY86" s="4">
        <v>35.6</v>
      </c>
      <c r="AZ86" s="4">
        <v>12</v>
      </c>
      <c r="BA86" s="4">
        <v>9</v>
      </c>
      <c r="BB86" s="4" t="s">
        <v>433</v>
      </c>
      <c r="BC86" s="4">
        <v>1.2</v>
      </c>
      <c r="BD86" s="4">
        <v>1.3</v>
      </c>
      <c r="BE86" s="4">
        <v>2</v>
      </c>
      <c r="BF86" s="4">
        <v>14.063000000000001</v>
      </c>
      <c r="BG86" s="4">
        <v>16.37</v>
      </c>
      <c r="BH86" s="4">
        <v>1.1599999999999999</v>
      </c>
      <c r="BI86" s="4">
        <v>12.680999999999999</v>
      </c>
      <c r="BJ86" s="4">
        <v>3031.5920000000001</v>
      </c>
      <c r="BK86" s="4">
        <v>0.59799999999999998</v>
      </c>
      <c r="BL86" s="4">
        <v>10.077</v>
      </c>
      <c r="BM86" s="4">
        <v>2.7E-2</v>
      </c>
      <c r="BN86" s="4">
        <v>10.103999999999999</v>
      </c>
      <c r="BO86" s="4">
        <v>8.0429999999999993</v>
      </c>
      <c r="BP86" s="4">
        <v>2.1999999999999999E-2</v>
      </c>
      <c r="BQ86" s="4">
        <v>8.0649999999999995</v>
      </c>
      <c r="BR86" s="4">
        <v>0.53280000000000005</v>
      </c>
      <c r="BU86" s="4">
        <v>0.48899999999999999</v>
      </c>
      <c r="BW86" s="4">
        <v>370.13</v>
      </c>
      <c r="BX86" s="4">
        <v>0.17321800000000001</v>
      </c>
      <c r="BY86" s="4">
        <v>-5</v>
      </c>
      <c r="BZ86" s="4">
        <v>0.79738900000000001</v>
      </c>
      <c r="CA86" s="4">
        <v>4.233015</v>
      </c>
      <c r="CB86" s="4">
        <v>16.107258000000002</v>
      </c>
      <c r="CC86" s="4">
        <f t="shared" si="14"/>
        <v>1.118362563</v>
      </c>
      <c r="CE86" s="4">
        <f t="shared" si="15"/>
        <v>9586.0824841803587</v>
      </c>
      <c r="CF86" s="4">
        <f t="shared" si="16"/>
        <v>1.8909131985899998</v>
      </c>
      <c r="CG86" s="4">
        <f t="shared" si="17"/>
        <v>25.502031683325001</v>
      </c>
      <c r="CH86" s="4">
        <f t="shared" si="18"/>
        <v>1.6847467428239999</v>
      </c>
    </row>
    <row r="87" spans="1:86">
      <c r="A87" s="2">
        <v>42439</v>
      </c>
      <c r="B87" s="32">
        <v>0.53043502314814817</v>
      </c>
      <c r="C87" s="4">
        <v>12.961</v>
      </c>
      <c r="D87" s="4">
        <v>3.5999999999999999E-3</v>
      </c>
      <c r="E87" s="4" t="s">
        <v>155</v>
      </c>
      <c r="F87" s="4">
        <v>36.326700000000002</v>
      </c>
      <c r="G87" s="4">
        <v>489.1</v>
      </c>
      <c r="H87" s="4">
        <v>1.1000000000000001</v>
      </c>
      <c r="I87" s="4">
        <v>66.099999999999994</v>
      </c>
      <c r="K87" s="4">
        <v>2.2999999999999998</v>
      </c>
      <c r="L87" s="4">
        <v>11</v>
      </c>
      <c r="M87" s="4">
        <v>0.8871</v>
      </c>
      <c r="N87" s="4">
        <v>11.498200000000001</v>
      </c>
      <c r="O87" s="4">
        <v>3.2000000000000002E-3</v>
      </c>
      <c r="P87" s="4">
        <v>433.93700000000001</v>
      </c>
      <c r="Q87" s="4">
        <v>0.98760000000000003</v>
      </c>
      <c r="R87" s="4">
        <v>434.9</v>
      </c>
      <c r="S87" s="4">
        <v>346.36250000000001</v>
      </c>
      <c r="T87" s="4">
        <v>0.7883</v>
      </c>
      <c r="U87" s="4">
        <v>347.2</v>
      </c>
      <c r="V87" s="4">
        <v>66.082400000000007</v>
      </c>
      <c r="Y87" s="4">
        <v>9.3149999999999995</v>
      </c>
      <c r="Z87" s="4">
        <v>0</v>
      </c>
      <c r="AA87" s="4">
        <v>2.0404</v>
      </c>
      <c r="AB87" s="4" t="s">
        <v>384</v>
      </c>
      <c r="AC87" s="4">
        <v>0</v>
      </c>
      <c r="AD87" s="4">
        <v>11.6</v>
      </c>
      <c r="AE87" s="4">
        <v>851</v>
      </c>
      <c r="AF87" s="4">
        <v>867</v>
      </c>
      <c r="AG87" s="4">
        <v>820</v>
      </c>
      <c r="AH87" s="4">
        <v>78</v>
      </c>
      <c r="AI87" s="4">
        <v>21.2</v>
      </c>
      <c r="AJ87" s="4">
        <v>0.49</v>
      </c>
      <c r="AK87" s="4">
        <v>982</v>
      </c>
      <c r="AL87" s="4">
        <v>0</v>
      </c>
      <c r="AM87" s="4">
        <v>0</v>
      </c>
      <c r="AN87" s="4">
        <v>19</v>
      </c>
      <c r="AO87" s="4">
        <v>191</v>
      </c>
      <c r="AP87" s="4">
        <v>190</v>
      </c>
      <c r="AQ87" s="4">
        <v>2</v>
      </c>
      <c r="AR87" s="4">
        <v>195</v>
      </c>
      <c r="AS87" s="4" t="s">
        <v>155</v>
      </c>
      <c r="AT87" s="4">
        <v>2</v>
      </c>
      <c r="AU87" s="5">
        <v>0.73835648148148147</v>
      </c>
      <c r="AV87" s="4">
        <v>47.164431999999998</v>
      </c>
      <c r="AW87" s="4">
        <v>-88.486672999999996</v>
      </c>
      <c r="AX87" s="4">
        <v>319</v>
      </c>
      <c r="AY87" s="4">
        <v>34.1</v>
      </c>
      <c r="AZ87" s="4">
        <v>12</v>
      </c>
      <c r="BA87" s="4">
        <v>10</v>
      </c>
      <c r="BB87" s="4" t="s">
        <v>429</v>
      </c>
      <c r="BC87" s="4">
        <v>1.2</v>
      </c>
      <c r="BD87" s="4">
        <v>1.3009999999999999</v>
      </c>
      <c r="BE87" s="4">
        <v>2.0009999999999999</v>
      </c>
      <c r="BF87" s="4">
        <v>14.063000000000001</v>
      </c>
      <c r="BG87" s="4">
        <v>16.3</v>
      </c>
      <c r="BH87" s="4">
        <v>1.1599999999999999</v>
      </c>
      <c r="BI87" s="4">
        <v>12.721</v>
      </c>
      <c r="BJ87" s="4">
        <v>3031.5120000000002</v>
      </c>
      <c r="BK87" s="4">
        <v>0.54100000000000004</v>
      </c>
      <c r="BL87" s="4">
        <v>11.981</v>
      </c>
      <c r="BM87" s="4">
        <v>2.7E-2</v>
      </c>
      <c r="BN87" s="4">
        <v>12.007999999999999</v>
      </c>
      <c r="BO87" s="4">
        <v>9.5630000000000006</v>
      </c>
      <c r="BP87" s="4">
        <v>2.1999999999999999E-2</v>
      </c>
      <c r="BQ87" s="4">
        <v>9.5850000000000009</v>
      </c>
      <c r="BR87" s="4">
        <v>0.57609999999999995</v>
      </c>
      <c r="BU87" s="4">
        <v>0.48699999999999999</v>
      </c>
      <c r="BW87" s="4">
        <v>391.15600000000001</v>
      </c>
      <c r="BX87" s="4">
        <v>0.174571</v>
      </c>
      <c r="BY87" s="4">
        <v>-5</v>
      </c>
      <c r="BZ87" s="4">
        <v>0.79639000000000004</v>
      </c>
      <c r="CA87" s="4">
        <v>4.266089</v>
      </c>
      <c r="CB87" s="4">
        <v>16.087070000000001</v>
      </c>
      <c r="CC87" s="4">
        <f t="shared" si="14"/>
        <v>1.1271007138</v>
      </c>
      <c r="CE87" s="4">
        <f t="shared" si="15"/>
        <v>9660.726897436296</v>
      </c>
      <c r="CF87" s="4">
        <f t="shared" si="16"/>
        <v>1.724041749303</v>
      </c>
      <c r="CG87" s="4">
        <f t="shared" si="17"/>
        <v>30.545175909555006</v>
      </c>
      <c r="CH87" s="4">
        <f t="shared" si="18"/>
        <v>1.8358973230562998</v>
      </c>
    </row>
    <row r="88" spans="1:86">
      <c r="A88" s="2">
        <v>42439</v>
      </c>
      <c r="B88" s="32">
        <v>0.5304465972222222</v>
      </c>
      <c r="C88" s="4">
        <v>13.273</v>
      </c>
      <c r="D88" s="4">
        <v>2.8E-3</v>
      </c>
      <c r="E88" s="4" t="s">
        <v>155</v>
      </c>
      <c r="F88" s="4">
        <v>27.948052000000001</v>
      </c>
      <c r="G88" s="4">
        <v>515.5</v>
      </c>
      <c r="H88" s="4">
        <v>1</v>
      </c>
      <c r="I88" s="4">
        <v>54.8</v>
      </c>
      <c r="K88" s="4">
        <v>2.2999999999999998</v>
      </c>
      <c r="L88" s="4">
        <v>11</v>
      </c>
      <c r="M88" s="4">
        <v>0.88480000000000003</v>
      </c>
      <c r="N88" s="4">
        <v>11.7445</v>
      </c>
      <c r="O88" s="4">
        <v>2.5000000000000001E-3</v>
      </c>
      <c r="P88" s="4">
        <v>456.1259</v>
      </c>
      <c r="Q88" s="4">
        <v>0.89649999999999996</v>
      </c>
      <c r="R88" s="4">
        <v>457</v>
      </c>
      <c r="S88" s="4">
        <v>364.07339999999999</v>
      </c>
      <c r="T88" s="4">
        <v>0.71560000000000001</v>
      </c>
      <c r="U88" s="4">
        <v>364.8</v>
      </c>
      <c r="V88" s="4">
        <v>54.751399999999997</v>
      </c>
      <c r="Y88" s="4">
        <v>9.34</v>
      </c>
      <c r="Z88" s="4">
        <v>0</v>
      </c>
      <c r="AA88" s="4">
        <v>2.0350999999999999</v>
      </c>
      <c r="AB88" s="4" t="s">
        <v>384</v>
      </c>
      <c r="AC88" s="4">
        <v>0</v>
      </c>
      <c r="AD88" s="4">
        <v>11.6</v>
      </c>
      <c r="AE88" s="4">
        <v>851</v>
      </c>
      <c r="AF88" s="4">
        <v>868</v>
      </c>
      <c r="AG88" s="4">
        <v>820</v>
      </c>
      <c r="AH88" s="4">
        <v>78</v>
      </c>
      <c r="AI88" s="4">
        <v>21.2</v>
      </c>
      <c r="AJ88" s="4">
        <v>0.49</v>
      </c>
      <c r="AK88" s="4">
        <v>982</v>
      </c>
      <c r="AL88" s="4">
        <v>0</v>
      </c>
      <c r="AM88" s="4">
        <v>0</v>
      </c>
      <c r="AN88" s="4">
        <v>19</v>
      </c>
      <c r="AO88" s="4">
        <v>191</v>
      </c>
      <c r="AP88" s="4">
        <v>189.4</v>
      </c>
      <c r="AQ88" s="4">
        <v>2.4</v>
      </c>
      <c r="AR88" s="4">
        <v>195</v>
      </c>
      <c r="AS88" s="4" t="s">
        <v>155</v>
      </c>
      <c r="AT88" s="4">
        <v>2</v>
      </c>
      <c r="AU88" s="5">
        <v>0.73835648148148147</v>
      </c>
      <c r="AV88" s="4">
        <v>47.164431</v>
      </c>
      <c r="AW88" s="4">
        <v>-88.486677</v>
      </c>
      <c r="AX88" s="4">
        <v>319</v>
      </c>
      <c r="AY88" s="4">
        <v>34.1</v>
      </c>
      <c r="AZ88" s="4">
        <v>12</v>
      </c>
      <c r="BA88" s="4">
        <v>10</v>
      </c>
      <c r="BB88" s="4" t="s">
        <v>429</v>
      </c>
      <c r="BC88" s="4">
        <v>1.2</v>
      </c>
      <c r="BD88" s="4">
        <v>1.401</v>
      </c>
      <c r="BE88" s="4">
        <v>2.1</v>
      </c>
      <c r="BF88" s="4">
        <v>14.063000000000001</v>
      </c>
      <c r="BG88" s="4">
        <v>15.95</v>
      </c>
      <c r="BH88" s="4">
        <v>1.1299999999999999</v>
      </c>
      <c r="BI88" s="4">
        <v>13.016</v>
      </c>
      <c r="BJ88" s="4">
        <v>3031.8330000000001</v>
      </c>
      <c r="BK88" s="4">
        <v>0.40600000000000003</v>
      </c>
      <c r="BL88" s="4">
        <v>12.331</v>
      </c>
      <c r="BM88" s="4">
        <v>2.4E-2</v>
      </c>
      <c r="BN88" s="4">
        <v>12.355</v>
      </c>
      <c r="BO88" s="4">
        <v>9.8420000000000005</v>
      </c>
      <c r="BP88" s="4">
        <v>1.9E-2</v>
      </c>
      <c r="BQ88" s="4">
        <v>9.8620000000000001</v>
      </c>
      <c r="BR88" s="4">
        <v>0.46739999999999998</v>
      </c>
      <c r="BU88" s="4">
        <v>0.47799999999999998</v>
      </c>
      <c r="BW88" s="4">
        <v>381.995</v>
      </c>
      <c r="BX88" s="4">
        <v>0.17027400000000001</v>
      </c>
      <c r="BY88" s="4">
        <v>-5</v>
      </c>
      <c r="BZ88" s="4">
        <v>0.79538900000000001</v>
      </c>
      <c r="CA88" s="4">
        <v>4.1610779999999998</v>
      </c>
      <c r="CB88" s="4">
        <v>16.066866000000001</v>
      </c>
      <c r="CC88" s="4">
        <f t="shared" si="14"/>
        <v>1.0993568076</v>
      </c>
      <c r="CE88" s="4">
        <f t="shared" si="15"/>
        <v>9423.9231161925782</v>
      </c>
      <c r="CF88" s="4">
        <f t="shared" si="16"/>
        <v>1.2619800579960001</v>
      </c>
      <c r="CG88" s="4">
        <f t="shared" si="17"/>
        <v>30.654303773292</v>
      </c>
      <c r="CH88" s="4">
        <f t="shared" si="18"/>
        <v>1.4528312293284</v>
      </c>
    </row>
    <row r="89" spans="1:86">
      <c r="A89" s="2">
        <v>42439</v>
      </c>
      <c r="B89" s="32">
        <v>0.53045817129629624</v>
      </c>
      <c r="C89" s="4">
        <v>13.32</v>
      </c>
      <c r="D89" s="4">
        <v>2E-3</v>
      </c>
      <c r="E89" s="4" t="s">
        <v>155</v>
      </c>
      <c r="F89" s="4">
        <v>20</v>
      </c>
      <c r="G89" s="4">
        <v>522</v>
      </c>
      <c r="H89" s="4">
        <v>1</v>
      </c>
      <c r="I89" s="4">
        <v>54.9</v>
      </c>
      <c r="K89" s="4">
        <v>2.2799999999999998</v>
      </c>
      <c r="L89" s="4">
        <v>11</v>
      </c>
      <c r="M89" s="4">
        <v>0.88439999999999996</v>
      </c>
      <c r="N89" s="4">
        <v>11.7803</v>
      </c>
      <c r="O89" s="4">
        <v>1.8E-3</v>
      </c>
      <c r="P89" s="4">
        <v>461.66149999999999</v>
      </c>
      <c r="Q89" s="4">
        <v>0.88439999999999996</v>
      </c>
      <c r="R89" s="4">
        <v>462.5</v>
      </c>
      <c r="S89" s="4">
        <v>368.49189999999999</v>
      </c>
      <c r="T89" s="4">
        <v>0.70589999999999997</v>
      </c>
      <c r="U89" s="4">
        <v>369.2</v>
      </c>
      <c r="V89" s="4">
        <v>54.895000000000003</v>
      </c>
      <c r="Y89" s="4">
        <v>9.34</v>
      </c>
      <c r="Z89" s="4">
        <v>0</v>
      </c>
      <c r="AA89" s="4">
        <v>2.0179999999999998</v>
      </c>
      <c r="AB89" s="4" t="s">
        <v>384</v>
      </c>
      <c r="AC89" s="4">
        <v>0</v>
      </c>
      <c r="AD89" s="4">
        <v>11.6</v>
      </c>
      <c r="AE89" s="4">
        <v>851</v>
      </c>
      <c r="AF89" s="4">
        <v>869</v>
      </c>
      <c r="AG89" s="4">
        <v>821</v>
      </c>
      <c r="AH89" s="4">
        <v>78</v>
      </c>
      <c r="AI89" s="4">
        <v>21.2</v>
      </c>
      <c r="AJ89" s="4">
        <v>0.49</v>
      </c>
      <c r="AK89" s="4">
        <v>982</v>
      </c>
      <c r="AL89" s="4">
        <v>0</v>
      </c>
      <c r="AM89" s="4">
        <v>0</v>
      </c>
      <c r="AN89" s="4">
        <v>19</v>
      </c>
      <c r="AO89" s="4">
        <v>191</v>
      </c>
      <c r="AP89" s="4">
        <v>189</v>
      </c>
      <c r="AQ89" s="4">
        <v>2.2000000000000002</v>
      </c>
      <c r="AR89" s="4">
        <v>195</v>
      </c>
      <c r="AS89" s="4" t="s">
        <v>155</v>
      </c>
      <c r="AT89" s="4">
        <v>2</v>
      </c>
      <c r="AU89" s="5">
        <v>0.73837962962962955</v>
      </c>
      <c r="AV89" s="4">
        <v>47.164382000000003</v>
      </c>
      <c r="AW89" s="4">
        <v>-88.487049999999996</v>
      </c>
      <c r="AX89" s="4">
        <v>318.8</v>
      </c>
      <c r="AY89" s="4">
        <v>32.1</v>
      </c>
      <c r="AZ89" s="4">
        <v>12</v>
      </c>
      <c r="BA89" s="4">
        <v>10</v>
      </c>
      <c r="BB89" s="4" t="s">
        <v>429</v>
      </c>
      <c r="BC89" s="4">
        <v>1.204</v>
      </c>
      <c r="BD89" s="4">
        <v>1.5029999999999999</v>
      </c>
      <c r="BE89" s="4">
        <v>2.105</v>
      </c>
      <c r="BF89" s="4">
        <v>14.063000000000001</v>
      </c>
      <c r="BG89" s="4">
        <v>15.9</v>
      </c>
      <c r="BH89" s="4">
        <v>1.1299999999999999</v>
      </c>
      <c r="BI89" s="4">
        <v>13.07</v>
      </c>
      <c r="BJ89" s="4">
        <v>3031.9859999999999</v>
      </c>
      <c r="BK89" s="4">
        <v>0.28999999999999998</v>
      </c>
      <c r="BL89" s="4">
        <v>12.443</v>
      </c>
      <c r="BM89" s="4">
        <v>2.4E-2</v>
      </c>
      <c r="BN89" s="4">
        <v>12.467000000000001</v>
      </c>
      <c r="BO89" s="4">
        <v>9.9320000000000004</v>
      </c>
      <c r="BP89" s="4">
        <v>1.9E-2</v>
      </c>
      <c r="BQ89" s="4">
        <v>9.9510000000000005</v>
      </c>
      <c r="BR89" s="4">
        <v>0.4672</v>
      </c>
      <c r="BU89" s="4">
        <v>0.47699999999999998</v>
      </c>
      <c r="BW89" s="4">
        <v>377.64100000000002</v>
      </c>
      <c r="BX89" s="4">
        <v>0.18094299999999999</v>
      </c>
      <c r="BY89" s="4">
        <v>-5</v>
      </c>
      <c r="BZ89" s="4">
        <v>0.79683300000000001</v>
      </c>
      <c r="CA89" s="4">
        <v>4.4217950000000004</v>
      </c>
      <c r="CB89" s="4">
        <v>16.096026999999999</v>
      </c>
      <c r="CC89" s="4">
        <f t="shared" si="14"/>
        <v>1.1682382390000001</v>
      </c>
      <c r="CE89" s="4">
        <f t="shared" si="15"/>
        <v>10014.89493954789</v>
      </c>
      <c r="CF89" s="4">
        <f t="shared" si="16"/>
        <v>0.95789345085000011</v>
      </c>
      <c r="CG89" s="4">
        <f t="shared" si="17"/>
        <v>32.868957687615001</v>
      </c>
      <c r="CH89" s="4">
        <f t="shared" si="18"/>
        <v>1.5431993801280002</v>
      </c>
    </row>
    <row r="90" spans="1:86">
      <c r="A90" s="2">
        <v>42439</v>
      </c>
      <c r="B90" s="32">
        <v>0.53046974537037039</v>
      </c>
      <c r="C90" s="4">
        <v>13.298999999999999</v>
      </c>
      <c r="D90" s="4">
        <v>2E-3</v>
      </c>
      <c r="E90" s="4" t="s">
        <v>155</v>
      </c>
      <c r="F90" s="4">
        <v>20</v>
      </c>
      <c r="G90" s="4">
        <v>517.70000000000005</v>
      </c>
      <c r="H90" s="4">
        <v>0.9</v>
      </c>
      <c r="I90" s="4">
        <v>63.6</v>
      </c>
      <c r="K90" s="4">
        <v>2.04</v>
      </c>
      <c r="L90" s="4">
        <v>11</v>
      </c>
      <c r="M90" s="4">
        <v>0.88449999999999995</v>
      </c>
      <c r="N90" s="4">
        <v>11.7628</v>
      </c>
      <c r="O90" s="4">
        <v>1.8E-3</v>
      </c>
      <c r="P90" s="4">
        <v>457.86840000000001</v>
      </c>
      <c r="Q90" s="4">
        <v>0.80769999999999997</v>
      </c>
      <c r="R90" s="4">
        <v>458.7</v>
      </c>
      <c r="S90" s="4">
        <v>365.46420000000001</v>
      </c>
      <c r="T90" s="4">
        <v>0.64470000000000005</v>
      </c>
      <c r="U90" s="4">
        <v>366.1</v>
      </c>
      <c r="V90" s="4">
        <v>63.591200000000001</v>
      </c>
      <c r="Y90" s="4">
        <v>9.2870000000000008</v>
      </c>
      <c r="Z90" s="4">
        <v>0</v>
      </c>
      <c r="AA90" s="4">
        <v>1.8035000000000001</v>
      </c>
      <c r="AB90" s="4" t="s">
        <v>384</v>
      </c>
      <c r="AC90" s="4">
        <v>0</v>
      </c>
      <c r="AD90" s="4">
        <v>11.6</v>
      </c>
      <c r="AE90" s="4">
        <v>852</v>
      </c>
      <c r="AF90" s="4">
        <v>869</v>
      </c>
      <c r="AG90" s="4">
        <v>822</v>
      </c>
      <c r="AH90" s="4">
        <v>78</v>
      </c>
      <c r="AI90" s="4">
        <v>21.2</v>
      </c>
      <c r="AJ90" s="4">
        <v>0.49</v>
      </c>
      <c r="AK90" s="4">
        <v>982</v>
      </c>
      <c r="AL90" s="4">
        <v>0</v>
      </c>
      <c r="AM90" s="4">
        <v>0</v>
      </c>
      <c r="AN90" s="4">
        <v>19</v>
      </c>
      <c r="AO90" s="4">
        <v>191</v>
      </c>
      <c r="AP90" s="4">
        <v>189.6</v>
      </c>
      <c r="AQ90" s="4">
        <v>2</v>
      </c>
      <c r="AR90" s="4">
        <v>195</v>
      </c>
      <c r="AS90" s="4" t="s">
        <v>155</v>
      </c>
      <c r="AT90" s="4">
        <v>2</v>
      </c>
      <c r="AU90" s="5">
        <v>0.73837962962962955</v>
      </c>
      <c r="AV90" s="4">
        <v>47.164382000000003</v>
      </c>
      <c r="AW90" s="4">
        <v>-88.487052000000006</v>
      </c>
      <c r="AX90" s="4">
        <v>318.8</v>
      </c>
      <c r="AY90" s="4">
        <v>31.4</v>
      </c>
      <c r="AZ90" s="4">
        <v>12</v>
      </c>
      <c r="BA90" s="4">
        <v>10</v>
      </c>
      <c r="BB90" s="4" t="s">
        <v>429</v>
      </c>
      <c r="BC90" s="4">
        <v>1.6</v>
      </c>
      <c r="BD90" s="4">
        <v>1.802</v>
      </c>
      <c r="BE90" s="4">
        <v>2.601</v>
      </c>
      <c r="BF90" s="4">
        <v>14.063000000000001</v>
      </c>
      <c r="BG90" s="4">
        <v>15.92</v>
      </c>
      <c r="BH90" s="4">
        <v>1.1299999999999999</v>
      </c>
      <c r="BI90" s="4">
        <v>13.057</v>
      </c>
      <c r="BJ90" s="4">
        <v>3031.7739999999999</v>
      </c>
      <c r="BK90" s="4">
        <v>0.28999999999999998</v>
      </c>
      <c r="BL90" s="4">
        <v>12.358000000000001</v>
      </c>
      <c r="BM90" s="4">
        <v>2.1999999999999999E-2</v>
      </c>
      <c r="BN90" s="4">
        <v>12.38</v>
      </c>
      <c r="BO90" s="4">
        <v>9.8640000000000008</v>
      </c>
      <c r="BP90" s="4">
        <v>1.7000000000000001E-2</v>
      </c>
      <c r="BQ90" s="4">
        <v>9.8819999999999997</v>
      </c>
      <c r="BR90" s="4">
        <v>0.54200000000000004</v>
      </c>
      <c r="BU90" s="4">
        <v>0.47499999999999998</v>
      </c>
      <c r="BW90" s="4">
        <v>337.98500000000001</v>
      </c>
      <c r="BX90" s="4">
        <v>0.181112</v>
      </c>
      <c r="BY90" s="4">
        <v>-5</v>
      </c>
      <c r="BZ90" s="4">
        <v>0.79738900000000001</v>
      </c>
      <c r="CA90" s="4">
        <v>4.4259240000000002</v>
      </c>
      <c r="CB90" s="4">
        <v>16.107258000000002</v>
      </c>
      <c r="CC90" s="4">
        <f t="shared" si="14"/>
        <v>1.1693291208000001</v>
      </c>
      <c r="CE90" s="4">
        <f t="shared" si="15"/>
        <v>10023.545777954472</v>
      </c>
      <c r="CF90" s="4">
        <f t="shared" si="16"/>
        <v>0.95878791611999992</v>
      </c>
      <c r="CG90" s="4">
        <f t="shared" si="17"/>
        <v>32.671524783095997</v>
      </c>
      <c r="CH90" s="4">
        <f t="shared" si="18"/>
        <v>1.7919415535760002</v>
      </c>
    </row>
    <row r="91" spans="1:86">
      <c r="A91" s="2">
        <v>42439</v>
      </c>
      <c r="B91" s="32">
        <v>0.53048131944444443</v>
      </c>
      <c r="C91" s="4">
        <v>13.122</v>
      </c>
      <c r="D91" s="4">
        <v>2E-3</v>
      </c>
      <c r="E91" s="4" t="s">
        <v>155</v>
      </c>
      <c r="F91" s="4">
        <v>20</v>
      </c>
      <c r="G91" s="4">
        <v>479</v>
      </c>
      <c r="H91" s="4">
        <v>-5.9</v>
      </c>
      <c r="I91" s="4">
        <v>66</v>
      </c>
      <c r="K91" s="4">
        <v>1.9</v>
      </c>
      <c r="L91" s="4">
        <v>10</v>
      </c>
      <c r="M91" s="4">
        <v>0.88590000000000002</v>
      </c>
      <c r="N91" s="4">
        <v>11.624599999999999</v>
      </c>
      <c r="O91" s="4">
        <v>1.8E-3</v>
      </c>
      <c r="P91" s="4">
        <v>424.36779999999999</v>
      </c>
      <c r="Q91" s="4">
        <v>0</v>
      </c>
      <c r="R91" s="4">
        <v>424.4</v>
      </c>
      <c r="S91" s="4">
        <v>338.72449999999998</v>
      </c>
      <c r="T91" s="4">
        <v>0</v>
      </c>
      <c r="U91" s="4">
        <v>338.7</v>
      </c>
      <c r="V91" s="4">
        <v>66.033699999999996</v>
      </c>
      <c r="Y91" s="4">
        <v>9.2959999999999994</v>
      </c>
      <c r="Z91" s="4">
        <v>0</v>
      </c>
      <c r="AA91" s="4">
        <v>1.6831</v>
      </c>
      <c r="AB91" s="4" t="s">
        <v>384</v>
      </c>
      <c r="AC91" s="4">
        <v>0</v>
      </c>
      <c r="AD91" s="4">
        <v>11.6</v>
      </c>
      <c r="AE91" s="4">
        <v>852</v>
      </c>
      <c r="AF91" s="4">
        <v>869</v>
      </c>
      <c r="AG91" s="4">
        <v>822</v>
      </c>
      <c r="AH91" s="4">
        <v>78</v>
      </c>
      <c r="AI91" s="4">
        <v>21.2</v>
      </c>
      <c r="AJ91" s="4">
        <v>0.49</v>
      </c>
      <c r="AK91" s="4">
        <v>982</v>
      </c>
      <c r="AL91" s="4">
        <v>0</v>
      </c>
      <c r="AM91" s="4">
        <v>0</v>
      </c>
      <c r="AN91" s="4">
        <v>19</v>
      </c>
      <c r="AO91" s="4">
        <v>190.4</v>
      </c>
      <c r="AP91" s="4">
        <v>190</v>
      </c>
      <c r="AQ91" s="4">
        <v>1.9</v>
      </c>
      <c r="AR91" s="4">
        <v>195</v>
      </c>
      <c r="AS91" s="4" t="s">
        <v>155</v>
      </c>
      <c r="AT91" s="4">
        <v>2</v>
      </c>
      <c r="AU91" s="5">
        <v>0.7383912037037037</v>
      </c>
      <c r="AV91" s="4">
        <v>47.164340000000003</v>
      </c>
      <c r="AW91" s="4">
        <v>-88.487228999999999</v>
      </c>
      <c r="AX91" s="4">
        <v>318.89999999999998</v>
      </c>
      <c r="AY91" s="4">
        <v>31.4</v>
      </c>
      <c r="AZ91" s="4">
        <v>12</v>
      </c>
      <c r="BA91" s="4">
        <v>10</v>
      </c>
      <c r="BB91" s="4" t="s">
        <v>429</v>
      </c>
      <c r="BC91" s="4">
        <v>1.597</v>
      </c>
      <c r="BD91" s="4">
        <v>2</v>
      </c>
      <c r="BE91" s="4">
        <v>2.6989999999999998</v>
      </c>
      <c r="BF91" s="4">
        <v>14.063000000000001</v>
      </c>
      <c r="BG91" s="4">
        <v>16.12</v>
      </c>
      <c r="BH91" s="4">
        <v>1.1499999999999999</v>
      </c>
      <c r="BI91" s="4">
        <v>12.885</v>
      </c>
      <c r="BJ91" s="4">
        <v>3031.8069999999998</v>
      </c>
      <c r="BK91" s="4">
        <v>0.29399999999999998</v>
      </c>
      <c r="BL91" s="4">
        <v>11.590999999999999</v>
      </c>
      <c r="BM91" s="4">
        <v>0</v>
      </c>
      <c r="BN91" s="4">
        <v>11.590999999999999</v>
      </c>
      <c r="BO91" s="4">
        <v>9.2509999999999994</v>
      </c>
      <c r="BP91" s="4">
        <v>0</v>
      </c>
      <c r="BQ91" s="4">
        <v>9.2509999999999994</v>
      </c>
      <c r="BR91" s="4">
        <v>0.56950000000000001</v>
      </c>
      <c r="BU91" s="4">
        <v>0.48099999999999998</v>
      </c>
      <c r="BW91" s="4">
        <v>319.18299999999999</v>
      </c>
      <c r="BX91" s="4">
        <v>0.16333600000000001</v>
      </c>
      <c r="BY91" s="4">
        <v>-5</v>
      </c>
      <c r="BZ91" s="4">
        <v>0.79761099999999996</v>
      </c>
      <c r="CA91" s="4">
        <v>3.9915240000000001</v>
      </c>
      <c r="CB91" s="4">
        <v>16.111742</v>
      </c>
      <c r="CC91" s="4">
        <f t="shared" si="14"/>
        <v>1.0545606407999999</v>
      </c>
      <c r="CE91" s="4">
        <f t="shared" si="15"/>
        <v>9039.8432116893946</v>
      </c>
      <c r="CF91" s="4">
        <f t="shared" si="16"/>
        <v>0.87661051783199995</v>
      </c>
      <c r="CG91" s="4">
        <f t="shared" si="17"/>
        <v>27.583414627427999</v>
      </c>
      <c r="CH91" s="4">
        <f t="shared" si="18"/>
        <v>1.698060169746</v>
      </c>
    </row>
    <row r="92" spans="1:86">
      <c r="A92" s="2">
        <v>42439</v>
      </c>
      <c r="B92" s="32">
        <v>0.53049289351851858</v>
      </c>
      <c r="C92" s="4">
        <v>12.898999999999999</v>
      </c>
      <c r="D92" s="4">
        <v>3.0999999999999999E-3</v>
      </c>
      <c r="E92" s="4" t="s">
        <v>155</v>
      </c>
      <c r="F92" s="4">
        <v>30.646515999999998</v>
      </c>
      <c r="G92" s="4">
        <v>387.7</v>
      </c>
      <c r="H92" s="4">
        <v>-6</v>
      </c>
      <c r="I92" s="4">
        <v>85.6</v>
      </c>
      <c r="K92" s="4">
        <v>1.9</v>
      </c>
      <c r="L92" s="4">
        <v>10</v>
      </c>
      <c r="M92" s="4">
        <v>0.88759999999999994</v>
      </c>
      <c r="N92" s="4">
        <v>11.4491</v>
      </c>
      <c r="O92" s="4">
        <v>2.7000000000000001E-3</v>
      </c>
      <c r="P92" s="4">
        <v>344.1481</v>
      </c>
      <c r="Q92" s="4">
        <v>0</v>
      </c>
      <c r="R92" s="4">
        <v>344.1</v>
      </c>
      <c r="S92" s="4">
        <v>274.6943</v>
      </c>
      <c r="T92" s="4">
        <v>0</v>
      </c>
      <c r="U92" s="4">
        <v>274.7</v>
      </c>
      <c r="V92" s="4">
        <v>85.616799999999998</v>
      </c>
      <c r="Y92" s="4">
        <v>9.24</v>
      </c>
      <c r="Z92" s="4">
        <v>0</v>
      </c>
      <c r="AA92" s="4">
        <v>1.6865000000000001</v>
      </c>
      <c r="AB92" s="4" t="s">
        <v>384</v>
      </c>
      <c r="AC92" s="4">
        <v>0</v>
      </c>
      <c r="AD92" s="4">
        <v>11.6</v>
      </c>
      <c r="AE92" s="4">
        <v>851</v>
      </c>
      <c r="AF92" s="4">
        <v>869</v>
      </c>
      <c r="AG92" s="4">
        <v>822</v>
      </c>
      <c r="AH92" s="4">
        <v>78</v>
      </c>
      <c r="AI92" s="4">
        <v>21.2</v>
      </c>
      <c r="AJ92" s="4">
        <v>0.49</v>
      </c>
      <c r="AK92" s="4">
        <v>982</v>
      </c>
      <c r="AL92" s="4">
        <v>0</v>
      </c>
      <c r="AM92" s="4">
        <v>0</v>
      </c>
      <c r="AN92" s="4">
        <v>19</v>
      </c>
      <c r="AO92" s="4">
        <v>190</v>
      </c>
      <c r="AP92" s="4">
        <v>190</v>
      </c>
      <c r="AQ92" s="4">
        <v>2</v>
      </c>
      <c r="AR92" s="4">
        <v>195</v>
      </c>
      <c r="AS92" s="4" t="s">
        <v>155</v>
      </c>
      <c r="AT92" s="4">
        <v>2</v>
      </c>
      <c r="AU92" s="5">
        <v>0.73840277777777785</v>
      </c>
      <c r="AV92" s="4">
        <v>47.164298000000002</v>
      </c>
      <c r="AW92" s="4">
        <v>-88.487395000000006</v>
      </c>
      <c r="AX92" s="4">
        <v>318.89999999999998</v>
      </c>
      <c r="AY92" s="4">
        <v>29.6</v>
      </c>
      <c r="AZ92" s="4">
        <v>12</v>
      </c>
      <c r="BA92" s="4">
        <v>10</v>
      </c>
      <c r="BB92" s="4" t="s">
        <v>429</v>
      </c>
      <c r="BC92" s="4">
        <v>1.298</v>
      </c>
      <c r="BD92" s="4">
        <v>1.9990000000000001</v>
      </c>
      <c r="BE92" s="4">
        <v>2.5960000000000001</v>
      </c>
      <c r="BF92" s="4">
        <v>14.063000000000001</v>
      </c>
      <c r="BG92" s="4">
        <v>16.38</v>
      </c>
      <c r="BH92" s="4">
        <v>1.1599999999999999</v>
      </c>
      <c r="BI92" s="4">
        <v>12.662000000000001</v>
      </c>
      <c r="BJ92" s="4">
        <v>3031.1610000000001</v>
      </c>
      <c r="BK92" s="4">
        <v>0.45800000000000002</v>
      </c>
      <c r="BL92" s="4">
        <v>9.5419999999999998</v>
      </c>
      <c r="BM92" s="4">
        <v>0</v>
      </c>
      <c r="BN92" s="4">
        <v>9.5419999999999998</v>
      </c>
      <c r="BO92" s="4">
        <v>7.6159999999999997</v>
      </c>
      <c r="BP92" s="4">
        <v>0</v>
      </c>
      <c r="BQ92" s="4">
        <v>7.6159999999999997</v>
      </c>
      <c r="BR92" s="4">
        <v>0.74950000000000006</v>
      </c>
      <c r="BU92" s="4">
        <v>0.48499999999999999</v>
      </c>
      <c r="BW92" s="4">
        <v>324.64999999999998</v>
      </c>
      <c r="BX92" s="4">
        <v>0.154</v>
      </c>
      <c r="BY92" s="4">
        <v>-5</v>
      </c>
      <c r="BZ92" s="4">
        <v>0.79800000000000004</v>
      </c>
      <c r="CA92" s="4">
        <v>3.7633749999999999</v>
      </c>
      <c r="CB92" s="4">
        <v>16.119599999999998</v>
      </c>
      <c r="CC92" s="4">
        <f t="shared" si="14"/>
        <v>0.99428367499999992</v>
      </c>
      <c r="CE92" s="4">
        <f t="shared" si="15"/>
        <v>8521.3244596961249</v>
      </c>
      <c r="CF92" s="4">
        <f t="shared" si="16"/>
        <v>1.28754843525</v>
      </c>
      <c r="CG92" s="4">
        <f t="shared" si="17"/>
        <v>21.410412407999999</v>
      </c>
      <c r="CH92" s="4">
        <f t="shared" si="18"/>
        <v>2.1070252231875002</v>
      </c>
    </row>
    <row r="93" spans="1:86">
      <c r="A93" s="2">
        <v>42439</v>
      </c>
      <c r="B93" s="32">
        <v>0.53050446759259262</v>
      </c>
      <c r="C93" s="4">
        <v>13.122999999999999</v>
      </c>
      <c r="D93" s="4">
        <v>3.5999999999999999E-3</v>
      </c>
      <c r="E93" s="4" t="s">
        <v>155</v>
      </c>
      <c r="F93" s="4">
        <v>36.194158000000002</v>
      </c>
      <c r="G93" s="4">
        <v>307</v>
      </c>
      <c r="H93" s="4">
        <v>-6</v>
      </c>
      <c r="I93" s="4">
        <v>71.5</v>
      </c>
      <c r="K93" s="4">
        <v>2.0099999999999998</v>
      </c>
      <c r="L93" s="4">
        <v>10</v>
      </c>
      <c r="M93" s="4">
        <v>0.88590000000000002</v>
      </c>
      <c r="N93" s="4">
        <v>11.6259</v>
      </c>
      <c r="O93" s="4">
        <v>3.2000000000000002E-3</v>
      </c>
      <c r="P93" s="4">
        <v>272.00349999999997</v>
      </c>
      <c r="Q93" s="4">
        <v>0</v>
      </c>
      <c r="R93" s="4">
        <v>272</v>
      </c>
      <c r="S93" s="4">
        <v>217.1095</v>
      </c>
      <c r="T93" s="4">
        <v>0</v>
      </c>
      <c r="U93" s="4">
        <v>217.1</v>
      </c>
      <c r="V93" s="4">
        <v>71.450500000000005</v>
      </c>
      <c r="Y93" s="4">
        <v>9.2759999999999998</v>
      </c>
      <c r="Z93" s="4">
        <v>0</v>
      </c>
      <c r="AA93" s="4">
        <v>1.7791999999999999</v>
      </c>
      <c r="AB93" s="4" t="s">
        <v>384</v>
      </c>
      <c r="AC93" s="4">
        <v>0</v>
      </c>
      <c r="AD93" s="4">
        <v>11.6</v>
      </c>
      <c r="AE93" s="4">
        <v>851</v>
      </c>
      <c r="AF93" s="4">
        <v>870</v>
      </c>
      <c r="AG93" s="4">
        <v>822</v>
      </c>
      <c r="AH93" s="4">
        <v>78</v>
      </c>
      <c r="AI93" s="4">
        <v>21.2</v>
      </c>
      <c r="AJ93" s="4">
        <v>0.49</v>
      </c>
      <c r="AK93" s="4">
        <v>982</v>
      </c>
      <c r="AL93" s="4">
        <v>0</v>
      </c>
      <c r="AM93" s="4">
        <v>0</v>
      </c>
      <c r="AN93" s="4">
        <v>19</v>
      </c>
      <c r="AO93" s="4">
        <v>190</v>
      </c>
      <c r="AP93" s="4">
        <v>190.6</v>
      </c>
      <c r="AQ93" s="4">
        <v>2.2000000000000002</v>
      </c>
      <c r="AR93" s="4">
        <v>195</v>
      </c>
      <c r="AS93" s="4" t="s">
        <v>155</v>
      </c>
      <c r="AT93" s="4">
        <v>2</v>
      </c>
      <c r="AU93" s="5">
        <v>0.73841435185185189</v>
      </c>
      <c r="AV93" s="4">
        <v>47.164256999999999</v>
      </c>
      <c r="AW93" s="4">
        <v>-88.487555</v>
      </c>
      <c r="AX93" s="4">
        <v>318.8</v>
      </c>
      <c r="AY93" s="4">
        <v>28.5</v>
      </c>
      <c r="AZ93" s="4">
        <v>12</v>
      </c>
      <c r="BA93" s="4">
        <v>10</v>
      </c>
      <c r="BB93" s="4" t="s">
        <v>429</v>
      </c>
      <c r="BC93" s="4">
        <v>1.1000000000000001</v>
      </c>
      <c r="BD93" s="4">
        <v>1.901</v>
      </c>
      <c r="BE93" s="4">
        <v>2.2010000000000001</v>
      </c>
      <c r="BF93" s="4">
        <v>14.063000000000001</v>
      </c>
      <c r="BG93" s="4">
        <v>16.11</v>
      </c>
      <c r="BH93" s="4">
        <v>1.1499999999999999</v>
      </c>
      <c r="BI93" s="4">
        <v>12.875999999999999</v>
      </c>
      <c r="BJ93" s="4">
        <v>3031.2890000000002</v>
      </c>
      <c r="BK93" s="4">
        <v>0.53200000000000003</v>
      </c>
      <c r="BL93" s="4">
        <v>7.4269999999999996</v>
      </c>
      <c r="BM93" s="4">
        <v>0</v>
      </c>
      <c r="BN93" s="4">
        <v>7.4269999999999996</v>
      </c>
      <c r="BO93" s="4">
        <v>5.9279999999999999</v>
      </c>
      <c r="BP93" s="4">
        <v>0</v>
      </c>
      <c r="BQ93" s="4">
        <v>5.9279999999999999</v>
      </c>
      <c r="BR93" s="4">
        <v>0.61599999999999999</v>
      </c>
      <c r="BU93" s="4">
        <v>0.48</v>
      </c>
      <c r="BW93" s="4">
        <v>337.31299999999999</v>
      </c>
      <c r="BX93" s="4">
        <v>0.14911199999999999</v>
      </c>
      <c r="BY93" s="4">
        <v>-5</v>
      </c>
      <c r="BZ93" s="4">
        <v>0.79738900000000001</v>
      </c>
      <c r="CA93" s="4">
        <v>3.6439240000000002</v>
      </c>
      <c r="CB93" s="4">
        <v>16.107258000000002</v>
      </c>
      <c r="CC93" s="4">
        <f t="shared" si="14"/>
        <v>0.96272472080000004</v>
      </c>
      <c r="CE93" s="4">
        <f t="shared" si="15"/>
        <v>8251.2026933128927</v>
      </c>
      <c r="CF93" s="4">
        <f t="shared" si="16"/>
        <v>1.4481099732960001</v>
      </c>
      <c r="CG93" s="4">
        <f t="shared" si="17"/>
        <v>16.136082559584001</v>
      </c>
      <c r="CH93" s="4">
        <f t="shared" si="18"/>
        <v>1.6767589164480001</v>
      </c>
    </row>
    <row r="94" spans="1:86">
      <c r="A94" s="2">
        <v>42439</v>
      </c>
      <c r="B94" s="32">
        <v>0.53051604166666666</v>
      </c>
      <c r="C94" s="4">
        <v>13.816000000000001</v>
      </c>
      <c r="D94" s="4">
        <v>2.5999999999999999E-3</v>
      </c>
      <c r="E94" s="4" t="s">
        <v>155</v>
      </c>
      <c r="F94" s="4">
        <v>25.532426000000001</v>
      </c>
      <c r="G94" s="4">
        <v>291.8</v>
      </c>
      <c r="H94" s="4">
        <v>-6</v>
      </c>
      <c r="I94" s="4">
        <v>82.1</v>
      </c>
      <c r="K94" s="4">
        <v>2.27</v>
      </c>
      <c r="L94" s="4">
        <v>11</v>
      </c>
      <c r="M94" s="4">
        <v>0.88060000000000005</v>
      </c>
      <c r="N94" s="4">
        <v>12.1668</v>
      </c>
      <c r="O94" s="4">
        <v>2.2000000000000001E-3</v>
      </c>
      <c r="P94" s="4">
        <v>256.98579999999998</v>
      </c>
      <c r="Q94" s="4">
        <v>0</v>
      </c>
      <c r="R94" s="4">
        <v>257</v>
      </c>
      <c r="S94" s="4">
        <v>205.1225</v>
      </c>
      <c r="T94" s="4">
        <v>0</v>
      </c>
      <c r="U94" s="4">
        <v>205.1</v>
      </c>
      <c r="V94" s="4">
        <v>82.127300000000005</v>
      </c>
      <c r="Y94" s="4">
        <v>9.5749999999999993</v>
      </c>
      <c r="Z94" s="4">
        <v>0</v>
      </c>
      <c r="AA94" s="4">
        <v>1.9946999999999999</v>
      </c>
      <c r="AB94" s="4" t="s">
        <v>384</v>
      </c>
      <c r="AC94" s="4">
        <v>0</v>
      </c>
      <c r="AD94" s="4">
        <v>11.7</v>
      </c>
      <c r="AE94" s="4">
        <v>851</v>
      </c>
      <c r="AF94" s="4">
        <v>870</v>
      </c>
      <c r="AG94" s="4">
        <v>823</v>
      </c>
      <c r="AH94" s="4">
        <v>78</v>
      </c>
      <c r="AI94" s="4">
        <v>21.2</v>
      </c>
      <c r="AJ94" s="4">
        <v>0.49</v>
      </c>
      <c r="AK94" s="4">
        <v>982</v>
      </c>
      <c r="AL94" s="4">
        <v>0</v>
      </c>
      <c r="AM94" s="4">
        <v>0</v>
      </c>
      <c r="AN94" s="4">
        <v>19</v>
      </c>
      <c r="AO94" s="4">
        <v>190</v>
      </c>
      <c r="AP94" s="4">
        <v>190.4</v>
      </c>
      <c r="AQ94" s="4">
        <v>2.5</v>
      </c>
      <c r="AR94" s="4">
        <v>195</v>
      </c>
      <c r="AS94" s="4" t="s">
        <v>155</v>
      </c>
      <c r="AT94" s="4">
        <v>2</v>
      </c>
      <c r="AU94" s="5">
        <v>0.73842592592592593</v>
      </c>
      <c r="AV94" s="4">
        <v>47.164222000000002</v>
      </c>
      <c r="AW94" s="4">
        <v>-88.487712999999999</v>
      </c>
      <c r="AX94" s="4">
        <v>318.8</v>
      </c>
      <c r="AY94" s="4">
        <v>26.9</v>
      </c>
      <c r="AZ94" s="4">
        <v>12</v>
      </c>
      <c r="BA94" s="4">
        <v>10</v>
      </c>
      <c r="BB94" s="4" t="s">
        <v>429</v>
      </c>
      <c r="BC94" s="4">
        <v>1.1040000000000001</v>
      </c>
      <c r="BD94" s="4">
        <v>1.99</v>
      </c>
      <c r="BE94" s="4">
        <v>2.3029999999999999</v>
      </c>
      <c r="BF94" s="4">
        <v>14.063000000000001</v>
      </c>
      <c r="BG94" s="4">
        <v>15.36</v>
      </c>
      <c r="BH94" s="4">
        <v>1.0900000000000001</v>
      </c>
      <c r="BI94" s="4">
        <v>13.555</v>
      </c>
      <c r="BJ94" s="4">
        <v>3030.92</v>
      </c>
      <c r="BK94" s="4">
        <v>0.35699999999999998</v>
      </c>
      <c r="BL94" s="4">
        <v>6.7039999999999997</v>
      </c>
      <c r="BM94" s="4">
        <v>0</v>
      </c>
      <c r="BN94" s="4">
        <v>6.7039999999999997</v>
      </c>
      <c r="BO94" s="4">
        <v>5.351</v>
      </c>
      <c r="BP94" s="4">
        <v>0</v>
      </c>
      <c r="BQ94" s="4">
        <v>5.351</v>
      </c>
      <c r="BR94" s="4">
        <v>0.67649999999999999</v>
      </c>
      <c r="BU94" s="4">
        <v>0.47299999999999998</v>
      </c>
      <c r="BW94" s="4">
        <v>361.29700000000003</v>
      </c>
      <c r="BX94" s="4">
        <v>0.13866800000000001</v>
      </c>
      <c r="BY94" s="4">
        <v>-5</v>
      </c>
      <c r="BZ94" s="4">
        <v>0.79822199999999999</v>
      </c>
      <c r="CA94" s="4">
        <v>3.3886989999999999</v>
      </c>
      <c r="CB94" s="4">
        <v>16.124084</v>
      </c>
      <c r="CC94" s="4">
        <f t="shared" si="14"/>
        <v>0.89529427579999998</v>
      </c>
      <c r="CE94" s="4">
        <f t="shared" si="15"/>
        <v>7672.3440530907601</v>
      </c>
      <c r="CF94" s="4">
        <f t="shared" si="16"/>
        <v>0.90369486062099991</v>
      </c>
      <c r="CG94" s="4">
        <f t="shared" si="17"/>
        <v>13.545297476703</v>
      </c>
      <c r="CH94" s="4">
        <f t="shared" si="18"/>
        <v>1.7124637905045001</v>
      </c>
    </row>
    <row r="95" spans="1:86">
      <c r="A95" s="2">
        <v>42439</v>
      </c>
      <c r="B95" s="32">
        <v>0.5305276157407407</v>
      </c>
      <c r="C95" s="4">
        <v>13.754</v>
      </c>
      <c r="D95" s="4">
        <v>1E-3</v>
      </c>
      <c r="E95" s="4" t="s">
        <v>155</v>
      </c>
      <c r="F95" s="4">
        <v>10.254237</v>
      </c>
      <c r="G95" s="4">
        <v>270.3</v>
      </c>
      <c r="H95" s="4">
        <v>-6</v>
      </c>
      <c r="I95" s="4">
        <v>114.2</v>
      </c>
      <c r="K95" s="4">
        <v>2.08</v>
      </c>
      <c r="L95" s="4">
        <v>11</v>
      </c>
      <c r="M95" s="4">
        <v>0.88109999999999999</v>
      </c>
      <c r="N95" s="4">
        <v>12.1182</v>
      </c>
      <c r="O95" s="4">
        <v>8.9999999999999998E-4</v>
      </c>
      <c r="P95" s="4">
        <v>238.1891</v>
      </c>
      <c r="Q95" s="4">
        <v>0</v>
      </c>
      <c r="R95" s="4">
        <v>238.2</v>
      </c>
      <c r="S95" s="4">
        <v>190.11920000000001</v>
      </c>
      <c r="T95" s="4">
        <v>0</v>
      </c>
      <c r="U95" s="4">
        <v>190.1</v>
      </c>
      <c r="V95" s="4">
        <v>114.18300000000001</v>
      </c>
      <c r="Y95" s="4">
        <v>9.9329999999999998</v>
      </c>
      <c r="Z95" s="4">
        <v>0</v>
      </c>
      <c r="AA95" s="4">
        <v>1.8308</v>
      </c>
      <c r="AB95" s="4" t="s">
        <v>384</v>
      </c>
      <c r="AC95" s="4">
        <v>0</v>
      </c>
      <c r="AD95" s="4">
        <v>11.6</v>
      </c>
      <c r="AE95" s="4">
        <v>851</v>
      </c>
      <c r="AF95" s="4">
        <v>870</v>
      </c>
      <c r="AG95" s="4">
        <v>824</v>
      </c>
      <c r="AH95" s="4">
        <v>78</v>
      </c>
      <c r="AI95" s="4">
        <v>21.2</v>
      </c>
      <c r="AJ95" s="4">
        <v>0.49</v>
      </c>
      <c r="AK95" s="4">
        <v>982</v>
      </c>
      <c r="AL95" s="4">
        <v>0</v>
      </c>
      <c r="AM95" s="4">
        <v>0</v>
      </c>
      <c r="AN95" s="4">
        <v>19</v>
      </c>
      <c r="AO95" s="4">
        <v>190</v>
      </c>
      <c r="AP95" s="4">
        <v>190</v>
      </c>
      <c r="AQ95" s="4">
        <v>2.5</v>
      </c>
      <c r="AR95" s="4">
        <v>195</v>
      </c>
      <c r="AS95" s="4" t="s">
        <v>155</v>
      </c>
      <c r="AT95" s="4">
        <v>2</v>
      </c>
      <c r="AU95" s="5">
        <v>0.73844907407407412</v>
      </c>
      <c r="AV95" s="4">
        <v>47.164180000000002</v>
      </c>
      <c r="AW95" s="4">
        <v>-88.488005000000001</v>
      </c>
      <c r="AX95" s="4">
        <v>319.2</v>
      </c>
      <c r="AY95" s="4">
        <v>25.8</v>
      </c>
      <c r="AZ95" s="4">
        <v>12</v>
      </c>
      <c r="BA95" s="4">
        <v>10</v>
      </c>
      <c r="BB95" s="4" t="s">
        <v>429</v>
      </c>
      <c r="BC95" s="4">
        <v>1.5</v>
      </c>
      <c r="BD95" s="4">
        <v>1.002</v>
      </c>
      <c r="BE95" s="4">
        <v>2.601</v>
      </c>
      <c r="BF95" s="4">
        <v>14.063000000000001</v>
      </c>
      <c r="BG95" s="4">
        <v>15.42</v>
      </c>
      <c r="BH95" s="4">
        <v>1.1000000000000001</v>
      </c>
      <c r="BI95" s="4">
        <v>13.496</v>
      </c>
      <c r="BJ95" s="4">
        <v>3030.4830000000002</v>
      </c>
      <c r="BK95" s="4">
        <v>0.14399999999999999</v>
      </c>
      <c r="BL95" s="4">
        <v>6.2380000000000004</v>
      </c>
      <c r="BM95" s="4">
        <v>0</v>
      </c>
      <c r="BN95" s="4">
        <v>6.2380000000000004</v>
      </c>
      <c r="BO95" s="4">
        <v>4.9790000000000001</v>
      </c>
      <c r="BP95" s="4">
        <v>0</v>
      </c>
      <c r="BQ95" s="4">
        <v>4.9790000000000001</v>
      </c>
      <c r="BR95" s="4">
        <v>0.94420000000000004</v>
      </c>
      <c r="BU95" s="4">
        <v>0.49299999999999999</v>
      </c>
      <c r="BW95" s="4">
        <v>332.89800000000002</v>
      </c>
      <c r="BX95" s="4">
        <v>0.124835</v>
      </c>
      <c r="BY95" s="4">
        <v>-5</v>
      </c>
      <c r="BZ95" s="4">
        <v>0.79838900000000002</v>
      </c>
      <c r="CA95" s="4">
        <v>3.0506549999999999</v>
      </c>
      <c r="CB95" s="4">
        <v>16.127458000000001</v>
      </c>
      <c r="CC95" s="4">
        <f t="shared" si="14"/>
        <v>0.80598305099999989</v>
      </c>
      <c r="CE95" s="4">
        <f t="shared" si="15"/>
        <v>6905.9837129246553</v>
      </c>
      <c r="CF95" s="4">
        <f t="shared" si="16"/>
        <v>0.32815285703999997</v>
      </c>
      <c r="CG95" s="4">
        <f t="shared" si="17"/>
        <v>11.346340800015</v>
      </c>
      <c r="CH95" s="4">
        <f t="shared" si="18"/>
        <v>2.1516800528970004</v>
      </c>
    </row>
    <row r="96" spans="1:86">
      <c r="A96" s="2">
        <v>42439</v>
      </c>
      <c r="B96" s="32">
        <v>0.53053918981481485</v>
      </c>
      <c r="C96" s="4">
        <v>13.288</v>
      </c>
      <c r="D96" s="4">
        <v>1.9E-3</v>
      </c>
      <c r="E96" s="4" t="s">
        <v>155</v>
      </c>
      <c r="F96" s="4">
        <v>18.728814</v>
      </c>
      <c r="G96" s="4">
        <v>199.4</v>
      </c>
      <c r="H96" s="4">
        <v>-6</v>
      </c>
      <c r="I96" s="4">
        <v>153.5</v>
      </c>
      <c r="K96" s="4">
        <v>1.42</v>
      </c>
      <c r="L96" s="4">
        <v>11</v>
      </c>
      <c r="M96" s="4">
        <v>0.88460000000000005</v>
      </c>
      <c r="N96" s="4">
        <v>11.754899999999999</v>
      </c>
      <c r="O96" s="4">
        <v>1.6999999999999999E-3</v>
      </c>
      <c r="P96" s="4">
        <v>176.39510000000001</v>
      </c>
      <c r="Q96" s="4">
        <v>0</v>
      </c>
      <c r="R96" s="4">
        <v>176.4</v>
      </c>
      <c r="S96" s="4">
        <v>140.7962</v>
      </c>
      <c r="T96" s="4">
        <v>0</v>
      </c>
      <c r="U96" s="4">
        <v>140.80000000000001</v>
      </c>
      <c r="V96" s="4">
        <v>153.51920000000001</v>
      </c>
      <c r="Y96" s="4">
        <v>10.067</v>
      </c>
      <c r="Z96" s="4">
        <v>0</v>
      </c>
      <c r="AA96" s="4">
        <v>1.2537</v>
      </c>
      <c r="AB96" s="4" t="s">
        <v>384</v>
      </c>
      <c r="AC96" s="4">
        <v>0</v>
      </c>
      <c r="AD96" s="4">
        <v>11.6</v>
      </c>
      <c r="AE96" s="4">
        <v>852</v>
      </c>
      <c r="AF96" s="4">
        <v>870</v>
      </c>
      <c r="AG96" s="4">
        <v>823</v>
      </c>
      <c r="AH96" s="4">
        <v>78</v>
      </c>
      <c r="AI96" s="4">
        <v>21.2</v>
      </c>
      <c r="AJ96" s="4">
        <v>0.49</v>
      </c>
      <c r="AK96" s="4">
        <v>982</v>
      </c>
      <c r="AL96" s="4">
        <v>0</v>
      </c>
      <c r="AM96" s="4">
        <v>0</v>
      </c>
      <c r="AN96" s="4">
        <v>19</v>
      </c>
      <c r="AO96" s="4">
        <v>190</v>
      </c>
      <c r="AP96" s="4">
        <v>190.6</v>
      </c>
      <c r="AQ96" s="4">
        <v>2.2999999999999998</v>
      </c>
      <c r="AR96" s="4">
        <v>195</v>
      </c>
      <c r="AS96" s="4" t="s">
        <v>155</v>
      </c>
      <c r="AT96" s="4">
        <v>2</v>
      </c>
      <c r="AU96" s="5">
        <v>0.73844907407407412</v>
      </c>
      <c r="AV96" s="4">
        <v>47.164180000000002</v>
      </c>
      <c r="AW96" s="4">
        <v>-88.488005999999999</v>
      </c>
      <c r="AX96" s="4">
        <v>319.2</v>
      </c>
      <c r="AY96" s="4">
        <v>24.1</v>
      </c>
      <c r="AZ96" s="4">
        <v>12</v>
      </c>
      <c r="BA96" s="4">
        <v>10</v>
      </c>
      <c r="BB96" s="4" t="s">
        <v>429</v>
      </c>
      <c r="BC96" s="4">
        <v>1.5009999999999999</v>
      </c>
      <c r="BD96" s="4">
        <v>1.198</v>
      </c>
      <c r="BE96" s="4">
        <v>2.7</v>
      </c>
      <c r="BF96" s="4">
        <v>14.063000000000001</v>
      </c>
      <c r="BG96" s="4">
        <v>15.92</v>
      </c>
      <c r="BH96" s="4">
        <v>1.1299999999999999</v>
      </c>
      <c r="BI96" s="4">
        <v>13.044</v>
      </c>
      <c r="BJ96" s="4">
        <v>3029.4850000000001</v>
      </c>
      <c r="BK96" s="4">
        <v>0.27200000000000002</v>
      </c>
      <c r="BL96" s="4">
        <v>4.7610000000000001</v>
      </c>
      <c r="BM96" s="4">
        <v>0</v>
      </c>
      <c r="BN96" s="4">
        <v>4.7610000000000001</v>
      </c>
      <c r="BO96" s="4">
        <v>3.8</v>
      </c>
      <c r="BP96" s="4">
        <v>0</v>
      </c>
      <c r="BQ96" s="4">
        <v>3.8</v>
      </c>
      <c r="BR96" s="4">
        <v>1.3083</v>
      </c>
      <c r="BU96" s="4">
        <v>0.51500000000000001</v>
      </c>
      <c r="BW96" s="4">
        <v>234.92400000000001</v>
      </c>
      <c r="BX96" s="4">
        <v>0.111057</v>
      </c>
      <c r="BY96" s="4">
        <v>-5</v>
      </c>
      <c r="BZ96" s="4">
        <v>0.79861099999999996</v>
      </c>
      <c r="CA96" s="4">
        <v>2.7139549999999999</v>
      </c>
      <c r="CB96" s="4">
        <v>16.131941999999999</v>
      </c>
      <c r="CC96" s="4">
        <f t="shared" si="14"/>
        <v>0.71702691099999993</v>
      </c>
      <c r="CE96" s="4">
        <f t="shared" si="15"/>
        <v>6141.7488144917252</v>
      </c>
      <c r="CF96" s="4">
        <f t="shared" si="16"/>
        <v>0.55143223271999997</v>
      </c>
      <c r="CG96" s="4">
        <f t="shared" si="17"/>
        <v>7.7038326629999991</v>
      </c>
      <c r="CH96" s="4">
        <f t="shared" si="18"/>
        <v>2.6523484928954999</v>
      </c>
    </row>
    <row r="97" spans="1:86">
      <c r="A97" s="2">
        <v>42439</v>
      </c>
      <c r="B97" s="32">
        <v>0.53055076388888889</v>
      </c>
      <c r="C97" s="4">
        <v>12.765000000000001</v>
      </c>
      <c r="D97" s="4">
        <v>4.1000000000000003E-3</v>
      </c>
      <c r="E97" s="4" t="s">
        <v>155</v>
      </c>
      <c r="F97" s="4">
        <v>40.748576</v>
      </c>
      <c r="G97" s="4">
        <v>140.6</v>
      </c>
      <c r="H97" s="4">
        <v>-6</v>
      </c>
      <c r="I97" s="4">
        <v>157.80000000000001</v>
      </c>
      <c r="K97" s="4">
        <v>1.22</v>
      </c>
      <c r="L97" s="4">
        <v>11</v>
      </c>
      <c r="M97" s="4">
        <v>0.88870000000000005</v>
      </c>
      <c r="N97" s="4">
        <v>11.3444</v>
      </c>
      <c r="O97" s="4">
        <v>3.5999999999999999E-3</v>
      </c>
      <c r="P97" s="4">
        <v>124.9521</v>
      </c>
      <c r="Q97" s="4">
        <v>0</v>
      </c>
      <c r="R97" s="4">
        <v>125</v>
      </c>
      <c r="S97" s="4">
        <v>99.735100000000003</v>
      </c>
      <c r="T97" s="4">
        <v>0</v>
      </c>
      <c r="U97" s="4">
        <v>99.7</v>
      </c>
      <c r="V97" s="4">
        <v>157.8117</v>
      </c>
      <c r="Y97" s="4">
        <v>10.037000000000001</v>
      </c>
      <c r="Z97" s="4">
        <v>0</v>
      </c>
      <c r="AA97" s="4">
        <v>1.0818000000000001</v>
      </c>
      <c r="AB97" s="4" t="s">
        <v>384</v>
      </c>
      <c r="AC97" s="4">
        <v>0</v>
      </c>
      <c r="AD97" s="4">
        <v>11.6</v>
      </c>
      <c r="AE97" s="4">
        <v>851</v>
      </c>
      <c r="AF97" s="4">
        <v>870</v>
      </c>
      <c r="AG97" s="4">
        <v>822</v>
      </c>
      <c r="AH97" s="4">
        <v>78</v>
      </c>
      <c r="AI97" s="4">
        <v>21.2</v>
      </c>
      <c r="AJ97" s="4">
        <v>0.49</v>
      </c>
      <c r="AK97" s="4">
        <v>982</v>
      </c>
      <c r="AL97" s="4">
        <v>0</v>
      </c>
      <c r="AM97" s="4">
        <v>0</v>
      </c>
      <c r="AN97" s="4">
        <v>19</v>
      </c>
      <c r="AO97" s="4">
        <v>190</v>
      </c>
      <c r="AP97" s="4">
        <v>190.4</v>
      </c>
      <c r="AQ97" s="4">
        <v>2.2999999999999998</v>
      </c>
      <c r="AR97" s="4">
        <v>195</v>
      </c>
      <c r="AS97" s="4" t="s">
        <v>155</v>
      </c>
      <c r="AT97" s="4">
        <v>2</v>
      </c>
      <c r="AU97" s="5">
        <v>0.73846064814814805</v>
      </c>
      <c r="AV97" s="4">
        <v>47.164194999999999</v>
      </c>
      <c r="AW97" s="4">
        <v>-88.488144000000005</v>
      </c>
      <c r="AX97" s="4">
        <v>319.3</v>
      </c>
      <c r="AY97" s="4">
        <v>21.9</v>
      </c>
      <c r="AZ97" s="4">
        <v>12</v>
      </c>
      <c r="BA97" s="4">
        <v>10</v>
      </c>
      <c r="BB97" s="4" t="s">
        <v>429</v>
      </c>
      <c r="BC97" s="4">
        <v>1.597</v>
      </c>
      <c r="BD97" s="4">
        <v>1.0009999999999999</v>
      </c>
      <c r="BE97" s="4">
        <v>2.6989999999999998</v>
      </c>
      <c r="BF97" s="4">
        <v>14.063000000000001</v>
      </c>
      <c r="BG97" s="4">
        <v>16.53</v>
      </c>
      <c r="BH97" s="4">
        <v>1.18</v>
      </c>
      <c r="BI97" s="4">
        <v>12.526</v>
      </c>
      <c r="BJ97" s="4">
        <v>3029.0569999999998</v>
      </c>
      <c r="BK97" s="4">
        <v>0.61499999999999999</v>
      </c>
      <c r="BL97" s="4">
        <v>3.4940000000000002</v>
      </c>
      <c r="BM97" s="4">
        <v>0</v>
      </c>
      <c r="BN97" s="4">
        <v>3.4940000000000002</v>
      </c>
      <c r="BO97" s="4">
        <v>2.7890000000000001</v>
      </c>
      <c r="BP97" s="4">
        <v>0</v>
      </c>
      <c r="BQ97" s="4">
        <v>2.7890000000000001</v>
      </c>
      <c r="BR97" s="4">
        <v>1.3934</v>
      </c>
      <c r="BU97" s="4">
        <v>0.53200000000000003</v>
      </c>
      <c r="BW97" s="4">
        <v>210.03200000000001</v>
      </c>
      <c r="BX97" s="4">
        <v>0.112721</v>
      </c>
      <c r="BY97" s="4">
        <v>-5</v>
      </c>
      <c r="BZ97" s="4">
        <v>0.79900000000000004</v>
      </c>
      <c r="CA97" s="4">
        <v>2.7546200000000001</v>
      </c>
      <c r="CB97" s="4">
        <v>16.139800000000001</v>
      </c>
      <c r="CC97" s="4">
        <f t="shared" si="14"/>
        <v>0.72777060400000004</v>
      </c>
      <c r="CE97" s="4">
        <f t="shared" si="15"/>
        <v>6232.8940420249792</v>
      </c>
      <c r="CF97" s="4">
        <f t="shared" si="16"/>
        <v>1.2654862010999999</v>
      </c>
      <c r="CG97" s="4">
        <f t="shared" si="17"/>
        <v>5.7389284794600011</v>
      </c>
      <c r="CH97" s="4">
        <f t="shared" si="18"/>
        <v>2.8672007684760001</v>
      </c>
    </row>
    <row r="98" spans="1:86">
      <c r="A98" s="2">
        <v>42439</v>
      </c>
      <c r="B98" s="32">
        <v>0.53056233796296293</v>
      </c>
      <c r="C98" s="4">
        <v>12.551</v>
      </c>
      <c r="D98" s="4">
        <v>6.1000000000000004E-3</v>
      </c>
      <c r="E98" s="4" t="s">
        <v>155</v>
      </c>
      <c r="F98" s="4">
        <v>60.543294000000003</v>
      </c>
      <c r="G98" s="4">
        <v>162.19999999999999</v>
      </c>
      <c r="H98" s="4">
        <v>-6</v>
      </c>
      <c r="I98" s="4">
        <v>127.1</v>
      </c>
      <c r="K98" s="4">
        <v>1.73</v>
      </c>
      <c r="L98" s="4">
        <v>11</v>
      </c>
      <c r="M98" s="4">
        <v>0.89039999999999997</v>
      </c>
      <c r="N98" s="4">
        <v>11.1755</v>
      </c>
      <c r="O98" s="4">
        <v>5.4000000000000003E-3</v>
      </c>
      <c r="P98" s="4">
        <v>144.37860000000001</v>
      </c>
      <c r="Q98" s="4">
        <v>0</v>
      </c>
      <c r="R98" s="4">
        <v>144.4</v>
      </c>
      <c r="S98" s="4">
        <v>115.241</v>
      </c>
      <c r="T98" s="4">
        <v>0</v>
      </c>
      <c r="U98" s="4">
        <v>115.2</v>
      </c>
      <c r="V98" s="4">
        <v>127.08459999999999</v>
      </c>
      <c r="Y98" s="4">
        <v>9.9009999999999998</v>
      </c>
      <c r="Z98" s="4">
        <v>0</v>
      </c>
      <c r="AA98" s="4">
        <v>1.5418000000000001</v>
      </c>
      <c r="AB98" s="4" t="s">
        <v>384</v>
      </c>
      <c r="AC98" s="4">
        <v>0</v>
      </c>
      <c r="AD98" s="4">
        <v>11.6</v>
      </c>
      <c r="AE98" s="4">
        <v>851</v>
      </c>
      <c r="AF98" s="4">
        <v>871</v>
      </c>
      <c r="AG98" s="4">
        <v>822</v>
      </c>
      <c r="AH98" s="4">
        <v>78</v>
      </c>
      <c r="AI98" s="4">
        <v>21.2</v>
      </c>
      <c r="AJ98" s="4">
        <v>0.49</v>
      </c>
      <c r="AK98" s="4">
        <v>982</v>
      </c>
      <c r="AL98" s="4">
        <v>0</v>
      </c>
      <c r="AM98" s="4">
        <v>0</v>
      </c>
      <c r="AN98" s="4">
        <v>19</v>
      </c>
      <c r="AO98" s="4">
        <v>190</v>
      </c>
      <c r="AP98" s="4">
        <v>190</v>
      </c>
      <c r="AQ98" s="4">
        <v>2.2999999999999998</v>
      </c>
      <c r="AR98" s="4">
        <v>195</v>
      </c>
      <c r="AS98" s="4" t="s">
        <v>155</v>
      </c>
      <c r="AT98" s="4">
        <v>2</v>
      </c>
      <c r="AU98" s="5">
        <v>0.73848379629629635</v>
      </c>
      <c r="AV98" s="4">
        <v>47.164242999999999</v>
      </c>
      <c r="AW98" s="4">
        <v>-88.488365000000002</v>
      </c>
      <c r="AX98" s="4">
        <v>319.2</v>
      </c>
      <c r="AY98" s="4">
        <v>20.3</v>
      </c>
      <c r="AZ98" s="4">
        <v>12</v>
      </c>
      <c r="BA98" s="4">
        <v>10</v>
      </c>
      <c r="BB98" s="4" t="s">
        <v>429</v>
      </c>
      <c r="BC98" s="4">
        <v>1.3</v>
      </c>
      <c r="BD98" s="4">
        <v>1.101</v>
      </c>
      <c r="BE98" s="4">
        <v>2.5979999999999999</v>
      </c>
      <c r="BF98" s="4">
        <v>14.063000000000001</v>
      </c>
      <c r="BG98" s="4">
        <v>16.79</v>
      </c>
      <c r="BH98" s="4">
        <v>1.19</v>
      </c>
      <c r="BI98" s="4">
        <v>12.311</v>
      </c>
      <c r="BJ98" s="4">
        <v>3029.4929999999999</v>
      </c>
      <c r="BK98" s="4">
        <v>0.93</v>
      </c>
      <c r="BL98" s="4">
        <v>4.0990000000000002</v>
      </c>
      <c r="BM98" s="4">
        <v>0</v>
      </c>
      <c r="BN98" s="4">
        <v>4.0990000000000002</v>
      </c>
      <c r="BO98" s="4">
        <v>3.2709999999999999</v>
      </c>
      <c r="BP98" s="4">
        <v>0</v>
      </c>
      <c r="BQ98" s="4">
        <v>3.2709999999999999</v>
      </c>
      <c r="BR98" s="4">
        <v>1.1392</v>
      </c>
      <c r="BU98" s="4">
        <v>0.53300000000000003</v>
      </c>
      <c r="BW98" s="4">
        <v>303.89299999999997</v>
      </c>
      <c r="BX98" s="4">
        <v>0.126165</v>
      </c>
      <c r="BY98" s="4">
        <v>-5</v>
      </c>
      <c r="BZ98" s="4">
        <v>0.79777799999999999</v>
      </c>
      <c r="CA98" s="4">
        <v>3.0831569999999999</v>
      </c>
      <c r="CB98" s="4">
        <v>16.115116</v>
      </c>
      <c r="CC98" s="4">
        <f t="shared" si="14"/>
        <v>0.81457007939999992</v>
      </c>
      <c r="CE98" s="4">
        <f t="shared" si="15"/>
        <v>6977.2807044025467</v>
      </c>
      <c r="CF98" s="4">
        <f t="shared" si="16"/>
        <v>2.1418999994700001</v>
      </c>
      <c r="CG98" s="4">
        <f t="shared" si="17"/>
        <v>7.5334998906089989</v>
      </c>
      <c r="CH98" s="4">
        <f t="shared" si="18"/>
        <v>2.6237123434368002</v>
      </c>
    </row>
    <row r="99" spans="1:86">
      <c r="A99" s="2">
        <v>42439</v>
      </c>
      <c r="B99" s="32">
        <v>0.53057391203703708</v>
      </c>
      <c r="C99" s="4">
        <v>12.999000000000001</v>
      </c>
      <c r="D99" s="4">
        <v>6.3E-3</v>
      </c>
      <c r="E99" s="4" t="s">
        <v>155</v>
      </c>
      <c r="F99" s="4">
        <v>62.737704999999998</v>
      </c>
      <c r="G99" s="4">
        <v>219.3</v>
      </c>
      <c r="H99" s="4">
        <v>-6</v>
      </c>
      <c r="I99" s="4">
        <v>81.5</v>
      </c>
      <c r="K99" s="4">
        <v>2.31</v>
      </c>
      <c r="L99" s="4">
        <v>11</v>
      </c>
      <c r="M99" s="4">
        <v>0.88700000000000001</v>
      </c>
      <c r="N99" s="4">
        <v>11.53</v>
      </c>
      <c r="O99" s="4">
        <v>5.5999999999999999E-3</v>
      </c>
      <c r="P99" s="4">
        <v>194.55789999999999</v>
      </c>
      <c r="Q99" s="4">
        <v>0</v>
      </c>
      <c r="R99" s="4">
        <v>194.6</v>
      </c>
      <c r="S99" s="4">
        <v>155.29339999999999</v>
      </c>
      <c r="T99" s="4">
        <v>0</v>
      </c>
      <c r="U99" s="4">
        <v>155.30000000000001</v>
      </c>
      <c r="V99" s="4">
        <v>81.507900000000006</v>
      </c>
      <c r="Y99" s="4">
        <v>9.9730000000000008</v>
      </c>
      <c r="Z99" s="4">
        <v>0</v>
      </c>
      <c r="AA99" s="4">
        <v>2.0524</v>
      </c>
      <c r="AB99" s="4" t="s">
        <v>384</v>
      </c>
      <c r="AC99" s="4">
        <v>0</v>
      </c>
      <c r="AD99" s="4">
        <v>11.6</v>
      </c>
      <c r="AE99" s="4">
        <v>851</v>
      </c>
      <c r="AF99" s="4">
        <v>870</v>
      </c>
      <c r="AG99" s="4">
        <v>821</v>
      </c>
      <c r="AH99" s="4">
        <v>78</v>
      </c>
      <c r="AI99" s="4">
        <v>21.2</v>
      </c>
      <c r="AJ99" s="4">
        <v>0.49</v>
      </c>
      <c r="AK99" s="4">
        <v>982</v>
      </c>
      <c r="AL99" s="4">
        <v>0</v>
      </c>
      <c r="AM99" s="4">
        <v>0</v>
      </c>
      <c r="AN99" s="4">
        <v>19</v>
      </c>
      <c r="AO99" s="4">
        <v>190</v>
      </c>
      <c r="AP99" s="4">
        <v>190.6</v>
      </c>
      <c r="AQ99" s="4">
        <v>2.7</v>
      </c>
      <c r="AR99" s="4">
        <v>195</v>
      </c>
      <c r="AS99" s="4" t="s">
        <v>155</v>
      </c>
      <c r="AT99" s="4">
        <v>2</v>
      </c>
      <c r="AU99" s="5">
        <v>0.73848379629629635</v>
      </c>
      <c r="AV99" s="4">
        <v>47.164242999999999</v>
      </c>
      <c r="AW99" s="4">
        <v>-88.488365999999999</v>
      </c>
      <c r="AX99" s="4">
        <v>319.2</v>
      </c>
      <c r="AY99" s="4">
        <v>19.3</v>
      </c>
      <c r="AZ99" s="4">
        <v>12</v>
      </c>
      <c r="BA99" s="4">
        <v>10</v>
      </c>
      <c r="BB99" s="4" t="s">
        <v>429</v>
      </c>
      <c r="BC99" s="4">
        <v>1.3029999999999999</v>
      </c>
      <c r="BD99" s="4">
        <v>1.198</v>
      </c>
      <c r="BE99" s="4">
        <v>2.4009999999999998</v>
      </c>
      <c r="BF99" s="4">
        <v>14.063000000000001</v>
      </c>
      <c r="BG99" s="4">
        <v>16.25</v>
      </c>
      <c r="BH99" s="4">
        <v>1.1599999999999999</v>
      </c>
      <c r="BI99" s="4">
        <v>12.737</v>
      </c>
      <c r="BJ99" s="4">
        <v>3030.4670000000001</v>
      </c>
      <c r="BK99" s="4">
        <v>0.93100000000000005</v>
      </c>
      <c r="BL99" s="4">
        <v>5.3550000000000004</v>
      </c>
      <c r="BM99" s="4">
        <v>0</v>
      </c>
      <c r="BN99" s="4">
        <v>5.3550000000000004</v>
      </c>
      <c r="BO99" s="4">
        <v>4.274</v>
      </c>
      <c r="BP99" s="4">
        <v>0</v>
      </c>
      <c r="BQ99" s="4">
        <v>4.274</v>
      </c>
      <c r="BR99" s="4">
        <v>0.70840000000000003</v>
      </c>
      <c r="BU99" s="4">
        <v>0.52</v>
      </c>
      <c r="BW99" s="4">
        <v>392.22699999999998</v>
      </c>
      <c r="BX99" s="4">
        <v>0.166216</v>
      </c>
      <c r="BY99" s="4">
        <v>-5</v>
      </c>
      <c r="BZ99" s="4">
        <v>0.79822199999999999</v>
      </c>
      <c r="CA99" s="4">
        <v>4.061903</v>
      </c>
      <c r="CB99" s="4">
        <v>16.124084</v>
      </c>
      <c r="CC99" s="4">
        <f t="shared" si="14"/>
        <v>1.0731547725999999</v>
      </c>
      <c r="CE99" s="4">
        <f t="shared" si="15"/>
        <v>9195.1688600296475</v>
      </c>
      <c r="CF99" s="4">
        <f t="shared" si="16"/>
        <v>2.8248788746710005</v>
      </c>
      <c r="CG99" s="4">
        <f t="shared" si="17"/>
        <v>12.968348346234</v>
      </c>
      <c r="CH99" s="4">
        <f t="shared" si="18"/>
        <v>2.1494567076444002</v>
      </c>
    </row>
    <row r="100" spans="1:86">
      <c r="A100" s="2">
        <v>42439</v>
      </c>
      <c r="B100" s="32">
        <v>0.53058548611111112</v>
      </c>
      <c r="C100" s="4">
        <v>13.327999999999999</v>
      </c>
      <c r="D100" s="4">
        <v>4.5999999999999999E-3</v>
      </c>
      <c r="E100" s="4" t="s">
        <v>155</v>
      </c>
      <c r="F100" s="4">
        <v>46.145203000000002</v>
      </c>
      <c r="G100" s="4">
        <v>364.3</v>
      </c>
      <c r="H100" s="4">
        <v>6.4</v>
      </c>
      <c r="I100" s="4">
        <v>67.5</v>
      </c>
      <c r="K100" s="4">
        <v>2.6</v>
      </c>
      <c r="L100" s="4">
        <v>11</v>
      </c>
      <c r="M100" s="4">
        <v>0.88449999999999995</v>
      </c>
      <c r="N100" s="4">
        <v>11.788500000000001</v>
      </c>
      <c r="O100" s="4">
        <v>4.1000000000000003E-3</v>
      </c>
      <c r="P100" s="4">
        <v>322.1755</v>
      </c>
      <c r="Q100" s="4">
        <v>5.6391</v>
      </c>
      <c r="R100" s="4">
        <v>327.8</v>
      </c>
      <c r="S100" s="4">
        <v>257.15600000000001</v>
      </c>
      <c r="T100" s="4">
        <v>4.5010000000000003</v>
      </c>
      <c r="U100" s="4">
        <v>261.7</v>
      </c>
      <c r="V100" s="4">
        <v>67.545299999999997</v>
      </c>
      <c r="Y100" s="4">
        <v>10.042</v>
      </c>
      <c r="Z100" s="4">
        <v>0</v>
      </c>
      <c r="AA100" s="4">
        <v>2.2997000000000001</v>
      </c>
      <c r="AB100" s="4" t="s">
        <v>384</v>
      </c>
      <c r="AC100" s="4">
        <v>0</v>
      </c>
      <c r="AD100" s="4">
        <v>11.7</v>
      </c>
      <c r="AE100" s="4">
        <v>850</v>
      </c>
      <c r="AF100" s="4">
        <v>868</v>
      </c>
      <c r="AG100" s="4">
        <v>819</v>
      </c>
      <c r="AH100" s="4">
        <v>78</v>
      </c>
      <c r="AI100" s="4">
        <v>21.2</v>
      </c>
      <c r="AJ100" s="4">
        <v>0.49</v>
      </c>
      <c r="AK100" s="4">
        <v>982</v>
      </c>
      <c r="AL100" s="4">
        <v>0</v>
      </c>
      <c r="AM100" s="4">
        <v>0</v>
      </c>
      <c r="AN100" s="4">
        <v>19</v>
      </c>
      <c r="AO100" s="4">
        <v>190.6</v>
      </c>
      <c r="AP100" s="4">
        <v>191</v>
      </c>
      <c r="AQ100" s="4">
        <v>2.7</v>
      </c>
      <c r="AR100" s="4">
        <v>195</v>
      </c>
      <c r="AS100" s="4" t="s">
        <v>155</v>
      </c>
      <c r="AT100" s="4">
        <v>2</v>
      </c>
      <c r="AU100" s="5">
        <v>0.73849537037037039</v>
      </c>
      <c r="AV100" s="4">
        <v>47.164257999999997</v>
      </c>
      <c r="AW100" s="4">
        <v>-88.488476000000006</v>
      </c>
      <c r="AX100" s="4">
        <v>319.2</v>
      </c>
      <c r="AY100" s="4">
        <v>19.3</v>
      </c>
      <c r="AZ100" s="4">
        <v>12</v>
      </c>
      <c r="BA100" s="4">
        <v>10</v>
      </c>
      <c r="BB100" s="4" t="s">
        <v>429</v>
      </c>
      <c r="BC100" s="4">
        <v>1.6</v>
      </c>
      <c r="BD100" s="4">
        <v>1</v>
      </c>
      <c r="BE100" s="4">
        <v>2.5</v>
      </c>
      <c r="BF100" s="4">
        <v>14.063000000000001</v>
      </c>
      <c r="BG100" s="4">
        <v>15.88</v>
      </c>
      <c r="BH100" s="4">
        <v>1.1299999999999999</v>
      </c>
      <c r="BI100" s="4">
        <v>13.061</v>
      </c>
      <c r="BJ100" s="4">
        <v>3031.058</v>
      </c>
      <c r="BK100" s="4">
        <v>0.66800000000000004</v>
      </c>
      <c r="BL100" s="4">
        <v>8.6750000000000007</v>
      </c>
      <c r="BM100" s="4">
        <v>0.152</v>
      </c>
      <c r="BN100" s="4">
        <v>8.827</v>
      </c>
      <c r="BO100" s="4">
        <v>6.9240000000000004</v>
      </c>
      <c r="BP100" s="4">
        <v>0.121</v>
      </c>
      <c r="BQ100" s="4">
        <v>7.0449999999999999</v>
      </c>
      <c r="BR100" s="4">
        <v>0.57430000000000003</v>
      </c>
      <c r="BU100" s="4">
        <v>0.51200000000000001</v>
      </c>
      <c r="BW100" s="4">
        <v>429.92899999999997</v>
      </c>
      <c r="BX100" s="4">
        <v>0.182501</v>
      </c>
      <c r="BY100" s="4">
        <v>-5</v>
      </c>
      <c r="BZ100" s="4">
        <v>0.80144400000000005</v>
      </c>
      <c r="CA100" s="4">
        <v>4.4598680000000002</v>
      </c>
      <c r="CB100" s="4">
        <v>16.189169</v>
      </c>
      <c r="CC100" s="4">
        <f t="shared" si="14"/>
        <v>1.1782971256000001</v>
      </c>
      <c r="CE100" s="4">
        <f t="shared" si="15"/>
        <v>10098.034579516969</v>
      </c>
      <c r="CF100" s="4">
        <f t="shared" si="16"/>
        <v>2.2254562925280004</v>
      </c>
      <c r="CG100" s="4">
        <f t="shared" si="17"/>
        <v>23.47056823482</v>
      </c>
      <c r="CH100" s="4">
        <f t="shared" si="18"/>
        <v>1.9132927377228002</v>
      </c>
    </row>
    <row r="101" spans="1:86">
      <c r="A101" s="2">
        <v>42439</v>
      </c>
      <c r="B101" s="32">
        <v>0.53059706018518515</v>
      </c>
      <c r="C101" s="4">
        <v>12.977</v>
      </c>
      <c r="D101" s="4">
        <v>3.0999999999999999E-3</v>
      </c>
      <c r="E101" s="4" t="s">
        <v>155</v>
      </c>
      <c r="F101" s="4">
        <v>30.556024000000001</v>
      </c>
      <c r="G101" s="4">
        <v>418.3</v>
      </c>
      <c r="H101" s="4">
        <v>8.1999999999999993</v>
      </c>
      <c r="I101" s="4">
        <v>69.900000000000006</v>
      </c>
      <c r="K101" s="4">
        <v>2.2799999999999998</v>
      </c>
      <c r="L101" s="4">
        <v>11</v>
      </c>
      <c r="M101" s="4">
        <v>0.88719999999999999</v>
      </c>
      <c r="N101" s="4">
        <v>11.513</v>
      </c>
      <c r="O101" s="4">
        <v>2.7000000000000001E-3</v>
      </c>
      <c r="P101" s="4">
        <v>371.08330000000001</v>
      </c>
      <c r="Q101" s="4">
        <v>7.2864000000000004</v>
      </c>
      <c r="R101" s="4">
        <v>378.4</v>
      </c>
      <c r="S101" s="4">
        <v>296.19349999999997</v>
      </c>
      <c r="T101" s="4">
        <v>5.8159000000000001</v>
      </c>
      <c r="U101" s="4">
        <v>302</v>
      </c>
      <c r="V101" s="4">
        <v>69.897599999999997</v>
      </c>
      <c r="Y101" s="4">
        <v>10.013</v>
      </c>
      <c r="Z101" s="4">
        <v>0</v>
      </c>
      <c r="AA101" s="4">
        <v>2.0270999999999999</v>
      </c>
      <c r="AB101" s="4" t="s">
        <v>384</v>
      </c>
      <c r="AC101" s="4">
        <v>0</v>
      </c>
      <c r="AD101" s="4">
        <v>11.9</v>
      </c>
      <c r="AE101" s="4">
        <v>849</v>
      </c>
      <c r="AF101" s="4">
        <v>868</v>
      </c>
      <c r="AG101" s="4">
        <v>819</v>
      </c>
      <c r="AH101" s="4">
        <v>78</v>
      </c>
      <c r="AI101" s="4">
        <v>21.2</v>
      </c>
      <c r="AJ101" s="4">
        <v>0.49</v>
      </c>
      <c r="AK101" s="4">
        <v>982</v>
      </c>
      <c r="AL101" s="4">
        <v>0</v>
      </c>
      <c r="AM101" s="4">
        <v>0</v>
      </c>
      <c r="AN101" s="4">
        <v>19</v>
      </c>
      <c r="AO101" s="4">
        <v>191</v>
      </c>
      <c r="AP101" s="4">
        <v>191</v>
      </c>
      <c r="AQ101" s="4">
        <v>2.5</v>
      </c>
      <c r="AR101" s="4">
        <v>195</v>
      </c>
      <c r="AS101" s="4" t="s">
        <v>155</v>
      </c>
      <c r="AT101" s="4">
        <v>2</v>
      </c>
      <c r="AU101" s="5">
        <v>0.73850694444444442</v>
      </c>
      <c r="AV101" s="4">
        <v>47.164273000000001</v>
      </c>
      <c r="AW101" s="4">
        <v>-88.488587999999993</v>
      </c>
      <c r="AX101" s="4">
        <v>319.2</v>
      </c>
      <c r="AY101" s="4">
        <v>19.3</v>
      </c>
      <c r="AZ101" s="4">
        <v>12</v>
      </c>
      <c r="BA101" s="4">
        <v>10</v>
      </c>
      <c r="BB101" s="4" t="s">
        <v>429</v>
      </c>
      <c r="BC101" s="4">
        <v>1.6</v>
      </c>
      <c r="BD101" s="4">
        <v>1</v>
      </c>
      <c r="BE101" s="4">
        <v>2.5</v>
      </c>
      <c r="BF101" s="4">
        <v>14.063000000000001</v>
      </c>
      <c r="BG101" s="4">
        <v>16.29</v>
      </c>
      <c r="BH101" s="4">
        <v>1.1599999999999999</v>
      </c>
      <c r="BI101" s="4">
        <v>12.718999999999999</v>
      </c>
      <c r="BJ101" s="4">
        <v>3031.5360000000001</v>
      </c>
      <c r="BK101" s="4">
        <v>0.45400000000000001</v>
      </c>
      <c r="BL101" s="4">
        <v>10.233000000000001</v>
      </c>
      <c r="BM101" s="4">
        <v>0.20100000000000001</v>
      </c>
      <c r="BN101" s="4">
        <v>10.433</v>
      </c>
      <c r="BO101" s="4">
        <v>8.1669999999999998</v>
      </c>
      <c r="BP101" s="4">
        <v>0.16</v>
      </c>
      <c r="BQ101" s="4">
        <v>8.3279999999999994</v>
      </c>
      <c r="BR101" s="4">
        <v>0.60860000000000003</v>
      </c>
      <c r="BU101" s="4">
        <v>0.52300000000000002</v>
      </c>
      <c r="BW101" s="4">
        <v>388.10500000000002</v>
      </c>
      <c r="BX101" s="4">
        <v>0.16189200000000001</v>
      </c>
      <c r="BY101" s="4">
        <v>-5</v>
      </c>
      <c r="BZ101" s="4">
        <v>0.80483300000000002</v>
      </c>
      <c r="CA101" s="4">
        <v>3.9562349999999999</v>
      </c>
      <c r="CB101" s="4">
        <v>16.257626999999999</v>
      </c>
      <c r="CC101" s="4">
        <f t="shared" si="14"/>
        <v>1.045237287</v>
      </c>
      <c r="CE101" s="4">
        <f t="shared" si="15"/>
        <v>8959.1212137391194</v>
      </c>
      <c r="CF101" s="4">
        <f t="shared" si="16"/>
        <v>1.3417096254300001</v>
      </c>
      <c r="CG101" s="4">
        <f t="shared" si="17"/>
        <v>24.611801234759998</v>
      </c>
      <c r="CH101" s="4">
        <f t="shared" si="18"/>
        <v>1.7986001718870002</v>
      </c>
    </row>
    <row r="102" spans="1:86">
      <c r="A102" s="2">
        <v>42439</v>
      </c>
      <c r="B102" s="32">
        <v>0.53060863425925919</v>
      </c>
      <c r="C102" s="4">
        <v>12.64</v>
      </c>
      <c r="D102" s="4">
        <v>3.8999999999999998E-3</v>
      </c>
      <c r="E102" s="4" t="s">
        <v>155</v>
      </c>
      <c r="F102" s="4">
        <v>38.980623000000001</v>
      </c>
      <c r="G102" s="4">
        <v>434.2</v>
      </c>
      <c r="H102" s="4">
        <v>-4.3</v>
      </c>
      <c r="I102" s="4">
        <v>72.7</v>
      </c>
      <c r="K102" s="4">
        <v>2</v>
      </c>
      <c r="L102" s="4">
        <v>11</v>
      </c>
      <c r="M102" s="4">
        <v>0.88980000000000004</v>
      </c>
      <c r="N102" s="4">
        <v>11.2475</v>
      </c>
      <c r="O102" s="4">
        <v>3.5000000000000001E-3</v>
      </c>
      <c r="P102" s="4">
        <v>386.36489999999998</v>
      </c>
      <c r="Q102" s="4">
        <v>0</v>
      </c>
      <c r="R102" s="4">
        <v>386.4</v>
      </c>
      <c r="S102" s="4">
        <v>308.39120000000003</v>
      </c>
      <c r="T102" s="4">
        <v>0</v>
      </c>
      <c r="U102" s="4">
        <v>308.39999999999998</v>
      </c>
      <c r="V102" s="4">
        <v>72.669300000000007</v>
      </c>
      <c r="Y102" s="4">
        <v>9.8569999999999993</v>
      </c>
      <c r="Z102" s="4">
        <v>0</v>
      </c>
      <c r="AA102" s="4">
        <v>1.7796000000000001</v>
      </c>
      <c r="AB102" s="4" t="s">
        <v>384</v>
      </c>
      <c r="AC102" s="4">
        <v>0</v>
      </c>
      <c r="AD102" s="4">
        <v>11.8</v>
      </c>
      <c r="AE102" s="4">
        <v>850</v>
      </c>
      <c r="AF102" s="4">
        <v>868</v>
      </c>
      <c r="AG102" s="4">
        <v>820</v>
      </c>
      <c r="AH102" s="4">
        <v>78</v>
      </c>
      <c r="AI102" s="4">
        <v>21.2</v>
      </c>
      <c r="AJ102" s="4">
        <v>0.49</v>
      </c>
      <c r="AK102" s="4">
        <v>982</v>
      </c>
      <c r="AL102" s="4">
        <v>0</v>
      </c>
      <c r="AM102" s="4">
        <v>0</v>
      </c>
      <c r="AN102" s="4">
        <v>19</v>
      </c>
      <c r="AO102" s="4">
        <v>191</v>
      </c>
      <c r="AP102" s="4">
        <v>191</v>
      </c>
      <c r="AQ102" s="4">
        <v>2.5</v>
      </c>
      <c r="AR102" s="4">
        <v>195</v>
      </c>
      <c r="AS102" s="4" t="s">
        <v>155</v>
      </c>
      <c r="AT102" s="4">
        <v>2</v>
      </c>
      <c r="AU102" s="5">
        <v>0.73851851851851846</v>
      </c>
      <c r="AV102" s="4">
        <v>47.164287000000002</v>
      </c>
      <c r="AW102" s="4">
        <v>-88.488708000000003</v>
      </c>
      <c r="AX102" s="4">
        <v>319.2</v>
      </c>
      <c r="AY102" s="4">
        <v>19.7</v>
      </c>
      <c r="AZ102" s="4">
        <v>12</v>
      </c>
      <c r="BA102" s="4">
        <v>10</v>
      </c>
      <c r="BB102" s="4" t="s">
        <v>429</v>
      </c>
      <c r="BC102" s="4">
        <v>1.599099</v>
      </c>
      <c r="BD102" s="4">
        <v>1.000901</v>
      </c>
      <c r="BE102" s="4">
        <v>2.5</v>
      </c>
      <c r="BF102" s="4">
        <v>14.063000000000001</v>
      </c>
      <c r="BG102" s="4">
        <v>16.690000000000001</v>
      </c>
      <c r="BH102" s="4">
        <v>1.19</v>
      </c>
      <c r="BI102" s="4">
        <v>12.384</v>
      </c>
      <c r="BJ102" s="4">
        <v>3031.444</v>
      </c>
      <c r="BK102" s="4">
        <v>0.59499999999999997</v>
      </c>
      <c r="BL102" s="4">
        <v>10.904999999999999</v>
      </c>
      <c r="BM102" s="4">
        <v>0</v>
      </c>
      <c r="BN102" s="4">
        <v>10.904999999999999</v>
      </c>
      <c r="BO102" s="4">
        <v>8.7040000000000006</v>
      </c>
      <c r="BP102" s="4">
        <v>0</v>
      </c>
      <c r="BQ102" s="4">
        <v>8.7040000000000006</v>
      </c>
      <c r="BR102" s="4">
        <v>0.64770000000000005</v>
      </c>
      <c r="BU102" s="4">
        <v>0.52700000000000002</v>
      </c>
      <c r="BW102" s="4">
        <v>348.75200000000001</v>
      </c>
      <c r="BX102" s="4">
        <v>0.17482900000000001</v>
      </c>
      <c r="BY102" s="4">
        <v>-5</v>
      </c>
      <c r="BZ102" s="4">
        <v>0.80355600000000005</v>
      </c>
      <c r="CA102" s="4">
        <v>4.2723829999999996</v>
      </c>
      <c r="CB102" s="4">
        <v>16.231831</v>
      </c>
      <c r="CC102" s="4">
        <f t="shared" si="14"/>
        <v>1.1287635885999998</v>
      </c>
      <c r="CE102" s="4">
        <f t="shared" si="15"/>
        <v>9674.7628888558429</v>
      </c>
      <c r="CF102" s="4">
        <f t="shared" si="16"/>
        <v>1.8989247100949997</v>
      </c>
      <c r="CG102" s="4">
        <f t="shared" si="17"/>
        <v>27.778555759103998</v>
      </c>
      <c r="CH102" s="4">
        <f t="shared" si="18"/>
        <v>2.0671151844177</v>
      </c>
    </row>
    <row r="103" spans="1:86">
      <c r="A103" s="2">
        <v>42439</v>
      </c>
      <c r="B103" s="32">
        <v>0.53062020833333334</v>
      </c>
      <c r="C103" s="4">
        <v>12.49</v>
      </c>
      <c r="D103" s="4">
        <v>4.7000000000000002E-3</v>
      </c>
      <c r="E103" s="4" t="s">
        <v>155</v>
      </c>
      <c r="F103" s="4">
        <v>47.015163999999999</v>
      </c>
      <c r="G103" s="4">
        <v>454.7</v>
      </c>
      <c r="H103" s="4">
        <v>-4.9000000000000004</v>
      </c>
      <c r="I103" s="4">
        <v>70.3</v>
      </c>
      <c r="K103" s="4">
        <v>2.12</v>
      </c>
      <c r="L103" s="4">
        <v>11</v>
      </c>
      <c r="M103" s="4">
        <v>0.89100000000000001</v>
      </c>
      <c r="N103" s="4">
        <v>11.129200000000001</v>
      </c>
      <c r="O103" s="4">
        <v>4.1999999999999997E-3</v>
      </c>
      <c r="P103" s="4">
        <v>405.18770000000001</v>
      </c>
      <c r="Q103" s="4">
        <v>0</v>
      </c>
      <c r="R103" s="4">
        <v>405.2</v>
      </c>
      <c r="S103" s="4">
        <v>323.4153</v>
      </c>
      <c r="T103" s="4">
        <v>0</v>
      </c>
      <c r="U103" s="4">
        <v>323.39999999999998</v>
      </c>
      <c r="V103" s="4">
        <v>70.256500000000003</v>
      </c>
      <c r="Y103" s="4">
        <v>9.8019999999999996</v>
      </c>
      <c r="Z103" s="4">
        <v>0</v>
      </c>
      <c r="AA103" s="4">
        <v>1.8864000000000001</v>
      </c>
      <c r="AB103" s="4" t="s">
        <v>384</v>
      </c>
      <c r="AC103" s="4">
        <v>0</v>
      </c>
      <c r="AD103" s="4">
        <v>11.8</v>
      </c>
      <c r="AE103" s="4">
        <v>850</v>
      </c>
      <c r="AF103" s="4">
        <v>867</v>
      </c>
      <c r="AG103" s="4">
        <v>820</v>
      </c>
      <c r="AH103" s="4">
        <v>78</v>
      </c>
      <c r="AI103" s="4">
        <v>21.2</v>
      </c>
      <c r="AJ103" s="4">
        <v>0.49</v>
      </c>
      <c r="AK103" s="4">
        <v>982</v>
      </c>
      <c r="AL103" s="4">
        <v>0</v>
      </c>
      <c r="AM103" s="4">
        <v>0</v>
      </c>
      <c r="AN103" s="4">
        <v>19</v>
      </c>
      <c r="AO103" s="4">
        <v>191</v>
      </c>
      <c r="AP103" s="4">
        <v>191</v>
      </c>
      <c r="AQ103" s="4">
        <v>2.6</v>
      </c>
      <c r="AR103" s="4">
        <v>195</v>
      </c>
      <c r="AS103" s="4" t="s">
        <v>155</v>
      </c>
      <c r="AT103" s="4">
        <v>2</v>
      </c>
      <c r="AU103" s="5">
        <v>0.73853009259259261</v>
      </c>
      <c r="AV103" s="4">
        <v>47.164282999999998</v>
      </c>
      <c r="AW103" s="4">
        <v>-88.488849000000002</v>
      </c>
      <c r="AX103" s="4">
        <v>319.10000000000002</v>
      </c>
      <c r="AY103" s="4">
        <v>23.6</v>
      </c>
      <c r="AZ103" s="4">
        <v>12</v>
      </c>
      <c r="BA103" s="4">
        <v>10</v>
      </c>
      <c r="BB103" s="4" t="s">
        <v>429</v>
      </c>
      <c r="BC103" s="4">
        <v>1.5</v>
      </c>
      <c r="BD103" s="4">
        <v>1.1000000000000001</v>
      </c>
      <c r="BE103" s="4">
        <v>2.5</v>
      </c>
      <c r="BF103" s="4">
        <v>14.063000000000001</v>
      </c>
      <c r="BG103" s="4">
        <v>16.88</v>
      </c>
      <c r="BH103" s="4">
        <v>1.2</v>
      </c>
      <c r="BI103" s="4">
        <v>12.227</v>
      </c>
      <c r="BJ103" s="4">
        <v>3031.3969999999999</v>
      </c>
      <c r="BK103" s="4">
        <v>0.72599999999999998</v>
      </c>
      <c r="BL103" s="4">
        <v>11.558</v>
      </c>
      <c r="BM103" s="4">
        <v>0</v>
      </c>
      <c r="BN103" s="4">
        <v>11.558</v>
      </c>
      <c r="BO103" s="4">
        <v>9.2249999999999996</v>
      </c>
      <c r="BP103" s="4">
        <v>0</v>
      </c>
      <c r="BQ103" s="4">
        <v>9.2249999999999996</v>
      </c>
      <c r="BR103" s="4">
        <v>0.63280000000000003</v>
      </c>
      <c r="BU103" s="4">
        <v>0.53</v>
      </c>
      <c r="BW103" s="4">
        <v>373.61399999999998</v>
      </c>
      <c r="BX103" s="4">
        <v>0.211364</v>
      </c>
      <c r="BY103" s="4">
        <v>-5</v>
      </c>
      <c r="BZ103" s="4">
        <v>0.80505199999999999</v>
      </c>
      <c r="CA103" s="4">
        <v>5.1651990000000003</v>
      </c>
      <c r="CB103" s="4">
        <v>16.262049000000001</v>
      </c>
      <c r="CC103" s="4">
        <f t="shared" si="14"/>
        <v>1.3646455758</v>
      </c>
      <c r="CE103" s="4">
        <f t="shared" si="15"/>
        <v>11696.35325849324</v>
      </c>
      <c r="CF103" s="4">
        <f t="shared" si="16"/>
        <v>2.801201052078</v>
      </c>
      <c r="CG103" s="4">
        <f t="shared" si="17"/>
        <v>35.593773698924998</v>
      </c>
      <c r="CH103" s="4">
        <f t="shared" si="18"/>
        <v>2.4415978316184002</v>
      </c>
    </row>
    <row r="104" spans="1:86">
      <c r="A104" s="2">
        <v>42439</v>
      </c>
      <c r="B104" s="32">
        <v>0.53063178240740738</v>
      </c>
      <c r="C104" s="4">
        <v>12.551</v>
      </c>
      <c r="D104" s="4">
        <v>5.0000000000000001E-3</v>
      </c>
      <c r="E104" s="4" t="s">
        <v>155</v>
      </c>
      <c r="F104" s="4">
        <v>50</v>
      </c>
      <c r="G104" s="4">
        <v>512.5</v>
      </c>
      <c r="H104" s="4">
        <v>2</v>
      </c>
      <c r="I104" s="4">
        <v>72.8</v>
      </c>
      <c r="K104" s="4">
        <v>2.56</v>
      </c>
      <c r="L104" s="4">
        <v>11</v>
      </c>
      <c r="M104" s="4">
        <v>0.89059999999999995</v>
      </c>
      <c r="N104" s="4">
        <v>11.178900000000001</v>
      </c>
      <c r="O104" s="4">
        <v>4.4999999999999997E-3</v>
      </c>
      <c r="P104" s="4">
        <v>456.4982</v>
      </c>
      <c r="Q104" s="4">
        <v>1.7813000000000001</v>
      </c>
      <c r="R104" s="4">
        <v>458.3</v>
      </c>
      <c r="S104" s="4">
        <v>364.37060000000002</v>
      </c>
      <c r="T104" s="4">
        <v>1.4218</v>
      </c>
      <c r="U104" s="4">
        <v>365.8</v>
      </c>
      <c r="V104" s="4">
        <v>72.783000000000001</v>
      </c>
      <c r="Y104" s="4">
        <v>9.7970000000000006</v>
      </c>
      <c r="Z104" s="4">
        <v>0</v>
      </c>
      <c r="AA104" s="4">
        <v>2.2841999999999998</v>
      </c>
      <c r="AB104" s="4" t="s">
        <v>384</v>
      </c>
      <c r="AC104" s="4">
        <v>0</v>
      </c>
      <c r="AD104" s="4">
        <v>11.8</v>
      </c>
      <c r="AE104" s="4">
        <v>850</v>
      </c>
      <c r="AF104" s="4">
        <v>868</v>
      </c>
      <c r="AG104" s="4">
        <v>821</v>
      </c>
      <c r="AH104" s="4">
        <v>78</v>
      </c>
      <c r="AI104" s="4">
        <v>21.2</v>
      </c>
      <c r="AJ104" s="4">
        <v>0.49</v>
      </c>
      <c r="AK104" s="4">
        <v>982</v>
      </c>
      <c r="AL104" s="4">
        <v>0</v>
      </c>
      <c r="AM104" s="4">
        <v>0</v>
      </c>
      <c r="AN104" s="4">
        <v>19</v>
      </c>
      <c r="AO104" s="4">
        <v>191</v>
      </c>
      <c r="AP104" s="4">
        <v>190.4</v>
      </c>
      <c r="AQ104" s="4">
        <v>2.9</v>
      </c>
      <c r="AR104" s="4">
        <v>195</v>
      </c>
      <c r="AS104" s="4" t="s">
        <v>155</v>
      </c>
      <c r="AT104" s="4">
        <v>2</v>
      </c>
      <c r="AU104" s="5">
        <v>0.73854166666666676</v>
      </c>
      <c r="AV104" s="4">
        <v>47.164282999999998</v>
      </c>
      <c r="AW104" s="4">
        <v>-88.488989000000004</v>
      </c>
      <c r="AX104" s="4">
        <v>319.2</v>
      </c>
      <c r="AY104" s="4">
        <v>25</v>
      </c>
      <c r="AZ104" s="4">
        <v>12</v>
      </c>
      <c r="BA104" s="4">
        <v>10</v>
      </c>
      <c r="BB104" s="4" t="s">
        <v>429</v>
      </c>
      <c r="BC104" s="4">
        <v>1.496</v>
      </c>
      <c r="BD104" s="4">
        <v>1.1000000000000001</v>
      </c>
      <c r="BE104" s="4">
        <v>2.4940000000000002</v>
      </c>
      <c r="BF104" s="4">
        <v>14.063000000000001</v>
      </c>
      <c r="BG104" s="4">
        <v>16.8</v>
      </c>
      <c r="BH104" s="4">
        <v>1.19</v>
      </c>
      <c r="BI104" s="4">
        <v>12.278</v>
      </c>
      <c r="BJ104" s="4">
        <v>3031.2220000000002</v>
      </c>
      <c r="BK104" s="4">
        <v>0.76900000000000002</v>
      </c>
      <c r="BL104" s="4">
        <v>12.962999999999999</v>
      </c>
      <c r="BM104" s="4">
        <v>5.0999999999999997E-2</v>
      </c>
      <c r="BN104" s="4">
        <v>13.013</v>
      </c>
      <c r="BO104" s="4">
        <v>10.347</v>
      </c>
      <c r="BP104" s="4">
        <v>0.04</v>
      </c>
      <c r="BQ104" s="4">
        <v>10.387</v>
      </c>
      <c r="BR104" s="4">
        <v>0.65259999999999996</v>
      </c>
      <c r="BU104" s="4">
        <v>0.52700000000000002</v>
      </c>
      <c r="BW104" s="4">
        <v>450.34399999999999</v>
      </c>
      <c r="BX104" s="4">
        <v>0.23477000000000001</v>
      </c>
      <c r="BY104" s="4">
        <v>-5</v>
      </c>
      <c r="BZ104" s="4">
        <v>0.80394699999999997</v>
      </c>
      <c r="CA104" s="4">
        <v>5.7371860000000003</v>
      </c>
      <c r="CB104" s="4">
        <v>16.239727999999999</v>
      </c>
      <c r="CC104" s="4">
        <f t="shared" si="14"/>
        <v>1.5157645412</v>
      </c>
      <c r="CE104" s="4">
        <f t="shared" si="15"/>
        <v>12990.841262705124</v>
      </c>
      <c r="CF104" s="4">
        <f t="shared" si="16"/>
        <v>3.2956863373980005</v>
      </c>
      <c r="CG104" s="4">
        <f t="shared" si="17"/>
        <v>44.515336783554005</v>
      </c>
      <c r="CH104" s="4">
        <f t="shared" si="18"/>
        <v>2.7968334249491997</v>
      </c>
    </row>
    <row r="105" spans="1:86">
      <c r="A105" s="2">
        <v>42439</v>
      </c>
      <c r="B105" s="32">
        <v>0.53064335648148153</v>
      </c>
      <c r="C105" s="4">
        <v>12.82</v>
      </c>
      <c r="D105" s="4">
        <v>4.5999999999999999E-3</v>
      </c>
      <c r="E105" s="4" t="s">
        <v>155</v>
      </c>
      <c r="F105" s="4">
        <v>46.353909000000002</v>
      </c>
      <c r="G105" s="4">
        <v>490.4</v>
      </c>
      <c r="H105" s="4">
        <v>2</v>
      </c>
      <c r="I105" s="4">
        <v>69.400000000000006</v>
      </c>
      <c r="K105" s="4">
        <v>2.81</v>
      </c>
      <c r="L105" s="4">
        <v>11</v>
      </c>
      <c r="M105" s="4">
        <v>0.88849999999999996</v>
      </c>
      <c r="N105" s="4">
        <v>11.3909</v>
      </c>
      <c r="O105" s="4">
        <v>4.1000000000000003E-3</v>
      </c>
      <c r="P105" s="4">
        <v>435.72329999999999</v>
      </c>
      <c r="Q105" s="4">
        <v>1.7770999999999999</v>
      </c>
      <c r="R105" s="4">
        <v>437.5</v>
      </c>
      <c r="S105" s="4">
        <v>347.78840000000002</v>
      </c>
      <c r="T105" s="4">
        <v>1.4184000000000001</v>
      </c>
      <c r="U105" s="4">
        <v>349.2</v>
      </c>
      <c r="V105" s="4">
        <v>69.409499999999994</v>
      </c>
      <c r="Y105" s="4">
        <v>9.8369999999999997</v>
      </c>
      <c r="Z105" s="4">
        <v>0</v>
      </c>
      <c r="AA105" s="4">
        <v>2.4969999999999999</v>
      </c>
      <c r="AB105" s="4" t="s">
        <v>384</v>
      </c>
      <c r="AC105" s="4">
        <v>0</v>
      </c>
      <c r="AD105" s="4">
        <v>11.6</v>
      </c>
      <c r="AE105" s="4">
        <v>850</v>
      </c>
      <c r="AF105" s="4">
        <v>869</v>
      </c>
      <c r="AG105" s="4">
        <v>822</v>
      </c>
      <c r="AH105" s="4">
        <v>78</v>
      </c>
      <c r="AI105" s="4">
        <v>21.2</v>
      </c>
      <c r="AJ105" s="4">
        <v>0.49</v>
      </c>
      <c r="AK105" s="4">
        <v>982</v>
      </c>
      <c r="AL105" s="4">
        <v>0</v>
      </c>
      <c r="AM105" s="4">
        <v>0</v>
      </c>
      <c r="AN105" s="4">
        <v>19</v>
      </c>
      <c r="AO105" s="4">
        <v>191</v>
      </c>
      <c r="AP105" s="4">
        <v>190</v>
      </c>
      <c r="AQ105" s="4">
        <v>2.9</v>
      </c>
      <c r="AR105" s="4">
        <v>195</v>
      </c>
      <c r="AS105" s="4" t="s">
        <v>155</v>
      </c>
      <c r="AT105" s="4">
        <v>2</v>
      </c>
      <c r="AU105" s="5">
        <v>0.73855324074074069</v>
      </c>
      <c r="AV105" s="4">
        <v>47.164257999999997</v>
      </c>
      <c r="AW105" s="4">
        <v>-88.489134000000007</v>
      </c>
      <c r="AX105" s="4">
        <v>319.39999999999998</v>
      </c>
      <c r="AY105" s="4">
        <v>24.5</v>
      </c>
      <c r="AZ105" s="4">
        <v>12</v>
      </c>
      <c r="BA105" s="4">
        <v>10</v>
      </c>
      <c r="BB105" s="4" t="s">
        <v>429</v>
      </c>
      <c r="BC105" s="4">
        <v>1.1000000000000001</v>
      </c>
      <c r="BD105" s="4">
        <v>1.101</v>
      </c>
      <c r="BE105" s="4">
        <v>1.901</v>
      </c>
      <c r="BF105" s="4">
        <v>14.063000000000001</v>
      </c>
      <c r="BG105" s="4">
        <v>16.47</v>
      </c>
      <c r="BH105" s="4">
        <v>1.17</v>
      </c>
      <c r="BI105" s="4">
        <v>12.545999999999999</v>
      </c>
      <c r="BJ105" s="4">
        <v>3031.259</v>
      </c>
      <c r="BK105" s="4">
        <v>0.69799999999999995</v>
      </c>
      <c r="BL105" s="4">
        <v>12.143000000000001</v>
      </c>
      <c r="BM105" s="4">
        <v>0.05</v>
      </c>
      <c r="BN105" s="4">
        <v>12.192</v>
      </c>
      <c r="BO105" s="4">
        <v>9.6920000000000002</v>
      </c>
      <c r="BP105" s="4">
        <v>0.04</v>
      </c>
      <c r="BQ105" s="4">
        <v>9.7319999999999993</v>
      </c>
      <c r="BR105" s="4">
        <v>0.61080000000000001</v>
      </c>
      <c r="BU105" s="4">
        <v>0.51900000000000002</v>
      </c>
      <c r="BW105" s="4">
        <v>483.154</v>
      </c>
      <c r="BX105" s="4">
        <v>0.209839</v>
      </c>
      <c r="BY105" s="4">
        <v>-5</v>
      </c>
      <c r="BZ105" s="4">
        <v>0.80016699999999996</v>
      </c>
      <c r="CA105" s="4">
        <v>5.1279399999999997</v>
      </c>
      <c r="CB105" s="4">
        <v>16.163373</v>
      </c>
      <c r="CC105" s="4">
        <f t="shared" si="14"/>
        <v>1.3548017479999999</v>
      </c>
      <c r="CE105" s="4">
        <f t="shared" si="15"/>
        <v>11611.453364515619</v>
      </c>
      <c r="CF105" s="4">
        <f t="shared" si="16"/>
        <v>2.6737386836399994</v>
      </c>
      <c r="CG105" s="4">
        <f t="shared" si="17"/>
        <v>37.279118723759993</v>
      </c>
      <c r="CH105" s="4">
        <f t="shared" si="18"/>
        <v>2.3397128767440001</v>
      </c>
    </row>
    <row r="106" spans="1:86">
      <c r="A106" s="2">
        <v>42439</v>
      </c>
      <c r="B106" s="32">
        <v>0.53065493055555557</v>
      </c>
      <c r="C106" s="4">
        <v>12.82</v>
      </c>
      <c r="D106" s="4">
        <v>4.0000000000000001E-3</v>
      </c>
      <c r="E106" s="4" t="s">
        <v>155</v>
      </c>
      <c r="F106" s="4">
        <v>40</v>
      </c>
      <c r="G106" s="4">
        <v>451.2</v>
      </c>
      <c r="H106" s="4">
        <v>1.9</v>
      </c>
      <c r="I106" s="4">
        <v>78.7</v>
      </c>
      <c r="K106" s="4">
        <v>2.9</v>
      </c>
      <c r="L106" s="4">
        <v>11</v>
      </c>
      <c r="M106" s="4">
        <v>0.88859999999999995</v>
      </c>
      <c r="N106" s="4">
        <v>11.391299999999999</v>
      </c>
      <c r="O106" s="4">
        <v>3.5999999999999999E-3</v>
      </c>
      <c r="P106" s="4">
        <v>400.93630000000002</v>
      </c>
      <c r="Q106" s="4">
        <v>1.6882999999999999</v>
      </c>
      <c r="R106" s="4">
        <v>402.6</v>
      </c>
      <c r="S106" s="4">
        <v>320.02190000000002</v>
      </c>
      <c r="T106" s="4">
        <v>1.3475999999999999</v>
      </c>
      <c r="U106" s="4">
        <v>321.39999999999998</v>
      </c>
      <c r="V106" s="4">
        <v>78.727599999999995</v>
      </c>
      <c r="Y106" s="4">
        <v>9.8629999999999995</v>
      </c>
      <c r="Z106" s="4">
        <v>0</v>
      </c>
      <c r="AA106" s="4">
        <v>2.5768</v>
      </c>
      <c r="AB106" s="4" t="s">
        <v>384</v>
      </c>
      <c r="AC106" s="4">
        <v>0</v>
      </c>
      <c r="AD106" s="4">
        <v>11.6</v>
      </c>
      <c r="AE106" s="4">
        <v>851</v>
      </c>
      <c r="AF106" s="4">
        <v>869</v>
      </c>
      <c r="AG106" s="4">
        <v>823</v>
      </c>
      <c r="AH106" s="4">
        <v>78</v>
      </c>
      <c r="AI106" s="4">
        <v>21.2</v>
      </c>
      <c r="AJ106" s="4">
        <v>0.49</v>
      </c>
      <c r="AK106" s="4">
        <v>982</v>
      </c>
      <c r="AL106" s="4">
        <v>0</v>
      </c>
      <c r="AM106" s="4">
        <v>0</v>
      </c>
      <c r="AN106" s="4">
        <v>19</v>
      </c>
      <c r="AO106" s="4">
        <v>191</v>
      </c>
      <c r="AP106" s="4">
        <v>190</v>
      </c>
      <c r="AQ106" s="4">
        <v>3</v>
      </c>
      <c r="AR106" s="4">
        <v>195</v>
      </c>
      <c r="AS106" s="4" t="s">
        <v>155</v>
      </c>
      <c r="AT106" s="4">
        <v>2</v>
      </c>
      <c r="AU106" s="5">
        <v>0.73856481481481484</v>
      </c>
      <c r="AV106" s="4">
        <v>47.164230000000003</v>
      </c>
      <c r="AW106" s="4">
        <v>-88.489276000000004</v>
      </c>
      <c r="AX106" s="4">
        <v>319.39999999999998</v>
      </c>
      <c r="AY106" s="4">
        <v>26.4</v>
      </c>
      <c r="AZ106" s="4">
        <v>12</v>
      </c>
      <c r="BA106" s="4">
        <v>10</v>
      </c>
      <c r="BB106" s="4" t="s">
        <v>429</v>
      </c>
      <c r="BC106" s="4">
        <v>1.1000000000000001</v>
      </c>
      <c r="BD106" s="4">
        <v>1.2010000000000001</v>
      </c>
      <c r="BE106" s="4">
        <v>2</v>
      </c>
      <c r="BF106" s="4">
        <v>14.063000000000001</v>
      </c>
      <c r="BG106" s="4">
        <v>16.47</v>
      </c>
      <c r="BH106" s="4">
        <v>1.17</v>
      </c>
      <c r="BI106" s="4">
        <v>12.542</v>
      </c>
      <c r="BJ106" s="4">
        <v>3031.1610000000001</v>
      </c>
      <c r="BK106" s="4">
        <v>0.60199999999999998</v>
      </c>
      <c r="BL106" s="4">
        <v>11.172000000000001</v>
      </c>
      <c r="BM106" s="4">
        <v>4.7E-2</v>
      </c>
      <c r="BN106" s="4">
        <v>11.218999999999999</v>
      </c>
      <c r="BO106" s="4">
        <v>8.9179999999999993</v>
      </c>
      <c r="BP106" s="4">
        <v>3.7999999999999999E-2</v>
      </c>
      <c r="BQ106" s="4">
        <v>8.9550000000000001</v>
      </c>
      <c r="BR106" s="4">
        <v>0.69269999999999998</v>
      </c>
      <c r="BU106" s="4">
        <v>0.52100000000000002</v>
      </c>
      <c r="BW106" s="4">
        <v>498.56</v>
      </c>
      <c r="BX106" s="4">
        <v>0.180224</v>
      </c>
      <c r="BY106" s="4">
        <v>-5</v>
      </c>
      <c r="BZ106" s="4">
        <v>0.79961099999999996</v>
      </c>
      <c r="CA106" s="4">
        <v>4.4042240000000001</v>
      </c>
      <c r="CB106" s="4">
        <v>16.152142000000001</v>
      </c>
      <c r="CC106" s="4">
        <f t="shared" si="14"/>
        <v>1.1635959808</v>
      </c>
      <c r="CE106" s="4">
        <f t="shared" si="15"/>
        <v>9972.3842819758083</v>
      </c>
      <c r="CF106" s="4">
        <f t="shared" si="16"/>
        <v>1.9805531074560001</v>
      </c>
      <c r="CG106" s="4">
        <f t="shared" si="17"/>
        <v>29.461549962240003</v>
      </c>
      <c r="CH106" s="4">
        <f t="shared" si="18"/>
        <v>2.2789520557056</v>
      </c>
    </row>
    <row r="107" spans="1:86">
      <c r="A107" s="2">
        <v>42439</v>
      </c>
      <c r="B107" s="32">
        <v>0.53066650462962961</v>
      </c>
      <c r="C107" s="4">
        <v>12.842000000000001</v>
      </c>
      <c r="D107" s="4">
        <v>4.0000000000000001E-3</v>
      </c>
      <c r="E107" s="4" t="s">
        <v>155</v>
      </c>
      <c r="F107" s="4">
        <v>40</v>
      </c>
      <c r="G107" s="4">
        <v>441</v>
      </c>
      <c r="H107" s="4">
        <v>1.9</v>
      </c>
      <c r="I107" s="4">
        <v>82.5</v>
      </c>
      <c r="K107" s="4">
        <v>2.69</v>
      </c>
      <c r="L107" s="4">
        <v>11</v>
      </c>
      <c r="M107" s="4">
        <v>0.88839999999999997</v>
      </c>
      <c r="N107" s="4">
        <v>11.4086</v>
      </c>
      <c r="O107" s="4">
        <v>3.5999999999999999E-3</v>
      </c>
      <c r="P107" s="4">
        <v>391.8177</v>
      </c>
      <c r="Q107" s="4">
        <v>1.6879</v>
      </c>
      <c r="R107" s="4">
        <v>393.5</v>
      </c>
      <c r="S107" s="4">
        <v>312.74349999999998</v>
      </c>
      <c r="T107" s="4">
        <v>1.3472999999999999</v>
      </c>
      <c r="U107" s="4">
        <v>314.10000000000002</v>
      </c>
      <c r="V107" s="4">
        <v>82.452500000000001</v>
      </c>
      <c r="Y107" s="4">
        <v>9.8940000000000001</v>
      </c>
      <c r="Z107" s="4">
        <v>0</v>
      </c>
      <c r="AA107" s="4">
        <v>2.3938999999999999</v>
      </c>
      <c r="AB107" s="4" t="s">
        <v>384</v>
      </c>
      <c r="AC107" s="4">
        <v>0</v>
      </c>
      <c r="AD107" s="4">
        <v>11.7</v>
      </c>
      <c r="AE107" s="4">
        <v>851</v>
      </c>
      <c r="AF107" s="4">
        <v>869</v>
      </c>
      <c r="AG107" s="4">
        <v>824</v>
      </c>
      <c r="AH107" s="4">
        <v>78</v>
      </c>
      <c r="AI107" s="4">
        <v>21.2</v>
      </c>
      <c r="AJ107" s="4">
        <v>0.49</v>
      </c>
      <c r="AK107" s="4">
        <v>982</v>
      </c>
      <c r="AL107" s="4">
        <v>0</v>
      </c>
      <c r="AM107" s="4">
        <v>0</v>
      </c>
      <c r="AN107" s="4">
        <v>19</v>
      </c>
      <c r="AO107" s="4">
        <v>191</v>
      </c>
      <c r="AP107" s="4">
        <v>190</v>
      </c>
      <c r="AQ107" s="4">
        <v>3</v>
      </c>
      <c r="AR107" s="4">
        <v>195</v>
      </c>
      <c r="AS107" s="4" t="s">
        <v>155</v>
      </c>
      <c r="AT107" s="4">
        <v>2</v>
      </c>
      <c r="AU107" s="5">
        <v>0.73857638888888888</v>
      </c>
      <c r="AV107" s="4">
        <v>47.164180999999999</v>
      </c>
      <c r="AW107" s="4">
        <v>-88.489418999999998</v>
      </c>
      <c r="AX107" s="4">
        <v>319.3</v>
      </c>
      <c r="AY107" s="4">
        <v>27.2</v>
      </c>
      <c r="AZ107" s="4">
        <v>12</v>
      </c>
      <c r="BA107" s="4">
        <v>10</v>
      </c>
      <c r="BB107" s="4" t="s">
        <v>429</v>
      </c>
      <c r="BC107" s="4">
        <v>1.099</v>
      </c>
      <c r="BD107" s="4">
        <v>1.3</v>
      </c>
      <c r="BE107" s="4">
        <v>1.9990000000000001</v>
      </c>
      <c r="BF107" s="4">
        <v>14.063000000000001</v>
      </c>
      <c r="BG107" s="4">
        <v>16.440000000000001</v>
      </c>
      <c r="BH107" s="4">
        <v>1.17</v>
      </c>
      <c r="BI107" s="4">
        <v>12.564</v>
      </c>
      <c r="BJ107" s="4">
        <v>3031.05</v>
      </c>
      <c r="BK107" s="4">
        <v>0.60099999999999998</v>
      </c>
      <c r="BL107" s="4">
        <v>10.901</v>
      </c>
      <c r="BM107" s="4">
        <v>4.7E-2</v>
      </c>
      <c r="BN107" s="4">
        <v>10.948</v>
      </c>
      <c r="BO107" s="4">
        <v>8.7010000000000005</v>
      </c>
      <c r="BP107" s="4">
        <v>3.6999999999999998E-2</v>
      </c>
      <c r="BQ107" s="4">
        <v>8.7390000000000008</v>
      </c>
      <c r="BR107" s="4">
        <v>0.72440000000000004</v>
      </c>
      <c r="BU107" s="4">
        <v>0.52200000000000002</v>
      </c>
      <c r="BW107" s="4">
        <v>462.45800000000003</v>
      </c>
      <c r="BX107" s="4">
        <v>0.20393900000000001</v>
      </c>
      <c r="BY107" s="4">
        <v>-5</v>
      </c>
      <c r="BZ107" s="4">
        <v>0.8</v>
      </c>
      <c r="CA107" s="4">
        <v>4.9837590000000001</v>
      </c>
      <c r="CB107" s="4">
        <v>16.16</v>
      </c>
      <c r="CC107" s="4">
        <f t="shared" si="14"/>
        <v>1.3167091278</v>
      </c>
      <c r="CE107" s="4">
        <f t="shared" si="15"/>
        <v>11284.19896956165</v>
      </c>
      <c r="CF107" s="4">
        <f t="shared" si="16"/>
        <v>2.2374436517729999</v>
      </c>
      <c r="CG107" s="4">
        <f t="shared" si="17"/>
        <v>32.534143216047006</v>
      </c>
      <c r="CH107" s="4">
        <f t="shared" si="18"/>
        <v>2.6968455596412002</v>
      </c>
    </row>
    <row r="108" spans="1:86">
      <c r="A108" s="2">
        <v>42439</v>
      </c>
      <c r="B108" s="32">
        <v>0.53067807870370365</v>
      </c>
      <c r="C108" s="4">
        <v>12.894</v>
      </c>
      <c r="D108" s="4">
        <v>4.0000000000000001E-3</v>
      </c>
      <c r="E108" s="4" t="s">
        <v>155</v>
      </c>
      <c r="F108" s="4">
        <v>40</v>
      </c>
      <c r="G108" s="4">
        <v>430.7</v>
      </c>
      <c r="H108" s="4">
        <v>1.9</v>
      </c>
      <c r="I108" s="4">
        <v>73.5</v>
      </c>
      <c r="K108" s="4">
        <v>2.6</v>
      </c>
      <c r="L108" s="4">
        <v>11</v>
      </c>
      <c r="M108" s="4">
        <v>0.88800000000000001</v>
      </c>
      <c r="N108" s="4">
        <v>11.449199999999999</v>
      </c>
      <c r="O108" s="4">
        <v>3.5999999999999999E-3</v>
      </c>
      <c r="P108" s="4">
        <v>382.43150000000003</v>
      </c>
      <c r="Q108" s="4">
        <v>1.6871</v>
      </c>
      <c r="R108" s="4">
        <v>384.1</v>
      </c>
      <c r="S108" s="4">
        <v>305.2516</v>
      </c>
      <c r="T108" s="4">
        <v>1.3466</v>
      </c>
      <c r="U108" s="4">
        <v>306.60000000000002</v>
      </c>
      <c r="V108" s="4">
        <v>73.528700000000001</v>
      </c>
      <c r="Y108" s="4">
        <v>9.9450000000000003</v>
      </c>
      <c r="Z108" s="4">
        <v>0</v>
      </c>
      <c r="AA108" s="4">
        <v>2.3087</v>
      </c>
      <c r="AB108" s="4" t="s">
        <v>384</v>
      </c>
      <c r="AC108" s="4">
        <v>0</v>
      </c>
      <c r="AD108" s="4">
        <v>11.7</v>
      </c>
      <c r="AE108" s="4">
        <v>851</v>
      </c>
      <c r="AF108" s="4">
        <v>870</v>
      </c>
      <c r="AG108" s="4">
        <v>824</v>
      </c>
      <c r="AH108" s="4">
        <v>78</v>
      </c>
      <c r="AI108" s="4">
        <v>21.2</v>
      </c>
      <c r="AJ108" s="4">
        <v>0.49</v>
      </c>
      <c r="AK108" s="4">
        <v>982</v>
      </c>
      <c r="AL108" s="4">
        <v>0</v>
      </c>
      <c r="AM108" s="4">
        <v>0</v>
      </c>
      <c r="AN108" s="4">
        <v>19</v>
      </c>
      <c r="AO108" s="4">
        <v>191</v>
      </c>
      <c r="AP108" s="4">
        <v>189.4</v>
      </c>
      <c r="AQ108" s="4">
        <v>2.9</v>
      </c>
      <c r="AR108" s="4">
        <v>195</v>
      </c>
      <c r="AS108" s="4" t="s">
        <v>155</v>
      </c>
      <c r="AT108" s="4">
        <v>2</v>
      </c>
      <c r="AU108" s="5">
        <v>0.73858796296296303</v>
      </c>
      <c r="AV108" s="4">
        <v>47.164116999999997</v>
      </c>
      <c r="AW108" s="4">
        <v>-88.489558000000002</v>
      </c>
      <c r="AX108" s="4">
        <v>319.3</v>
      </c>
      <c r="AY108" s="4">
        <v>27.2</v>
      </c>
      <c r="AZ108" s="4">
        <v>12</v>
      </c>
      <c r="BA108" s="4">
        <v>10</v>
      </c>
      <c r="BB108" s="4" t="s">
        <v>429</v>
      </c>
      <c r="BC108" s="4">
        <v>1</v>
      </c>
      <c r="BD108" s="4">
        <v>1.3</v>
      </c>
      <c r="BE108" s="4">
        <v>1.9</v>
      </c>
      <c r="BF108" s="4">
        <v>14.063000000000001</v>
      </c>
      <c r="BG108" s="4">
        <v>16.38</v>
      </c>
      <c r="BH108" s="4">
        <v>1.1599999999999999</v>
      </c>
      <c r="BI108" s="4">
        <v>12.618</v>
      </c>
      <c r="BJ108" s="4">
        <v>3031.261</v>
      </c>
      <c r="BK108" s="4">
        <v>0.59899999999999998</v>
      </c>
      <c r="BL108" s="4">
        <v>10.603</v>
      </c>
      <c r="BM108" s="4">
        <v>4.7E-2</v>
      </c>
      <c r="BN108" s="4">
        <v>10.65</v>
      </c>
      <c r="BO108" s="4">
        <v>8.4629999999999992</v>
      </c>
      <c r="BP108" s="4">
        <v>3.6999999999999998E-2</v>
      </c>
      <c r="BQ108" s="4">
        <v>8.5009999999999994</v>
      </c>
      <c r="BR108" s="4">
        <v>0.64370000000000005</v>
      </c>
      <c r="BU108" s="4">
        <v>0.52200000000000002</v>
      </c>
      <c r="BW108" s="4">
        <v>444.43700000000001</v>
      </c>
      <c r="BX108" s="4">
        <v>0.184507</v>
      </c>
      <c r="BY108" s="4">
        <v>-5</v>
      </c>
      <c r="BZ108" s="4">
        <v>0.80061099999999996</v>
      </c>
      <c r="CA108" s="4">
        <v>4.5088900000000001</v>
      </c>
      <c r="CB108" s="4">
        <v>16.172342</v>
      </c>
      <c r="CC108" s="4">
        <f t="shared" si="14"/>
        <v>1.1912487380000001</v>
      </c>
      <c r="CE108" s="4">
        <f t="shared" si="15"/>
        <v>10209.71394048663</v>
      </c>
      <c r="CF108" s="4">
        <f t="shared" si="16"/>
        <v>2.0175163571699999</v>
      </c>
      <c r="CG108" s="4">
        <f t="shared" si="17"/>
        <v>28.632565195830001</v>
      </c>
      <c r="CH108" s="4">
        <f t="shared" si="18"/>
        <v>2.1680722522710001</v>
      </c>
    </row>
    <row r="109" spans="1:86">
      <c r="A109" s="2">
        <v>42439</v>
      </c>
      <c r="B109" s="32">
        <v>0.5306896527777778</v>
      </c>
      <c r="C109" s="4">
        <v>12.933999999999999</v>
      </c>
      <c r="D109" s="4">
        <v>3.3E-3</v>
      </c>
      <c r="E109" s="4" t="s">
        <v>155</v>
      </c>
      <c r="F109" s="4">
        <v>33.025478</v>
      </c>
      <c r="G109" s="4">
        <v>418.3</v>
      </c>
      <c r="H109" s="4">
        <v>0.8</v>
      </c>
      <c r="I109" s="4">
        <v>69.8</v>
      </c>
      <c r="K109" s="4">
        <v>2.5</v>
      </c>
      <c r="L109" s="4">
        <v>11</v>
      </c>
      <c r="M109" s="4">
        <v>0.88770000000000004</v>
      </c>
      <c r="N109" s="4">
        <v>11.4808</v>
      </c>
      <c r="O109" s="4">
        <v>2.8999999999999998E-3</v>
      </c>
      <c r="P109" s="4">
        <v>371.28109999999998</v>
      </c>
      <c r="Q109" s="4">
        <v>0.73850000000000005</v>
      </c>
      <c r="R109" s="4">
        <v>372</v>
      </c>
      <c r="S109" s="4">
        <v>296.35140000000001</v>
      </c>
      <c r="T109" s="4">
        <v>0.58950000000000002</v>
      </c>
      <c r="U109" s="4">
        <v>296.89999999999998</v>
      </c>
      <c r="V109" s="4">
        <v>69.849599999999995</v>
      </c>
      <c r="Y109" s="4">
        <v>9.9420000000000002</v>
      </c>
      <c r="Z109" s="4">
        <v>0</v>
      </c>
      <c r="AA109" s="4">
        <v>2.2191999999999998</v>
      </c>
      <c r="AB109" s="4" t="s">
        <v>384</v>
      </c>
      <c r="AC109" s="4">
        <v>0</v>
      </c>
      <c r="AD109" s="4">
        <v>11.7</v>
      </c>
      <c r="AE109" s="4">
        <v>852</v>
      </c>
      <c r="AF109" s="4">
        <v>870</v>
      </c>
      <c r="AG109" s="4">
        <v>823</v>
      </c>
      <c r="AH109" s="4">
        <v>78</v>
      </c>
      <c r="AI109" s="4">
        <v>21.2</v>
      </c>
      <c r="AJ109" s="4">
        <v>0.49</v>
      </c>
      <c r="AK109" s="4">
        <v>982</v>
      </c>
      <c r="AL109" s="4">
        <v>0</v>
      </c>
      <c r="AM109" s="4">
        <v>0</v>
      </c>
      <c r="AN109" s="4">
        <v>19</v>
      </c>
      <c r="AO109" s="4">
        <v>191</v>
      </c>
      <c r="AP109" s="4">
        <v>189.6</v>
      </c>
      <c r="AQ109" s="4">
        <v>3</v>
      </c>
      <c r="AR109" s="4">
        <v>195</v>
      </c>
      <c r="AS109" s="4" t="s">
        <v>155</v>
      </c>
      <c r="AT109" s="4">
        <v>2</v>
      </c>
      <c r="AU109" s="5">
        <v>0.73861111111111111</v>
      </c>
      <c r="AV109" s="4">
        <v>47.163981</v>
      </c>
      <c r="AW109" s="4">
        <v>-88.489807999999996</v>
      </c>
      <c r="AX109" s="4">
        <v>319</v>
      </c>
      <c r="AY109" s="4">
        <v>26.9</v>
      </c>
      <c r="AZ109" s="4">
        <v>12</v>
      </c>
      <c r="BA109" s="4">
        <v>10</v>
      </c>
      <c r="BB109" s="4" t="s">
        <v>429</v>
      </c>
      <c r="BC109" s="4">
        <v>1</v>
      </c>
      <c r="BD109" s="4">
        <v>1.3009999999999999</v>
      </c>
      <c r="BE109" s="4">
        <v>1.9</v>
      </c>
      <c r="BF109" s="4">
        <v>14.063000000000001</v>
      </c>
      <c r="BG109" s="4">
        <v>16.34</v>
      </c>
      <c r="BH109" s="4">
        <v>1.1599999999999999</v>
      </c>
      <c r="BI109" s="4">
        <v>12.654</v>
      </c>
      <c r="BJ109" s="4">
        <v>3031.502</v>
      </c>
      <c r="BK109" s="4">
        <v>0.49299999999999999</v>
      </c>
      <c r="BL109" s="4">
        <v>10.266999999999999</v>
      </c>
      <c r="BM109" s="4">
        <v>0.02</v>
      </c>
      <c r="BN109" s="4">
        <v>10.287000000000001</v>
      </c>
      <c r="BO109" s="4">
        <v>8.1950000000000003</v>
      </c>
      <c r="BP109" s="4">
        <v>1.6E-2</v>
      </c>
      <c r="BQ109" s="4">
        <v>8.2110000000000003</v>
      </c>
      <c r="BR109" s="4">
        <v>0.6099</v>
      </c>
      <c r="BU109" s="4">
        <v>0.52100000000000002</v>
      </c>
      <c r="BW109" s="4">
        <v>426.06400000000002</v>
      </c>
      <c r="BX109" s="4">
        <v>0.16305500000000001</v>
      </c>
      <c r="BY109" s="4">
        <v>-5</v>
      </c>
      <c r="BZ109" s="4">
        <v>0.80222199999999999</v>
      </c>
      <c r="CA109" s="4">
        <v>3.9846569999999999</v>
      </c>
      <c r="CB109" s="4">
        <v>16.204884</v>
      </c>
      <c r="CC109" s="4">
        <f t="shared" si="14"/>
        <v>1.0527463794</v>
      </c>
      <c r="CE109" s="4">
        <f t="shared" si="15"/>
        <v>9023.383261616058</v>
      </c>
      <c r="CF109" s="4">
        <f t="shared" si="16"/>
        <v>1.467433618047</v>
      </c>
      <c r="CG109" s="4">
        <f t="shared" si="17"/>
        <v>24.440359914369001</v>
      </c>
      <c r="CH109" s="4">
        <f t="shared" si="18"/>
        <v>1.8153910013121</v>
      </c>
    </row>
    <row r="110" spans="1:86">
      <c r="A110" s="2">
        <v>42439</v>
      </c>
      <c r="B110" s="32">
        <v>0.53070122685185184</v>
      </c>
      <c r="C110" s="4">
        <v>12.997999999999999</v>
      </c>
      <c r="D110" s="4">
        <v>3.0000000000000001E-3</v>
      </c>
      <c r="E110" s="4" t="s">
        <v>155</v>
      </c>
      <c r="F110" s="4">
        <v>30</v>
      </c>
      <c r="G110" s="4">
        <v>477.7</v>
      </c>
      <c r="H110" s="4">
        <v>-0.4</v>
      </c>
      <c r="I110" s="4">
        <v>63.1</v>
      </c>
      <c r="K110" s="4">
        <v>2.4</v>
      </c>
      <c r="L110" s="4">
        <v>11</v>
      </c>
      <c r="M110" s="4">
        <v>0.8871</v>
      </c>
      <c r="N110" s="4">
        <v>11.5313</v>
      </c>
      <c r="O110" s="4">
        <v>2.7000000000000001E-3</v>
      </c>
      <c r="P110" s="4">
        <v>423.78550000000001</v>
      </c>
      <c r="Q110" s="4">
        <v>0</v>
      </c>
      <c r="R110" s="4">
        <v>423.8</v>
      </c>
      <c r="S110" s="4">
        <v>338.25970000000001</v>
      </c>
      <c r="T110" s="4">
        <v>0</v>
      </c>
      <c r="U110" s="4">
        <v>338.3</v>
      </c>
      <c r="V110" s="4">
        <v>63.090899999999998</v>
      </c>
      <c r="Y110" s="4">
        <v>9.9359999999999999</v>
      </c>
      <c r="Z110" s="4">
        <v>0</v>
      </c>
      <c r="AA110" s="4">
        <v>2.1291000000000002</v>
      </c>
      <c r="AB110" s="4" t="s">
        <v>384</v>
      </c>
      <c r="AC110" s="4">
        <v>0</v>
      </c>
      <c r="AD110" s="4">
        <v>11.6</v>
      </c>
      <c r="AE110" s="4">
        <v>851</v>
      </c>
      <c r="AF110" s="4">
        <v>869</v>
      </c>
      <c r="AG110" s="4">
        <v>823</v>
      </c>
      <c r="AH110" s="4">
        <v>78</v>
      </c>
      <c r="AI110" s="4">
        <v>21.2</v>
      </c>
      <c r="AJ110" s="4">
        <v>0.49</v>
      </c>
      <c r="AK110" s="4">
        <v>982</v>
      </c>
      <c r="AL110" s="4">
        <v>0</v>
      </c>
      <c r="AM110" s="4">
        <v>0</v>
      </c>
      <c r="AN110" s="4">
        <v>19</v>
      </c>
      <c r="AO110" s="4">
        <v>191.6</v>
      </c>
      <c r="AP110" s="4">
        <v>190</v>
      </c>
      <c r="AQ110" s="4">
        <v>2.9</v>
      </c>
      <c r="AR110" s="4">
        <v>195</v>
      </c>
      <c r="AS110" s="4" t="s">
        <v>155</v>
      </c>
      <c r="AT110" s="4">
        <v>2</v>
      </c>
      <c r="AU110" s="5">
        <v>0.73862268518518526</v>
      </c>
      <c r="AV110" s="4">
        <v>47.163907999999999</v>
      </c>
      <c r="AW110" s="4">
        <v>-88.489935000000003</v>
      </c>
      <c r="AX110" s="4">
        <v>318.89999999999998</v>
      </c>
      <c r="AY110" s="4">
        <v>27.7</v>
      </c>
      <c r="AZ110" s="4">
        <v>12</v>
      </c>
      <c r="BA110" s="4">
        <v>10</v>
      </c>
      <c r="BB110" s="4" t="s">
        <v>429</v>
      </c>
      <c r="BC110" s="4">
        <v>0.999</v>
      </c>
      <c r="BD110" s="4">
        <v>1.4</v>
      </c>
      <c r="BE110" s="4">
        <v>1.8979999999999999</v>
      </c>
      <c r="BF110" s="4">
        <v>14.063000000000001</v>
      </c>
      <c r="BG110" s="4">
        <v>16.260000000000002</v>
      </c>
      <c r="BH110" s="4">
        <v>1.1599999999999999</v>
      </c>
      <c r="BI110" s="4">
        <v>12.721</v>
      </c>
      <c r="BJ110" s="4">
        <v>3031.7159999999999</v>
      </c>
      <c r="BK110" s="4">
        <v>0.44500000000000001</v>
      </c>
      <c r="BL110" s="4">
        <v>11.667999999999999</v>
      </c>
      <c r="BM110" s="4">
        <v>0</v>
      </c>
      <c r="BN110" s="4">
        <v>11.667999999999999</v>
      </c>
      <c r="BO110" s="4">
        <v>9.3130000000000006</v>
      </c>
      <c r="BP110" s="4">
        <v>0</v>
      </c>
      <c r="BQ110" s="4">
        <v>9.3130000000000006</v>
      </c>
      <c r="BR110" s="4">
        <v>0.54849999999999999</v>
      </c>
      <c r="BU110" s="4">
        <v>0.51800000000000002</v>
      </c>
      <c r="BW110" s="4">
        <v>407.017</v>
      </c>
      <c r="BX110" s="4">
        <v>0.18944</v>
      </c>
      <c r="BY110" s="4">
        <v>-5</v>
      </c>
      <c r="BZ110" s="4">
        <v>0.80238900000000002</v>
      </c>
      <c r="CA110" s="4">
        <v>4.6294409999999999</v>
      </c>
      <c r="CB110" s="4">
        <v>16.208258000000001</v>
      </c>
      <c r="CC110" s="4">
        <f t="shared" si="14"/>
        <v>1.2230983121999999</v>
      </c>
      <c r="CE110" s="4">
        <f t="shared" si="15"/>
        <v>10484.257312014732</v>
      </c>
      <c r="CF110" s="4">
        <f t="shared" si="16"/>
        <v>1.5388956300149998</v>
      </c>
      <c r="CG110" s="4">
        <f t="shared" si="17"/>
        <v>32.206146072651002</v>
      </c>
      <c r="CH110" s="4">
        <f t="shared" si="18"/>
        <v>1.8968185462095</v>
      </c>
    </row>
    <row r="111" spans="1:86">
      <c r="A111" s="2">
        <v>42439</v>
      </c>
      <c r="B111" s="32">
        <v>0.53071280092592599</v>
      </c>
      <c r="C111" s="4">
        <v>13.24</v>
      </c>
      <c r="D111" s="4">
        <v>2.5999999999999999E-3</v>
      </c>
      <c r="E111" s="4" t="s">
        <v>155</v>
      </c>
      <c r="F111" s="4">
        <v>26.294498000000001</v>
      </c>
      <c r="G111" s="4">
        <v>654.1</v>
      </c>
      <c r="H111" s="4">
        <v>2.7</v>
      </c>
      <c r="I111" s="4">
        <v>60.9</v>
      </c>
      <c r="K111" s="4">
        <v>2.39</v>
      </c>
      <c r="L111" s="4">
        <v>11</v>
      </c>
      <c r="M111" s="4">
        <v>0.88519999999999999</v>
      </c>
      <c r="N111" s="4">
        <v>11.720700000000001</v>
      </c>
      <c r="O111" s="4">
        <v>2.3E-3</v>
      </c>
      <c r="P111" s="4">
        <v>579.02170000000001</v>
      </c>
      <c r="Q111" s="4">
        <v>2.3952</v>
      </c>
      <c r="R111" s="4">
        <v>581.4</v>
      </c>
      <c r="S111" s="4">
        <v>462.16719999999998</v>
      </c>
      <c r="T111" s="4">
        <v>1.9117999999999999</v>
      </c>
      <c r="U111" s="4">
        <v>464.1</v>
      </c>
      <c r="V111" s="4">
        <v>60.906700000000001</v>
      </c>
      <c r="Y111" s="4">
        <v>10.038</v>
      </c>
      <c r="Z111" s="4">
        <v>0</v>
      </c>
      <c r="AA111" s="4">
        <v>2.1190000000000002</v>
      </c>
      <c r="AB111" s="4" t="s">
        <v>384</v>
      </c>
      <c r="AC111" s="4">
        <v>0</v>
      </c>
      <c r="AD111" s="4">
        <v>11.7</v>
      </c>
      <c r="AE111" s="4">
        <v>850</v>
      </c>
      <c r="AF111" s="4">
        <v>868</v>
      </c>
      <c r="AG111" s="4">
        <v>822</v>
      </c>
      <c r="AH111" s="4">
        <v>78</v>
      </c>
      <c r="AI111" s="4">
        <v>21.2</v>
      </c>
      <c r="AJ111" s="4">
        <v>0.49</v>
      </c>
      <c r="AK111" s="4">
        <v>982</v>
      </c>
      <c r="AL111" s="4">
        <v>0</v>
      </c>
      <c r="AM111" s="4">
        <v>0</v>
      </c>
      <c r="AN111" s="4">
        <v>19</v>
      </c>
      <c r="AO111" s="4">
        <v>192</v>
      </c>
      <c r="AP111" s="4">
        <v>189.4</v>
      </c>
      <c r="AQ111" s="4">
        <v>2.9</v>
      </c>
      <c r="AR111" s="4">
        <v>195</v>
      </c>
      <c r="AS111" s="4" t="s">
        <v>155</v>
      </c>
      <c r="AT111" s="4">
        <v>2</v>
      </c>
      <c r="AU111" s="5">
        <v>0.73862268518518526</v>
      </c>
      <c r="AV111" s="4">
        <v>47.163907000000002</v>
      </c>
      <c r="AW111" s="4">
        <v>-88.489937999999995</v>
      </c>
      <c r="AX111" s="4">
        <v>318.89999999999998</v>
      </c>
      <c r="AY111" s="4">
        <v>28.2</v>
      </c>
      <c r="AZ111" s="4">
        <v>12</v>
      </c>
      <c r="BA111" s="4">
        <v>10</v>
      </c>
      <c r="BB111" s="4" t="s">
        <v>429</v>
      </c>
      <c r="BC111" s="4">
        <v>0.90400000000000003</v>
      </c>
      <c r="BD111" s="4">
        <v>1.3959999999999999</v>
      </c>
      <c r="BE111" s="4">
        <v>1.7030000000000001</v>
      </c>
      <c r="BF111" s="4">
        <v>14.063000000000001</v>
      </c>
      <c r="BG111" s="4">
        <v>15.98</v>
      </c>
      <c r="BH111" s="4">
        <v>1.1399999999999999</v>
      </c>
      <c r="BI111" s="4">
        <v>12.962999999999999</v>
      </c>
      <c r="BJ111" s="4">
        <v>3031.7280000000001</v>
      </c>
      <c r="BK111" s="4">
        <v>0.38300000000000001</v>
      </c>
      <c r="BL111" s="4">
        <v>15.683999999999999</v>
      </c>
      <c r="BM111" s="4">
        <v>6.5000000000000002E-2</v>
      </c>
      <c r="BN111" s="4">
        <v>15.749000000000001</v>
      </c>
      <c r="BO111" s="4">
        <v>12.519</v>
      </c>
      <c r="BP111" s="4">
        <v>5.1999999999999998E-2</v>
      </c>
      <c r="BQ111" s="4">
        <v>12.571</v>
      </c>
      <c r="BR111" s="4">
        <v>0.52100000000000002</v>
      </c>
      <c r="BU111" s="4">
        <v>0.51500000000000001</v>
      </c>
      <c r="BW111" s="4">
        <v>398.53699999999998</v>
      </c>
      <c r="BX111" s="4">
        <v>0.20561099999999999</v>
      </c>
      <c r="BY111" s="4">
        <v>-5</v>
      </c>
      <c r="BZ111" s="4">
        <v>0.80261099999999996</v>
      </c>
      <c r="CA111" s="4">
        <v>5.0246190000000004</v>
      </c>
      <c r="CB111" s="4">
        <v>16.212741999999999</v>
      </c>
      <c r="CC111" s="4">
        <f t="shared" si="14"/>
        <v>1.3275043398000002</v>
      </c>
      <c r="CE111" s="4">
        <f t="shared" si="15"/>
        <v>11379.258749389106</v>
      </c>
      <c r="CF111" s="4">
        <f t="shared" si="16"/>
        <v>1.4375485205190002</v>
      </c>
      <c r="CG111" s="4">
        <f t="shared" si="17"/>
        <v>47.183870630403</v>
      </c>
      <c r="CH111" s="4">
        <f t="shared" si="18"/>
        <v>1.9555163947530003</v>
      </c>
    </row>
    <row r="112" spans="1:86">
      <c r="A112" s="2">
        <v>42439</v>
      </c>
      <c r="B112" s="32">
        <v>0.53072437500000003</v>
      </c>
      <c r="C112" s="4">
        <v>13.24</v>
      </c>
      <c r="D112" s="4">
        <v>2E-3</v>
      </c>
      <c r="E112" s="4" t="s">
        <v>155</v>
      </c>
      <c r="F112" s="4">
        <v>20</v>
      </c>
      <c r="G112" s="4">
        <v>818.2</v>
      </c>
      <c r="H112" s="4">
        <v>4.4000000000000004</v>
      </c>
      <c r="I112" s="4">
        <v>63.4</v>
      </c>
      <c r="K112" s="4">
        <v>2.2000000000000002</v>
      </c>
      <c r="L112" s="4">
        <v>11</v>
      </c>
      <c r="M112" s="4">
        <v>0.88529999999999998</v>
      </c>
      <c r="N112" s="4">
        <v>11.7212</v>
      </c>
      <c r="O112" s="4">
        <v>1.8E-3</v>
      </c>
      <c r="P112" s="4">
        <v>724.30510000000004</v>
      </c>
      <c r="Q112" s="4">
        <v>3.8952</v>
      </c>
      <c r="R112" s="4">
        <v>728.2</v>
      </c>
      <c r="S112" s="4">
        <v>578.13030000000003</v>
      </c>
      <c r="T112" s="4">
        <v>3.1091000000000002</v>
      </c>
      <c r="U112" s="4">
        <v>581.20000000000005</v>
      </c>
      <c r="V112" s="4">
        <v>63.449599999999997</v>
      </c>
      <c r="Y112" s="4">
        <v>10.092000000000001</v>
      </c>
      <c r="Z112" s="4">
        <v>0</v>
      </c>
      <c r="AA112" s="4">
        <v>1.9476</v>
      </c>
      <c r="AB112" s="4" t="s">
        <v>384</v>
      </c>
      <c r="AC112" s="4">
        <v>0</v>
      </c>
      <c r="AD112" s="4">
        <v>11.7</v>
      </c>
      <c r="AE112" s="4">
        <v>849</v>
      </c>
      <c r="AF112" s="4">
        <v>867</v>
      </c>
      <c r="AG112" s="4">
        <v>821</v>
      </c>
      <c r="AH112" s="4">
        <v>78</v>
      </c>
      <c r="AI112" s="4">
        <v>21.2</v>
      </c>
      <c r="AJ112" s="4">
        <v>0.49</v>
      </c>
      <c r="AK112" s="4">
        <v>982</v>
      </c>
      <c r="AL112" s="4">
        <v>0</v>
      </c>
      <c r="AM112" s="4">
        <v>0</v>
      </c>
      <c r="AN112" s="4">
        <v>19</v>
      </c>
      <c r="AO112" s="4">
        <v>192</v>
      </c>
      <c r="AP112" s="4">
        <v>189</v>
      </c>
      <c r="AQ112" s="4">
        <v>3</v>
      </c>
      <c r="AR112" s="4">
        <v>195</v>
      </c>
      <c r="AS112" s="4" t="s">
        <v>155</v>
      </c>
      <c r="AT112" s="4">
        <v>2</v>
      </c>
      <c r="AU112" s="5">
        <v>0.73864583333333333</v>
      </c>
      <c r="AV112" s="4">
        <v>47.163778999999998</v>
      </c>
      <c r="AW112" s="4">
        <v>-88.490227000000004</v>
      </c>
      <c r="AX112" s="4">
        <v>318.60000000000002</v>
      </c>
      <c r="AY112" s="4">
        <v>28.7</v>
      </c>
      <c r="AZ112" s="4">
        <v>12</v>
      </c>
      <c r="BA112" s="4">
        <v>10</v>
      </c>
      <c r="BB112" s="4" t="s">
        <v>429</v>
      </c>
      <c r="BC112" s="4">
        <v>1.3</v>
      </c>
      <c r="BD112" s="4">
        <v>1.0009999999999999</v>
      </c>
      <c r="BE112" s="4">
        <v>2</v>
      </c>
      <c r="BF112" s="4">
        <v>14.063000000000001</v>
      </c>
      <c r="BG112" s="4">
        <v>15.98</v>
      </c>
      <c r="BH112" s="4">
        <v>1.1399999999999999</v>
      </c>
      <c r="BI112" s="4">
        <v>12.958</v>
      </c>
      <c r="BJ112" s="4">
        <v>3031.806</v>
      </c>
      <c r="BK112" s="4">
        <v>0.29099999999999998</v>
      </c>
      <c r="BL112" s="4">
        <v>19.62</v>
      </c>
      <c r="BM112" s="4">
        <v>0.106</v>
      </c>
      <c r="BN112" s="4">
        <v>19.725000000000001</v>
      </c>
      <c r="BO112" s="4">
        <v>15.66</v>
      </c>
      <c r="BP112" s="4">
        <v>8.4000000000000005E-2</v>
      </c>
      <c r="BQ112" s="4">
        <v>15.744</v>
      </c>
      <c r="BR112" s="4">
        <v>0.54269999999999996</v>
      </c>
      <c r="BU112" s="4">
        <v>0.51800000000000002</v>
      </c>
      <c r="BW112" s="4">
        <v>366.298</v>
      </c>
      <c r="BX112" s="4">
        <v>0.21149899999999999</v>
      </c>
      <c r="BY112" s="4">
        <v>-5</v>
      </c>
      <c r="BZ112" s="4">
        <v>0.80422199999999999</v>
      </c>
      <c r="CA112" s="4">
        <v>5.168507</v>
      </c>
      <c r="CB112" s="4">
        <v>16.245284000000002</v>
      </c>
      <c r="CC112" s="4">
        <f t="shared" si="14"/>
        <v>1.3655195493999999</v>
      </c>
      <c r="CE112" s="4">
        <f t="shared" si="15"/>
        <v>11705.423168630574</v>
      </c>
      <c r="CF112" s="4">
        <f t="shared" si="16"/>
        <v>1.1235145461389999</v>
      </c>
      <c r="CG112" s="4">
        <f t="shared" si="17"/>
        <v>60.785611733376001</v>
      </c>
      <c r="CH112" s="4">
        <f t="shared" si="18"/>
        <v>2.0952967154283</v>
      </c>
    </row>
    <row r="113" spans="1:86">
      <c r="A113" s="2">
        <v>42439</v>
      </c>
      <c r="B113" s="32">
        <v>0.53073594907407406</v>
      </c>
      <c r="C113" s="4">
        <v>13.254</v>
      </c>
      <c r="D113" s="4">
        <v>2E-3</v>
      </c>
      <c r="E113" s="4" t="s">
        <v>155</v>
      </c>
      <c r="F113" s="4">
        <v>20</v>
      </c>
      <c r="G113" s="4">
        <v>827.6</v>
      </c>
      <c r="H113" s="4">
        <v>4.4000000000000004</v>
      </c>
      <c r="I113" s="4">
        <v>60.6</v>
      </c>
      <c r="K113" s="4">
        <v>2.09</v>
      </c>
      <c r="L113" s="4">
        <v>11</v>
      </c>
      <c r="M113" s="4">
        <v>0.8851</v>
      </c>
      <c r="N113" s="4">
        <v>11.731400000000001</v>
      </c>
      <c r="O113" s="4">
        <v>1.8E-3</v>
      </c>
      <c r="P113" s="4">
        <v>732.53089999999997</v>
      </c>
      <c r="Q113" s="4">
        <v>3.8946000000000001</v>
      </c>
      <c r="R113" s="4">
        <v>736.4</v>
      </c>
      <c r="S113" s="4">
        <v>584.6961</v>
      </c>
      <c r="T113" s="4">
        <v>3.1086</v>
      </c>
      <c r="U113" s="4">
        <v>587.79999999999995</v>
      </c>
      <c r="V113" s="4">
        <v>60.6496</v>
      </c>
      <c r="Y113" s="4">
        <v>10.09</v>
      </c>
      <c r="Z113" s="4">
        <v>0</v>
      </c>
      <c r="AA113" s="4">
        <v>1.8535999999999999</v>
      </c>
      <c r="AB113" s="4" t="s">
        <v>384</v>
      </c>
      <c r="AC113" s="4">
        <v>0</v>
      </c>
      <c r="AD113" s="4">
        <v>11.7</v>
      </c>
      <c r="AE113" s="4">
        <v>849</v>
      </c>
      <c r="AF113" s="4">
        <v>867</v>
      </c>
      <c r="AG113" s="4">
        <v>821</v>
      </c>
      <c r="AH113" s="4">
        <v>78</v>
      </c>
      <c r="AI113" s="4">
        <v>21.2</v>
      </c>
      <c r="AJ113" s="4">
        <v>0.49</v>
      </c>
      <c r="AK113" s="4">
        <v>982</v>
      </c>
      <c r="AL113" s="4">
        <v>0</v>
      </c>
      <c r="AM113" s="4">
        <v>0</v>
      </c>
      <c r="AN113" s="4">
        <v>19</v>
      </c>
      <c r="AO113" s="4">
        <v>191.4</v>
      </c>
      <c r="AP113" s="4">
        <v>189</v>
      </c>
      <c r="AQ113" s="4">
        <v>2.8</v>
      </c>
      <c r="AR113" s="4">
        <v>195</v>
      </c>
      <c r="AS113" s="4" t="s">
        <v>155</v>
      </c>
      <c r="AT113" s="4">
        <v>2</v>
      </c>
      <c r="AU113" s="5">
        <v>0.73865740740740737</v>
      </c>
      <c r="AV113" s="4">
        <v>47.163727999999999</v>
      </c>
      <c r="AW113" s="4">
        <v>-88.490392</v>
      </c>
      <c r="AX113" s="4">
        <v>318.5</v>
      </c>
      <c r="AY113" s="4">
        <v>30</v>
      </c>
      <c r="AZ113" s="4">
        <v>12</v>
      </c>
      <c r="BA113" s="4">
        <v>10</v>
      </c>
      <c r="BB113" s="4" t="s">
        <v>429</v>
      </c>
      <c r="BC113" s="4">
        <v>1.298</v>
      </c>
      <c r="BD113" s="4">
        <v>1.1000000000000001</v>
      </c>
      <c r="BE113" s="4">
        <v>1.9990000000000001</v>
      </c>
      <c r="BF113" s="4">
        <v>14.063000000000001</v>
      </c>
      <c r="BG113" s="4">
        <v>15.97</v>
      </c>
      <c r="BH113" s="4">
        <v>1.1399999999999999</v>
      </c>
      <c r="BI113" s="4">
        <v>12.978</v>
      </c>
      <c r="BJ113" s="4">
        <v>3031.8719999999998</v>
      </c>
      <c r="BK113" s="4">
        <v>0.29099999999999998</v>
      </c>
      <c r="BL113" s="4">
        <v>19.824999999999999</v>
      </c>
      <c r="BM113" s="4">
        <v>0.105</v>
      </c>
      <c r="BN113" s="4">
        <v>19.931000000000001</v>
      </c>
      <c r="BO113" s="4">
        <v>15.824</v>
      </c>
      <c r="BP113" s="4">
        <v>8.4000000000000005E-2</v>
      </c>
      <c r="BQ113" s="4">
        <v>15.909000000000001</v>
      </c>
      <c r="BR113" s="4">
        <v>0.51829999999999998</v>
      </c>
      <c r="BU113" s="4">
        <v>0.51700000000000002</v>
      </c>
      <c r="BW113" s="4">
        <v>348.322</v>
      </c>
      <c r="BX113" s="4">
        <v>0.215</v>
      </c>
      <c r="BY113" s="4">
        <v>-5</v>
      </c>
      <c r="BZ113" s="4">
        <v>0.80377799999999999</v>
      </c>
      <c r="CA113" s="4">
        <v>5.2540620000000002</v>
      </c>
      <c r="CB113" s="4">
        <v>16.236315999999999</v>
      </c>
      <c r="CC113" s="4">
        <f t="shared" si="14"/>
        <v>1.3881231804</v>
      </c>
      <c r="CE113" s="4">
        <f t="shared" si="15"/>
        <v>11899.443667655807</v>
      </c>
      <c r="CF113" s="4">
        <f t="shared" si="16"/>
        <v>1.1421122353739999</v>
      </c>
      <c r="CG113" s="4">
        <f t="shared" si="17"/>
        <v>62.439393651426009</v>
      </c>
      <c r="CH113" s="4">
        <f t="shared" si="18"/>
        <v>2.0342157099461997</v>
      </c>
    </row>
    <row r="114" spans="1:86">
      <c r="A114" s="2">
        <v>42439</v>
      </c>
      <c r="B114" s="32">
        <v>0.5307475231481481</v>
      </c>
      <c r="C114" s="4">
        <v>13.234</v>
      </c>
      <c r="D114" s="4">
        <v>2E-3</v>
      </c>
      <c r="E114" s="4" t="s">
        <v>155</v>
      </c>
      <c r="F114" s="4">
        <v>20</v>
      </c>
      <c r="G114" s="4">
        <v>910.7</v>
      </c>
      <c r="H114" s="4">
        <v>7.4</v>
      </c>
      <c r="I114" s="4">
        <v>65.099999999999994</v>
      </c>
      <c r="K114" s="4">
        <v>1.94</v>
      </c>
      <c r="L114" s="4">
        <v>11</v>
      </c>
      <c r="M114" s="4">
        <v>0.88519999999999999</v>
      </c>
      <c r="N114" s="4">
        <v>11.7149</v>
      </c>
      <c r="O114" s="4">
        <v>1.8E-3</v>
      </c>
      <c r="P114" s="4">
        <v>806.18230000000005</v>
      </c>
      <c r="Q114" s="4">
        <v>6.5843999999999996</v>
      </c>
      <c r="R114" s="4">
        <v>812.8</v>
      </c>
      <c r="S114" s="4">
        <v>643.48360000000002</v>
      </c>
      <c r="T114" s="4">
        <v>5.2556000000000003</v>
      </c>
      <c r="U114" s="4">
        <v>648.70000000000005</v>
      </c>
      <c r="V114" s="4">
        <v>65.062899999999999</v>
      </c>
      <c r="Y114" s="4">
        <v>10.074999999999999</v>
      </c>
      <c r="Z114" s="4">
        <v>0</v>
      </c>
      <c r="AA114" s="4">
        <v>1.7172000000000001</v>
      </c>
      <c r="AB114" s="4" t="s">
        <v>384</v>
      </c>
      <c r="AC114" s="4">
        <v>0</v>
      </c>
      <c r="AD114" s="4">
        <v>11.7</v>
      </c>
      <c r="AE114" s="4">
        <v>850</v>
      </c>
      <c r="AF114" s="4">
        <v>868</v>
      </c>
      <c r="AG114" s="4">
        <v>821</v>
      </c>
      <c r="AH114" s="4">
        <v>78</v>
      </c>
      <c r="AI114" s="4">
        <v>21.2</v>
      </c>
      <c r="AJ114" s="4">
        <v>0.49</v>
      </c>
      <c r="AK114" s="4">
        <v>982</v>
      </c>
      <c r="AL114" s="4">
        <v>0</v>
      </c>
      <c r="AM114" s="4">
        <v>0</v>
      </c>
      <c r="AN114" s="4">
        <v>19</v>
      </c>
      <c r="AO114" s="4">
        <v>191</v>
      </c>
      <c r="AP114" s="4">
        <v>189.6</v>
      </c>
      <c r="AQ114" s="4">
        <v>2.7</v>
      </c>
      <c r="AR114" s="4">
        <v>195</v>
      </c>
      <c r="AS114" s="4" t="s">
        <v>155</v>
      </c>
      <c r="AT114" s="4">
        <v>2</v>
      </c>
      <c r="AU114" s="5">
        <v>0.73866898148148152</v>
      </c>
      <c r="AV114" s="4">
        <v>47.163693000000002</v>
      </c>
      <c r="AW114" s="4">
        <v>-88.490562999999995</v>
      </c>
      <c r="AX114" s="4">
        <v>318.39999999999998</v>
      </c>
      <c r="AY114" s="4">
        <v>30</v>
      </c>
      <c r="AZ114" s="4">
        <v>12</v>
      </c>
      <c r="BA114" s="4">
        <v>10</v>
      </c>
      <c r="BB114" s="4" t="s">
        <v>429</v>
      </c>
      <c r="BC114" s="4">
        <v>1.103</v>
      </c>
      <c r="BD114" s="4">
        <v>1.099</v>
      </c>
      <c r="BE114" s="4">
        <v>1.903</v>
      </c>
      <c r="BF114" s="4">
        <v>14.063000000000001</v>
      </c>
      <c r="BG114" s="4">
        <v>15.99</v>
      </c>
      <c r="BH114" s="4">
        <v>1.1399999999999999</v>
      </c>
      <c r="BI114" s="4">
        <v>12.962999999999999</v>
      </c>
      <c r="BJ114" s="4">
        <v>3031.7689999999998</v>
      </c>
      <c r="BK114" s="4">
        <v>0.29199999999999998</v>
      </c>
      <c r="BL114" s="4">
        <v>21.849</v>
      </c>
      <c r="BM114" s="4">
        <v>0.17799999999999999</v>
      </c>
      <c r="BN114" s="4">
        <v>22.027000000000001</v>
      </c>
      <c r="BO114" s="4">
        <v>17.439</v>
      </c>
      <c r="BP114" s="4">
        <v>0.14199999999999999</v>
      </c>
      <c r="BQ114" s="4">
        <v>17.582000000000001</v>
      </c>
      <c r="BR114" s="4">
        <v>0.55679999999999996</v>
      </c>
      <c r="BU114" s="4">
        <v>0.51700000000000002</v>
      </c>
      <c r="BW114" s="4">
        <v>323.137</v>
      </c>
      <c r="BX114" s="4">
        <v>0.186894</v>
      </c>
      <c r="BY114" s="4">
        <v>-5</v>
      </c>
      <c r="BZ114" s="4">
        <v>0.80361099999999996</v>
      </c>
      <c r="CA114" s="4">
        <v>4.5672220000000001</v>
      </c>
      <c r="CB114" s="4">
        <v>16.232942000000001</v>
      </c>
      <c r="CC114" s="4">
        <f t="shared" si="14"/>
        <v>1.2066600524</v>
      </c>
      <c r="CE114" s="4">
        <f t="shared" si="15"/>
        <v>10343.531270561345</v>
      </c>
      <c r="CF114" s="4">
        <f t="shared" si="16"/>
        <v>0.99622073152800006</v>
      </c>
      <c r="CG114" s="4">
        <f t="shared" si="17"/>
        <v>59.984770211388003</v>
      </c>
      <c r="CH114" s="4">
        <f t="shared" si="18"/>
        <v>1.8996428195711998</v>
      </c>
    </row>
    <row r="115" spans="1:86">
      <c r="A115" s="2">
        <v>42439</v>
      </c>
      <c r="B115" s="32">
        <v>0.53075909722222225</v>
      </c>
      <c r="C115" s="4">
        <v>13.21</v>
      </c>
      <c r="D115" s="4">
        <v>2E-3</v>
      </c>
      <c r="E115" s="4" t="s">
        <v>155</v>
      </c>
      <c r="F115" s="4">
        <v>20</v>
      </c>
      <c r="G115" s="4">
        <v>910.5</v>
      </c>
      <c r="H115" s="4">
        <v>10</v>
      </c>
      <c r="I115" s="4">
        <v>62.9</v>
      </c>
      <c r="K115" s="4">
        <v>1.9</v>
      </c>
      <c r="L115" s="4">
        <v>11</v>
      </c>
      <c r="M115" s="4">
        <v>0.88539999999999996</v>
      </c>
      <c r="N115" s="4">
        <v>11.696</v>
      </c>
      <c r="O115" s="4">
        <v>1.8E-3</v>
      </c>
      <c r="P115" s="4">
        <v>806.16359999999997</v>
      </c>
      <c r="Q115" s="4">
        <v>8.8390000000000004</v>
      </c>
      <c r="R115" s="4">
        <v>815</v>
      </c>
      <c r="S115" s="4">
        <v>643.46860000000004</v>
      </c>
      <c r="T115" s="4">
        <v>7.0552000000000001</v>
      </c>
      <c r="U115" s="4">
        <v>650.5</v>
      </c>
      <c r="V115" s="4">
        <v>62.882100000000001</v>
      </c>
      <c r="Y115" s="4">
        <v>10.003</v>
      </c>
      <c r="Z115" s="4">
        <v>0</v>
      </c>
      <c r="AA115" s="4">
        <v>1.6821999999999999</v>
      </c>
      <c r="AB115" s="4" t="s">
        <v>384</v>
      </c>
      <c r="AC115" s="4">
        <v>0</v>
      </c>
      <c r="AD115" s="4">
        <v>11.7</v>
      </c>
      <c r="AE115" s="4">
        <v>850</v>
      </c>
      <c r="AF115" s="4">
        <v>868</v>
      </c>
      <c r="AG115" s="4">
        <v>821</v>
      </c>
      <c r="AH115" s="4">
        <v>78</v>
      </c>
      <c r="AI115" s="4">
        <v>21.2</v>
      </c>
      <c r="AJ115" s="4">
        <v>0.49</v>
      </c>
      <c r="AK115" s="4">
        <v>982</v>
      </c>
      <c r="AL115" s="4">
        <v>0</v>
      </c>
      <c r="AM115" s="4">
        <v>0</v>
      </c>
      <c r="AN115" s="4">
        <v>19</v>
      </c>
      <c r="AO115" s="4">
        <v>191</v>
      </c>
      <c r="AP115" s="4">
        <v>190</v>
      </c>
      <c r="AQ115" s="4">
        <v>2.6</v>
      </c>
      <c r="AR115" s="4">
        <v>195</v>
      </c>
      <c r="AS115" s="4" t="s">
        <v>155</v>
      </c>
      <c r="AT115" s="4">
        <v>2</v>
      </c>
      <c r="AU115" s="5">
        <v>0.73866898148148152</v>
      </c>
      <c r="AV115" s="4">
        <v>47.163691999999998</v>
      </c>
      <c r="AW115" s="4">
        <v>-88.490566999999999</v>
      </c>
      <c r="AX115" s="4">
        <v>318.39999999999998</v>
      </c>
      <c r="AY115" s="4">
        <v>30.7</v>
      </c>
      <c r="AZ115" s="4">
        <v>12</v>
      </c>
      <c r="BA115" s="4">
        <v>10</v>
      </c>
      <c r="BB115" s="4" t="s">
        <v>429</v>
      </c>
      <c r="BC115" s="4">
        <v>1.4</v>
      </c>
      <c r="BD115" s="4">
        <v>1.0009999999999999</v>
      </c>
      <c r="BE115" s="4">
        <v>2.2000000000000002</v>
      </c>
      <c r="BF115" s="4">
        <v>14.063000000000001</v>
      </c>
      <c r="BG115" s="4">
        <v>16.02</v>
      </c>
      <c r="BH115" s="4">
        <v>1.1399999999999999</v>
      </c>
      <c r="BI115" s="4">
        <v>12.945</v>
      </c>
      <c r="BJ115" s="4">
        <v>3031.8389999999999</v>
      </c>
      <c r="BK115" s="4">
        <v>0.29199999999999998</v>
      </c>
      <c r="BL115" s="4">
        <v>21.884</v>
      </c>
      <c r="BM115" s="4">
        <v>0.24</v>
      </c>
      <c r="BN115" s="4">
        <v>22.123999999999999</v>
      </c>
      <c r="BO115" s="4">
        <v>17.468</v>
      </c>
      <c r="BP115" s="4">
        <v>0.192</v>
      </c>
      <c r="BQ115" s="4">
        <v>17.658999999999999</v>
      </c>
      <c r="BR115" s="4">
        <v>0.53900000000000003</v>
      </c>
      <c r="BU115" s="4">
        <v>0.51400000000000001</v>
      </c>
      <c r="BW115" s="4">
        <v>317.07</v>
      </c>
      <c r="BX115" s="4">
        <v>0.23926500000000001</v>
      </c>
      <c r="BY115" s="4">
        <v>-5</v>
      </c>
      <c r="BZ115" s="4">
        <v>0.80338900000000002</v>
      </c>
      <c r="CA115" s="4">
        <v>5.8470389999999997</v>
      </c>
      <c r="CB115" s="4">
        <v>16.228458</v>
      </c>
      <c r="CC115" s="4">
        <f t="shared" si="14"/>
        <v>1.5447877037999997</v>
      </c>
      <c r="CE115" s="4">
        <f t="shared" si="15"/>
        <v>13242.278813416588</v>
      </c>
      <c r="CF115" s="4">
        <f t="shared" si="16"/>
        <v>1.2753795348359998</v>
      </c>
      <c r="CG115" s="4">
        <f t="shared" si="17"/>
        <v>77.129887690646996</v>
      </c>
      <c r="CH115" s="4">
        <f t="shared" si="18"/>
        <v>2.3542108536869999</v>
      </c>
    </row>
    <row r="116" spans="1:86">
      <c r="A116" s="2">
        <v>42439</v>
      </c>
      <c r="B116" s="32">
        <v>0.53077067129629629</v>
      </c>
      <c r="C116" s="4">
        <v>13.164999999999999</v>
      </c>
      <c r="D116" s="4">
        <v>2E-3</v>
      </c>
      <c r="E116" s="4" t="s">
        <v>155</v>
      </c>
      <c r="F116" s="4">
        <v>20</v>
      </c>
      <c r="G116" s="4">
        <v>1005.7</v>
      </c>
      <c r="H116" s="4">
        <v>20.100000000000001</v>
      </c>
      <c r="I116" s="4">
        <v>60.9</v>
      </c>
      <c r="K116" s="4">
        <v>1.9</v>
      </c>
      <c r="L116" s="4">
        <v>11</v>
      </c>
      <c r="M116" s="4">
        <v>0.88570000000000004</v>
      </c>
      <c r="N116" s="4">
        <v>11.659700000000001</v>
      </c>
      <c r="O116" s="4">
        <v>1.8E-3</v>
      </c>
      <c r="P116" s="4">
        <v>890.68629999999996</v>
      </c>
      <c r="Q116" s="4">
        <v>17.8278</v>
      </c>
      <c r="R116" s="4">
        <v>908.5</v>
      </c>
      <c r="S116" s="4">
        <v>710.93349999999998</v>
      </c>
      <c r="T116" s="4">
        <v>14.229900000000001</v>
      </c>
      <c r="U116" s="4">
        <v>725.2</v>
      </c>
      <c r="V116" s="4">
        <v>60.897599999999997</v>
      </c>
      <c r="Y116" s="4">
        <v>9.9329999999999998</v>
      </c>
      <c r="Z116" s="4">
        <v>0</v>
      </c>
      <c r="AA116" s="4">
        <v>1.6828000000000001</v>
      </c>
      <c r="AB116" s="4" t="s">
        <v>384</v>
      </c>
      <c r="AC116" s="4">
        <v>0</v>
      </c>
      <c r="AD116" s="4">
        <v>11.6</v>
      </c>
      <c r="AE116" s="4">
        <v>850</v>
      </c>
      <c r="AF116" s="4">
        <v>868</v>
      </c>
      <c r="AG116" s="4">
        <v>822</v>
      </c>
      <c r="AH116" s="4">
        <v>78</v>
      </c>
      <c r="AI116" s="4">
        <v>21.2</v>
      </c>
      <c r="AJ116" s="4">
        <v>0.49</v>
      </c>
      <c r="AK116" s="4">
        <v>982</v>
      </c>
      <c r="AL116" s="4">
        <v>0</v>
      </c>
      <c r="AM116" s="4">
        <v>0</v>
      </c>
      <c r="AN116" s="4">
        <v>19</v>
      </c>
      <c r="AO116" s="4">
        <v>191</v>
      </c>
      <c r="AP116" s="4">
        <v>190</v>
      </c>
      <c r="AQ116" s="4">
        <v>2.4</v>
      </c>
      <c r="AR116" s="4">
        <v>195</v>
      </c>
      <c r="AS116" s="4" t="s">
        <v>155</v>
      </c>
      <c r="AT116" s="4">
        <v>2</v>
      </c>
      <c r="AU116" s="5">
        <v>0.7386921296296296</v>
      </c>
      <c r="AV116" s="4">
        <v>47.163626999999998</v>
      </c>
      <c r="AW116" s="4">
        <v>-88.490932000000001</v>
      </c>
      <c r="AX116" s="4">
        <v>319.10000000000002</v>
      </c>
      <c r="AY116" s="4">
        <v>31.2</v>
      </c>
      <c r="AZ116" s="4">
        <v>12</v>
      </c>
      <c r="BA116" s="4">
        <v>11</v>
      </c>
      <c r="BB116" s="4" t="s">
        <v>424</v>
      </c>
      <c r="BC116" s="4">
        <v>1.4039999999999999</v>
      </c>
      <c r="BD116" s="4">
        <v>1.1040000000000001</v>
      </c>
      <c r="BE116" s="4">
        <v>2.2050000000000001</v>
      </c>
      <c r="BF116" s="4">
        <v>14.063000000000001</v>
      </c>
      <c r="BG116" s="4">
        <v>16.07</v>
      </c>
      <c r="BH116" s="4">
        <v>1.1399999999999999</v>
      </c>
      <c r="BI116" s="4">
        <v>12.907999999999999</v>
      </c>
      <c r="BJ116" s="4">
        <v>3031.9160000000002</v>
      </c>
      <c r="BK116" s="4">
        <v>0.29299999999999998</v>
      </c>
      <c r="BL116" s="4">
        <v>24.254000000000001</v>
      </c>
      <c r="BM116" s="4">
        <v>0.48499999999999999</v>
      </c>
      <c r="BN116" s="4">
        <v>24.74</v>
      </c>
      <c r="BO116" s="4">
        <v>19.359000000000002</v>
      </c>
      <c r="BP116" s="4">
        <v>0.38700000000000001</v>
      </c>
      <c r="BQ116" s="4">
        <v>19.747</v>
      </c>
      <c r="BR116" s="4">
        <v>0.52359999999999995</v>
      </c>
      <c r="BU116" s="4">
        <v>0.51200000000000001</v>
      </c>
      <c r="BW116" s="4">
        <v>318.16699999999997</v>
      </c>
      <c r="BX116" s="4">
        <v>0.243063</v>
      </c>
      <c r="BY116" s="4">
        <v>-5</v>
      </c>
      <c r="BZ116" s="4">
        <v>0.80177799999999999</v>
      </c>
      <c r="CA116" s="4">
        <v>5.9398520000000001</v>
      </c>
      <c r="CB116" s="4">
        <v>16.195916</v>
      </c>
      <c r="CC116" s="4">
        <f t="shared" si="14"/>
        <v>1.5693088983999999</v>
      </c>
      <c r="CE116" s="4">
        <f t="shared" si="15"/>
        <v>13452.821840374705</v>
      </c>
      <c r="CF116" s="4">
        <f t="shared" si="16"/>
        <v>1.3000613470919999</v>
      </c>
      <c r="CG116" s="4">
        <f t="shared" si="17"/>
        <v>87.618810310667996</v>
      </c>
      <c r="CH116" s="4">
        <f t="shared" si="18"/>
        <v>2.3232495608783998</v>
      </c>
    </row>
    <row r="117" spans="1:86">
      <c r="A117" s="2">
        <v>42439</v>
      </c>
      <c r="B117" s="32">
        <v>0.53078224537037044</v>
      </c>
      <c r="C117" s="4">
        <v>13</v>
      </c>
      <c r="D117" s="4">
        <v>2.7000000000000001E-3</v>
      </c>
      <c r="E117" s="4" t="s">
        <v>155</v>
      </c>
      <c r="F117" s="4">
        <v>27.220863999999999</v>
      </c>
      <c r="G117" s="4">
        <v>1125.5999999999999</v>
      </c>
      <c r="H117" s="4">
        <v>22</v>
      </c>
      <c r="I117" s="4">
        <v>63</v>
      </c>
      <c r="K117" s="4">
        <v>1.9</v>
      </c>
      <c r="L117" s="4">
        <v>11</v>
      </c>
      <c r="M117" s="4">
        <v>0.88700000000000001</v>
      </c>
      <c r="N117" s="4">
        <v>11.530799999999999</v>
      </c>
      <c r="O117" s="4">
        <v>2.3999999999999998E-3</v>
      </c>
      <c r="P117" s="4">
        <v>998.41759999999999</v>
      </c>
      <c r="Q117" s="4">
        <v>19.502199999999998</v>
      </c>
      <c r="R117" s="4">
        <v>1017.9</v>
      </c>
      <c r="S117" s="4">
        <v>796.92309999999998</v>
      </c>
      <c r="T117" s="4">
        <v>15.5664</v>
      </c>
      <c r="U117" s="4">
        <v>812.5</v>
      </c>
      <c r="V117" s="4">
        <v>63.048000000000002</v>
      </c>
      <c r="Y117" s="4">
        <v>9.9339999999999993</v>
      </c>
      <c r="Z117" s="4">
        <v>0</v>
      </c>
      <c r="AA117" s="4">
        <v>1.6853</v>
      </c>
      <c r="AB117" s="4" t="s">
        <v>384</v>
      </c>
      <c r="AC117" s="4">
        <v>0</v>
      </c>
      <c r="AD117" s="4">
        <v>11.7</v>
      </c>
      <c r="AE117" s="4">
        <v>849</v>
      </c>
      <c r="AF117" s="4">
        <v>868</v>
      </c>
      <c r="AG117" s="4">
        <v>821</v>
      </c>
      <c r="AH117" s="4">
        <v>78</v>
      </c>
      <c r="AI117" s="4">
        <v>21.2</v>
      </c>
      <c r="AJ117" s="4">
        <v>0.49</v>
      </c>
      <c r="AK117" s="4">
        <v>982</v>
      </c>
      <c r="AL117" s="4">
        <v>0</v>
      </c>
      <c r="AM117" s="4">
        <v>0</v>
      </c>
      <c r="AN117" s="4">
        <v>19</v>
      </c>
      <c r="AO117" s="4">
        <v>191.6</v>
      </c>
      <c r="AP117" s="4">
        <v>190.6</v>
      </c>
      <c r="AQ117" s="4">
        <v>2.5</v>
      </c>
      <c r="AR117" s="4">
        <v>195</v>
      </c>
      <c r="AS117" s="4" t="s">
        <v>155</v>
      </c>
      <c r="AT117" s="4">
        <v>2</v>
      </c>
      <c r="AU117" s="5">
        <v>0.73870370370370375</v>
      </c>
      <c r="AV117" s="4">
        <v>47.163592000000001</v>
      </c>
      <c r="AW117" s="4">
        <v>-88.491107999999997</v>
      </c>
      <c r="AX117" s="4">
        <v>318.89999999999998</v>
      </c>
      <c r="AY117" s="4">
        <v>31.2</v>
      </c>
      <c r="AZ117" s="4">
        <v>12</v>
      </c>
      <c r="BA117" s="4">
        <v>11</v>
      </c>
      <c r="BB117" s="4" t="s">
        <v>424</v>
      </c>
      <c r="BC117" s="4">
        <v>1.800999</v>
      </c>
      <c r="BD117" s="4">
        <v>1.500999</v>
      </c>
      <c r="BE117" s="4">
        <v>2.7009989999999999</v>
      </c>
      <c r="BF117" s="4">
        <v>14.063000000000001</v>
      </c>
      <c r="BG117" s="4">
        <v>16.260000000000002</v>
      </c>
      <c r="BH117" s="4">
        <v>1.1599999999999999</v>
      </c>
      <c r="BI117" s="4">
        <v>12.74</v>
      </c>
      <c r="BJ117" s="4">
        <v>3031.7829999999999</v>
      </c>
      <c r="BK117" s="4">
        <v>0.40400000000000003</v>
      </c>
      <c r="BL117" s="4">
        <v>27.491</v>
      </c>
      <c r="BM117" s="4">
        <v>0.53700000000000003</v>
      </c>
      <c r="BN117" s="4">
        <v>28.027999999999999</v>
      </c>
      <c r="BO117" s="4">
        <v>21.943000000000001</v>
      </c>
      <c r="BP117" s="4">
        <v>0.42899999999999999</v>
      </c>
      <c r="BQ117" s="4">
        <v>22.370999999999999</v>
      </c>
      <c r="BR117" s="4">
        <v>0.54820000000000002</v>
      </c>
      <c r="BU117" s="4">
        <v>0.51800000000000002</v>
      </c>
      <c r="BW117" s="4">
        <v>322.19</v>
      </c>
      <c r="BX117" s="4">
        <v>0.19133800000000001</v>
      </c>
      <c r="BY117" s="4">
        <v>-5</v>
      </c>
      <c r="BZ117" s="4">
        <v>0.80283300000000002</v>
      </c>
      <c r="CA117" s="4">
        <v>4.6758220000000001</v>
      </c>
      <c r="CB117" s="4">
        <v>16.217227000000001</v>
      </c>
      <c r="CC117" s="4">
        <f t="shared" si="14"/>
        <v>1.2353521724000001</v>
      </c>
      <c r="CE117" s="4">
        <f t="shared" si="15"/>
        <v>10589.530005017623</v>
      </c>
      <c r="CF117" s="4">
        <f t="shared" si="16"/>
        <v>1.4111069697360001</v>
      </c>
      <c r="CG117" s="4">
        <f t="shared" si="17"/>
        <v>78.138302029613996</v>
      </c>
      <c r="CH117" s="4">
        <f t="shared" si="18"/>
        <v>1.9147743584388002</v>
      </c>
    </row>
    <row r="118" spans="1:86">
      <c r="A118" s="2">
        <v>42439</v>
      </c>
      <c r="B118" s="32">
        <v>0.53079381944444448</v>
      </c>
      <c r="C118" s="4">
        <v>12.991</v>
      </c>
      <c r="D118" s="4">
        <v>4.0000000000000001E-3</v>
      </c>
      <c r="E118" s="4" t="s">
        <v>155</v>
      </c>
      <c r="F118" s="4">
        <v>40</v>
      </c>
      <c r="G118" s="4">
        <v>1072.2</v>
      </c>
      <c r="H118" s="4">
        <v>24.5</v>
      </c>
      <c r="I118" s="4">
        <v>56.1</v>
      </c>
      <c r="K118" s="4">
        <v>2</v>
      </c>
      <c r="L118" s="4">
        <v>11</v>
      </c>
      <c r="M118" s="4">
        <v>0.88700000000000001</v>
      </c>
      <c r="N118" s="4">
        <v>11.5235</v>
      </c>
      <c r="O118" s="4">
        <v>3.5000000000000001E-3</v>
      </c>
      <c r="P118" s="4">
        <v>951.03660000000002</v>
      </c>
      <c r="Q118" s="4">
        <v>21.720199999999998</v>
      </c>
      <c r="R118" s="4">
        <v>972.8</v>
      </c>
      <c r="S118" s="4">
        <v>759.10429999999997</v>
      </c>
      <c r="T118" s="4">
        <v>17.3368</v>
      </c>
      <c r="U118" s="4">
        <v>776.4</v>
      </c>
      <c r="V118" s="4">
        <v>56.074599999999997</v>
      </c>
      <c r="Y118" s="4">
        <v>9.8870000000000005</v>
      </c>
      <c r="Z118" s="4">
        <v>0</v>
      </c>
      <c r="AA118" s="4">
        <v>1.774</v>
      </c>
      <c r="AB118" s="4" t="s">
        <v>384</v>
      </c>
      <c r="AC118" s="4">
        <v>0</v>
      </c>
      <c r="AD118" s="4">
        <v>11.7</v>
      </c>
      <c r="AE118" s="4">
        <v>849</v>
      </c>
      <c r="AF118" s="4">
        <v>867</v>
      </c>
      <c r="AG118" s="4">
        <v>820</v>
      </c>
      <c r="AH118" s="4">
        <v>78</v>
      </c>
      <c r="AI118" s="4">
        <v>21.2</v>
      </c>
      <c r="AJ118" s="4">
        <v>0.49</v>
      </c>
      <c r="AK118" s="4">
        <v>982</v>
      </c>
      <c r="AL118" s="4">
        <v>0</v>
      </c>
      <c r="AM118" s="4">
        <v>0</v>
      </c>
      <c r="AN118" s="4">
        <v>19</v>
      </c>
      <c r="AO118" s="4">
        <v>191.4</v>
      </c>
      <c r="AP118" s="4">
        <v>191</v>
      </c>
      <c r="AQ118" s="4">
        <v>2.4</v>
      </c>
      <c r="AR118" s="4">
        <v>195</v>
      </c>
      <c r="AS118" s="4" t="s">
        <v>155</v>
      </c>
      <c r="AT118" s="4">
        <v>2</v>
      </c>
      <c r="AU118" s="5">
        <v>0.73870370370370375</v>
      </c>
      <c r="AV118" s="4">
        <v>47.163592000000001</v>
      </c>
      <c r="AW118" s="4">
        <v>-88.491110000000006</v>
      </c>
      <c r="AX118" s="4">
        <v>318.89999999999998</v>
      </c>
      <c r="AY118" s="4">
        <v>32.1</v>
      </c>
      <c r="AZ118" s="4">
        <v>12</v>
      </c>
      <c r="BA118" s="4">
        <v>11</v>
      </c>
      <c r="BB118" s="4" t="s">
        <v>424</v>
      </c>
      <c r="BC118" s="4">
        <v>1.9</v>
      </c>
      <c r="BD118" s="4">
        <v>1.6018019999999999</v>
      </c>
      <c r="BE118" s="4">
        <v>2.8009010000000001</v>
      </c>
      <c r="BF118" s="4">
        <v>14.063000000000001</v>
      </c>
      <c r="BG118" s="4">
        <v>16.27</v>
      </c>
      <c r="BH118" s="4">
        <v>1.1599999999999999</v>
      </c>
      <c r="BI118" s="4">
        <v>12.737</v>
      </c>
      <c r="BJ118" s="4">
        <v>3031.6729999999998</v>
      </c>
      <c r="BK118" s="4">
        <v>0.59399999999999997</v>
      </c>
      <c r="BL118" s="4">
        <v>26.202000000000002</v>
      </c>
      <c r="BM118" s="4">
        <v>0.59799999999999998</v>
      </c>
      <c r="BN118" s="4">
        <v>26.8</v>
      </c>
      <c r="BO118" s="4">
        <v>20.914000000000001</v>
      </c>
      <c r="BP118" s="4">
        <v>0.47799999999999998</v>
      </c>
      <c r="BQ118" s="4">
        <v>21.391999999999999</v>
      </c>
      <c r="BR118" s="4">
        <v>0.48780000000000001</v>
      </c>
      <c r="BU118" s="4">
        <v>0.51600000000000001</v>
      </c>
      <c r="BW118" s="4">
        <v>339.35899999999998</v>
      </c>
      <c r="BX118" s="4">
        <v>0.21960299999999999</v>
      </c>
      <c r="BY118" s="4">
        <v>-5</v>
      </c>
      <c r="BZ118" s="4">
        <v>0.80277799999999999</v>
      </c>
      <c r="CA118" s="4">
        <v>5.3665479999999999</v>
      </c>
      <c r="CB118" s="4">
        <v>16.216116</v>
      </c>
      <c r="CC118" s="4">
        <f t="shared" si="14"/>
        <v>1.4178419815999999</v>
      </c>
      <c r="CE118" s="4">
        <f t="shared" si="15"/>
        <v>12153.405150078586</v>
      </c>
      <c r="CF118" s="4">
        <f t="shared" si="16"/>
        <v>2.3812339454639999</v>
      </c>
      <c r="CG118" s="4">
        <f t="shared" si="17"/>
        <v>85.756492527551998</v>
      </c>
      <c r="CH118" s="4">
        <f t="shared" si="18"/>
        <v>1.9554981794567998</v>
      </c>
    </row>
    <row r="119" spans="1:86">
      <c r="A119" s="2">
        <v>42439</v>
      </c>
      <c r="B119" s="32">
        <v>0.53080539351851852</v>
      </c>
      <c r="C119" s="4">
        <v>12.831</v>
      </c>
      <c r="D119" s="4">
        <v>4.0000000000000001E-3</v>
      </c>
      <c r="E119" s="4" t="s">
        <v>155</v>
      </c>
      <c r="F119" s="4">
        <v>40.145423000000001</v>
      </c>
      <c r="G119" s="4">
        <v>1075.8</v>
      </c>
      <c r="H119" s="4">
        <v>24.4</v>
      </c>
      <c r="I119" s="4">
        <v>60.9</v>
      </c>
      <c r="K119" s="4">
        <v>2.1</v>
      </c>
      <c r="L119" s="4">
        <v>11</v>
      </c>
      <c r="M119" s="4">
        <v>0.88819999999999999</v>
      </c>
      <c r="N119" s="4">
        <v>11.396699999999999</v>
      </c>
      <c r="O119" s="4">
        <v>3.5999999999999999E-3</v>
      </c>
      <c r="P119" s="4">
        <v>955.58989999999994</v>
      </c>
      <c r="Q119" s="4">
        <v>21.6846</v>
      </c>
      <c r="R119" s="4">
        <v>977.3</v>
      </c>
      <c r="S119" s="4">
        <v>762.73869999999999</v>
      </c>
      <c r="T119" s="4">
        <v>17.308299999999999</v>
      </c>
      <c r="U119" s="4">
        <v>780</v>
      </c>
      <c r="V119" s="4">
        <v>60.939399999999999</v>
      </c>
      <c r="Y119" s="4">
        <v>9.859</v>
      </c>
      <c r="Z119" s="4">
        <v>0</v>
      </c>
      <c r="AA119" s="4">
        <v>1.8653</v>
      </c>
      <c r="AB119" s="4" t="s">
        <v>384</v>
      </c>
      <c r="AC119" s="4">
        <v>0</v>
      </c>
      <c r="AD119" s="4">
        <v>11.7</v>
      </c>
      <c r="AE119" s="4">
        <v>849</v>
      </c>
      <c r="AF119" s="4">
        <v>866</v>
      </c>
      <c r="AG119" s="4">
        <v>819</v>
      </c>
      <c r="AH119" s="4">
        <v>78</v>
      </c>
      <c r="AI119" s="4">
        <v>21.2</v>
      </c>
      <c r="AJ119" s="4">
        <v>0.49</v>
      </c>
      <c r="AK119" s="4">
        <v>982</v>
      </c>
      <c r="AL119" s="4">
        <v>0</v>
      </c>
      <c r="AM119" s="4">
        <v>0</v>
      </c>
      <c r="AN119" s="4">
        <v>19</v>
      </c>
      <c r="AO119" s="4">
        <v>191</v>
      </c>
      <c r="AP119" s="4">
        <v>191</v>
      </c>
      <c r="AQ119" s="4">
        <v>2.2000000000000002</v>
      </c>
      <c r="AR119" s="4">
        <v>195</v>
      </c>
      <c r="AS119" s="4" t="s">
        <v>155</v>
      </c>
      <c r="AT119" s="4">
        <v>2</v>
      </c>
      <c r="AU119" s="5">
        <v>0.73871527777777779</v>
      </c>
      <c r="AV119" s="4">
        <v>47.163558000000002</v>
      </c>
      <c r="AW119" s="4">
        <v>-88.491302000000005</v>
      </c>
      <c r="AX119" s="4">
        <v>318.39999999999998</v>
      </c>
      <c r="AY119" s="4">
        <v>32.1</v>
      </c>
      <c r="AZ119" s="4">
        <v>12</v>
      </c>
      <c r="BA119" s="4">
        <v>11</v>
      </c>
      <c r="BB119" s="4" t="s">
        <v>424</v>
      </c>
      <c r="BC119" s="4">
        <v>1.897</v>
      </c>
      <c r="BD119" s="4">
        <v>1.8009999999999999</v>
      </c>
      <c r="BE119" s="4">
        <v>2.9009999999999998</v>
      </c>
      <c r="BF119" s="4">
        <v>14.063000000000001</v>
      </c>
      <c r="BG119" s="4">
        <v>16.46</v>
      </c>
      <c r="BH119" s="4">
        <v>1.17</v>
      </c>
      <c r="BI119" s="4">
        <v>12.584</v>
      </c>
      <c r="BJ119" s="4">
        <v>3031.6280000000002</v>
      </c>
      <c r="BK119" s="4">
        <v>0.60399999999999998</v>
      </c>
      <c r="BL119" s="4">
        <v>26.62</v>
      </c>
      <c r="BM119" s="4">
        <v>0.60399999999999998</v>
      </c>
      <c r="BN119" s="4">
        <v>27.224</v>
      </c>
      <c r="BO119" s="4">
        <v>21.248000000000001</v>
      </c>
      <c r="BP119" s="4">
        <v>0.48199999999999998</v>
      </c>
      <c r="BQ119" s="4">
        <v>21.73</v>
      </c>
      <c r="BR119" s="4">
        <v>0.53600000000000003</v>
      </c>
      <c r="BU119" s="4">
        <v>0.52</v>
      </c>
      <c r="BW119" s="4">
        <v>360.77600000000001</v>
      </c>
      <c r="BX119" s="4">
        <v>0.30476599999999998</v>
      </c>
      <c r="BY119" s="4">
        <v>-5</v>
      </c>
      <c r="BZ119" s="4">
        <v>0.80322099999999996</v>
      </c>
      <c r="CA119" s="4">
        <v>7.4477250000000002</v>
      </c>
      <c r="CB119" s="4">
        <v>16.225059999999999</v>
      </c>
      <c r="CC119" s="4">
        <f t="shared" si="14"/>
        <v>1.9676889449999999</v>
      </c>
      <c r="CE119" s="4">
        <f t="shared" si="15"/>
        <v>16866.3125397861</v>
      </c>
      <c r="CF119" s="4">
        <f t="shared" si="16"/>
        <v>3.3603241473000001</v>
      </c>
      <c r="CG119" s="4">
        <f t="shared" si="17"/>
        <v>120.89378099475</v>
      </c>
      <c r="CH119" s="4">
        <f t="shared" si="18"/>
        <v>2.9820095082</v>
      </c>
    </row>
    <row r="120" spans="1:86">
      <c r="A120" s="2">
        <v>42439</v>
      </c>
      <c r="B120" s="32">
        <v>0.53081696759259256</v>
      </c>
      <c r="C120" s="4">
        <v>12.749000000000001</v>
      </c>
      <c r="D120" s="4">
        <v>4.8999999999999998E-3</v>
      </c>
      <c r="E120" s="4" t="s">
        <v>155</v>
      </c>
      <c r="F120" s="4">
        <v>48.699742999999998</v>
      </c>
      <c r="G120" s="4">
        <v>1261.0999999999999</v>
      </c>
      <c r="H120" s="4">
        <v>23.3</v>
      </c>
      <c r="I120" s="4">
        <v>61.1</v>
      </c>
      <c r="K120" s="4">
        <v>2.2599999999999998</v>
      </c>
      <c r="L120" s="4">
        <v>11</v>
      </c>
      <c r="M120" s="4">
        <v>0.88880000000000003</v>
      </c>
      <c r="N120" s="4">
        <v>11.331899999999999</v>
      </c>
      <c r="O120" s="4">
        <v>4.3E-3</v>
      </c>
      <c r="P120" s="4">
        <v>1120.8544999999999</v>
      </c>
      <c r="Q120" s="4">
        <v>20.709399999999999</v>
      </c>
      <c r="R120" s="4">
        <v>1141.5999999999999</v>
      </c>
      <c r="S120" s="4">
        <v>894.65060000000005</v>
      </c>
      <c r="T120" s="4">
        <v>16.53</v>
      </c>
      <c r="U120" s="4">
        <v>911.2</v>
      </c>
      <c r="V120" s="4">
        <v>61.073300000000003</v>
      </c>
      <c r="Y120" s="4">
        <v>9.8659999999999997</v>
      </c>
      <c r="Z120" s="4">
        <v>0</v>
      </c>
      <c r="AA120" s="4">
        <v>2.0083000000000002</v>
      </c>
      <c r="AB120" s="4" t="s">
        <v>384</v>
      </c>
      <c r="AC120" s="4">
        <v>0</v>
      </c>
      <c r="AD120" s="4">
        <v>11.6</v>
      </c>
      <c r="AE120" s="4">
        <v>849</v>
      </c>
      <c r="AF120" s="4">
        <v>867</v>
      </c>
      <c r="AG120" s="4">
        <v>818</v>
      </c>
      <c r="AH120" s="4">
        <v>78</v>
      </c>
      <c r="AI120" s="4">
        <v>21.2</v>
      </c>
      <c r="AJ120" s="4">
        <v>0.49</v>
      </c>
      <c r="AK120" s="4">
        <v>982</v>
      </c>
      <c r="AL120" s="4">
        <v>0</v>
      </c>
      <c r="AM120" s="4">
        <v>0</v>
      </c>
      <c r="AN120" s="4">
        <v>19</v>
      </c>
      <c r="AO120" s="4">
        <v>190.4</v>
      </c>
      <c r="AP120" s="4">
        <v>190.4</v>
      </c>
      <c r="AQ120" s="4">
        <v>2.1</v>
      </c>
      <c r="AR120" s="4">
        <v>195</v>
      </c>
      <c r="AS120" s="4" t="s">
        <v>155</v>
      </c>
      <c r="AT120" s="4">
        <v>2</v>
      </c>
      <c r="AU120" s="5">
        <v>0.73872685185185183</v>
      </c>
      <c r="AV120" s="4">
        <v>47.163508999999998</v>
      </c>
      <c r="AW120" s="4">
        <v>-88.491483000000002</v>
      </c>
      <c r="AX120" s="4">
        <v>318.39999999999998</v>
      </c>
      <c r="AY120" s="4">
        <v>32.299999999999997</v>
      </c>
      <c r="AZ120" s="4">
        <v>12</v>
      </c>
      <c r="BA120" s="4">
        <v>11</v>
      </c>
      <c r="BB120" s="4" t="s">
        <v>424</v>
      </c>
      <c r="BC120" s="4">
        <v>1.603</v>
      </c>
      <c r="BD120" s="4">
        <v>1.891</v>
      </c>
      <c r="BE120" s="4">
        <v>3.0009999999999999</v>
      </c>
      <c r="BF120" s="4">
        <v>14.063000000000001</v>
      </c>
      <c r="BG120" s="4">
        <v>16.559999999999999</v>
      </c>
      <c r="BH120" s="4">
        <v>1.18</v>
      </c>
      <c r="BI120" s="4">
        <v>12.509</v>
      </c>
      <c r="BJ120" s="4">
        <v>3031.4659999999999</v>
      </c>
      <c r="BK120" s="4">
        <v>0.73699999999999999</v>
      </c>
      <c r="BL120" s="4">
        <v>31.4</v>
      </c>
      <c r="BM120" s="4">
        <v>0.57999999999999996</v>
      </c>
      <c r="BN120" s="4">
        <v>31.981000000000002</v>
      </c>
      <c r="BO120" s="4">
        <v>25.062999999999999</v>
      </c>
      <c r="BP120" s="4">
        <v>0.46300000000000002</v>
      </c>
      <c r="BQ120" s="4">
        <v>25.526</v>
      </c>
      <c r="BR120" s="4">
        <v>0.5403</v>
      </c>
      <c r="BU120" s="4">
        <v>0.52400000000000002</v>
      </c>
      <c r="BW120" s="4">
        <v>390.649</v>
      </c>
      <c r="BX120" s="4">
        <v>0.29031899999999999</v>
      </c>
      <c r="BY120" s="4">
        <v>-5</v>
      </c>
      <c r="BZ120" s="4">
        <v>0.80155799999999999</v>
      </c>
      <c r="CA120" s="4">
        <v>7.0946790000000002</v>
      </c>
      <c r="CB120" s="4">
        <v>16.191462999999999</v>
      </c>
      <c r="CC120" s="4">
        <f t="shared" si="14"/>
        <v>1.8744141917999999</v>
      </c>
      <c r="CE120" s="4">
        <f t="shared" si="15"/>
        <v>16065.936792552258</v>
      </c>
      <c r="CF120" s="4">
        <f t="shared" si="16"/>
        <v>3.9058974819809995</v>
      </c>
      <c r="CG120" s="4">
        <f t="shared" si="17"/>
        <v>135.28078578703801</v>
      </c>
      <c r="CH120" s="4">
        <f t="shared" si="18"/>
        <v>2.8634415325839</v>
      </c>
    </row>
    <row r="121" spans="1:86">
      <c r="A121" s="2">
        <v>42439</v>
      </c>
      <c r="B121" s="32">
        <v>0.5308285416666666</v>
      </c>
      <c r="C121" s="4">
        <v>12.631</v>
      </c>
      <c r="D121" s="4">
        <v>5.0000000000000001E-3</v>
      </c>
      <c r="E121" s="4" t="s">
        <v>155</v>
      </c>
      <c r="F121" s="4">
        <v>50</v>
      </c>
      <c r="G121" s="4">
        <v>1280.5</v>
      </c>
      <c r="H121" s="4">
        <v>23.5</v>
      </c>
      <c r="I121" s="4">
        <v>60.2</v>
      </c>
      <c r="K121" s="4">
        <v>2.4</v>
      </c>
      <c r="L121" s="4">
        <v>11</v>
      </c>
      <c r="M121" s="4">
        <v>0.88970000000000005</v>
      </c>
      <c r="N121" s="4">
        <v>11.238200000000001</v>
      </c>
      <c r="O121" s="4">
        <v>4.4000000000000003E-3</v>
      </c>
      <c r="P121" s="4">
        <v>1139.3181999999999</v>
      </c>
      <c r="Q121" s="4">
        <v>20.896799999999999</v>
      </c>
      <c r="R121" s="4">
        <v>1160.2</v>
      </c>
      <c r="S121" s="4">
        <v>909.38810000000001</v>
      </c>
      <c r="T121" s="4">
        <v>16.679500000000001</v>
      </c>
      <c r="U121" s="4">
        <v>926.1</v>
      </c>
      <c r="V121" s="4">
        <v>60.2</v>
      </c>
      <c r="Y121" s="4">
        <v>9.8719999999999999</v>
      </c>
      <c r="Z121" s="4">
        <v>0</v>
      </c>
      <c r="AA121" s="4">
        <v>2.1353</v>
      </c>
      <c r="AB121" s="4" t="s">
        <v>384</v>
      </c>
      <c r="AC121" s="4">
        <v>0</v>
      </c>
      <c r="AD121" s="4">
        <v>11.5</v>
      </c>
      <c r="AE121" s="4">
        <v>850</v>
      </c>
      <c r="AF121" s="4">
        <v>866</v>
      </c>
      <c r="AG121" s="4">
        <v>819</v>
      </c>
      <c r="AH121" s="4">
        <v>78</v>
      </c>
      <c r="AI121" s="4">
        <v>21.2</v>
      </c>
      <c r="AJ121" s="4">
        <v>0.49</v>
      </c>
      <c r="AK121" s="4">
        <v>982</v>
      </c>
      <c r="AL121" s="4">
        <v>0</v>
      </c>
      <c r="AM121" s="4">
        <v>0</v>
      </c>
      <c r="AN121" s="4">
        <v>19</v>
      </c>
      <c r="AO121" s="4">
        <v>190</v>
      </c>
      <c r="AP121" s="4">
        <v>190.6</v>
      </c>
      <c r="AQ121" s="4">
        <v>2</v>
      </c>
      <c r="AR121" s="4">
        <v>195</v>
      </c>
      <c r="AS121" s="4" t="s">
        <v>155</v>
      </c>
      <c r="AT121" s="4">
        <v>2</v>
      </c>
      <c r="AU121" s="5">
        <v>0.73873842592592587</v>
      </c>
      <c r="AV121" s="4">
        <v>47.163417000000003</v>
      </c>
      <c r="AW121" s="4">
        <v>-88.491629000000003</v>
      </c>
      <c r="AX121" s="4">
        <v>318.3</v>
      </c>
      <c r="AY121" s="4">
        <v>32.6</v>
      </c>
      <c r="AZ121" s="4">
        <v>12</v>
      </c>
      <c r="BA121" s="4">
        <v>11</v>
      </c>
      <c r="BB121" s="4" t="s">
        <v>424</v>
      </c>
      <c r="BC121" s="4">
        <v>1.9</v>
      </c>
      <c r="BD121" s="4">
        <v>1</v>
      </c>
      <c r="BE121" s="4">
        <v>3.0920000000000001</v>
      </c>
      <c r="BF121" s="4">
        <v>14.063000000000001</v>
      </c>
      <c r="BG121" s="4">
        <v>16.7</v>
      </c>
      <c r="BH121" s="4">
        <v>1.19</v>
      </c>
      <c r="BI121" s="4">
        <v>12.394</v>
      </c>
      <c r="BJ121" s="4">
        <v>3031.5230000000001</v>
      </c>
      <c r="BK121" s="4">
        <v>0.76400000000000001</v>
      </c>
      <c r="BL121" s="4">
        <v>32.183999999999997</v>
      </c>
      <c r="BM121" s="4">
        <v>0.59</v>
      </c>
      <c r="BN121" s="4">
        <v>32.774999999999999</v>
      </c>
      <c r="BO121" s="4">
        <v>25.689</v>
      </c>
      <c r="BP121" s="4">
        <v>0.47099999999999997</v>
      </c>
      <c r="BQ121" s="4">
        <v>26.16</v>
      </c>
      <c r="BR121" s="4">
        <v>0.53700000000000003</v>
      </c>
      <c r="BU121" s="4">
        <v>0.52800000000000002</v>
      </c>
      <c r="BW121" s="4">
        <v>418.82</v>
      </c>
      <c r="BX121" s="4">
        <v>0.22989399999999999</v>
      </c>
      <c r="BY121" s="4">
        <v>-5</v>
      </c>
      <c r="BZ121" s="4">
        <v>0.79938900000000002</v>
      </c>
      <c r="CA121" s="4">
        <v>5.6180349999999999</v>
      </c>
      <c r="CB121" s="4">
        <v>16.147658</v>
      </c>
      <c r="CC121" s="4">
        <f t="shared" si="14"/>
        <v>1.4842848469999999</v>
      </c>
      <c r="CE121" s="4">
        <f t="shared" si="15"/>
        <v>12722.308131026835</v>
      </c>
      <c r="CF121" s="4">
        <f t="shared" si="16"/>
        <v>3.2062575187799998</v>
      </c>
      <c r="CG121" s="4">
        <f t="shared" si="17"/>
        <v>109.78494331319999</v>
      </c>
      <c r="CH121" s="4">
        <f t="shared" si="18"/>
        <v>2.2536129418650002</v>
      </c>
    </row>
    <row r="122" spans="1:86">
      <c r="A122" s="2">
        <v>42439</v>
      </c>
      <c r="B122" s="32">
        <v>0.53084011574074075</v>
      </c>
      <c r="C122" s="4">
        <v>12.579000000000001</v>
      </c>
      <c r="D122" s="4">
        <v>6.6E-3</v>
      </c>
      <c r="E122" s="4" t="s">
        <v>155</v>
      </c>
      <c r="F122" s="4">
        <v>66.392508000000007</v>
      </c>
      <c r="G122" s="4">
        <v>1245.7</v>
      </c>
      <c r="H122" s="4">
        <v>23.5</v>
      </c>
      <c r="I122" s="4">
        <v>59.5</v>
      </c>
      <c r="K122" s="4">
        <v>2.5</v>
      </c>
      <c r="L122" s="4">
        <v>11</v>
      </c>
      <c r="M122" s="4">
        <v>0.89019999999999999</v>
      </c>
      <c r="N122" s="4">
        <v>11.1975</v>
      </c>
      <c r="O122" s="4">
        <v>5.8999999999999999E-3</v>
      </c>
      <c r="P122" s="4">
        <v>1108.9201</v>
      </c>
      <c r="Q122" s="4">
        <v>20.9194</v>
      </c>
      <c r="R122" s="4">
        <v>1129.8</v>
      </c>
      <c r="S122" s="4">
        <v>885.12469999999996</v>
      </c>
      <c r="T122" s="4">
        <v>16.697600000000001</v>
      </c>
      <c r="U122" s="4">
        <v>901.8</v>
      </c>
      <c r="V122" s="4">
        <v>59.494500000000002</v>
      </c>
      <c r="Y122" s="4">
        <v>9.7279999999999998</v>
      </c>
      <c r="Z122" s="4">
        <v>0</v>
      </c>
      <c r="AA122" s="4">
        <v>2.2254999999999998</v>
      </c>
      <c r="AB122" s="4" t="s">
        <v>384</v>
      </c>
      <c r="AC122" s="4">
        <v>0</v>
      </c>
      <c r="AD122" s="4">
        <v>11.6</v>
      </c>
      <c r="AE122" s="4">
        <v>849</v>
      </c>
      <c r="AF122" s="4">
        <v>867</v>
      </c>
      <c r="AG122" s="4">
        <v>819</v>
      </c>
      <c r="AH122" s="4">
        <v>78</v>
      </c>
      <c r="AI122" s="4">
        <v>21.2</v>
      </c>
      <c r="AJ122" s="4">
        <v>0.49</v>
      </c>
      <c r="AK122" s="4">
        <v>982</v>
      </c>
      <c r="AL122" s="4">
        <v>0</v>
      </c>
      <c r="AM122" s="4">
        <v>0</v>
      </c>
      <c r="AN122" s="4">
        <v>19</v>
      </c>
      <c r="AO122" s="4">
        <v>190</v>
      </c>
      <c r="AP122" s="4">
        <v>190.4</v>
      </c>
      <c r="AQ122" s="4">
        <v>2.2000000000000002</v>
      </c>
      <c r="AR122" s="4">
        <v>195</v>
      </c>
      <c r="AS122" s="4" t="s">
        <v>155</v>
      </c>
      <c r="AT122" s="4">
        <v>2</v>
      </c>
      <c r="AU122" s="5">
        <v>0.73875000000000002</v>
      </c>
      <c r="AV122" s="4">
        <v>47.163303999999997</v>
      </c>
      <c r="AW122" s="4">
        <v>-88.491750999999994</v>
      </c>
      <c r="AX122" s="4">
        <v>318.10000000000002</v>
      </c>
      <c r="AY122" s="4">
        <v>33</v>
      </c>
      <c r="AZ122" s="4">
        <v>12</v>
      </c>
      <c r="BA122" s="4">
        <v>11</v>
      </c>
      <c r="BB122" s="4" t="s">
        <v>424</v>
      </c>
      <c r="BC122" s="4">
        <v>1.8919999999999999</v>
      </c>
      <c r="BD122" s="4">
        <v>1.0009999999999999</v>
      </c>
      <c r="BE122" s="4">
        <v>2.2959999999999998</v>
      </c>
      <c r="BF122" s="4">
        <v>14.063000000000001</v>
      </c>
      <c r="BG122" s="4">
        <v>16.77</v>
      </c>
      <c r="BH122" s="4">
        <v>1.19</v>
      </c>
      <c r="BI122" s="4">
        <v>12.336</v>
      </c>
      <c r="BJ122" s="4">
        <v>3031.174</v>
      </c>
      <c r="BK122" s="4">
        <v>1.018</v>
      </c>
      <c r="BL122" s="4">
        <v>31.436</v>
      </c>
      <c r="BM122" s="4">
        <v>0.59299999999999997</v>
      </c>
      <c r="BN122" s="4">
        <v>32.029000000000003</v>
      </c>
      <c r="BO122" s="4">
        <v>25.091999999999999</v>
      </c>
      <c r="BP122" s="4">
        <v>0.47299999999999998</v>
      </c>
      <c r="BQ122" s="4">
        <v>25.565000000000001</v>
      </c>
      <c r="BR122" s="4">
        <v>0.53259999999999996</v>
      </c>
      <c r="BU122" s="4">
        <v>0.52200000000000002</v>
      </c>
      <c r="BW122" s="4">
        <v>438.03399999999999</v>
      </c>
      <c r="BX122" s="4">
        <v>0.25171500000000002</v>
      </c>
      <c r="BY122" s="4">
        <v>-5</v>
      </c>
      <c r="BZ122" s="4">
        <v>0.79961099999999996</v>
      </c>
      <c r="CA122" s="4">
        <v>6.1512859999999998</v>
      </c>
      <c r="CB122" s="4">
        <v>16.152142000000001</v>
      </c>
      <c r="CC122" s="4">
        <f t="shared" si="14"/>
        <v>1.6251697611999998</v>
      </c>
      <c r="CE122" s="4">
        <f t="shared" si="15"/>
        <v>13928.276787753706</v>
      </c>
      <c r="CF122" s="4">
        <f t="shared" si="16"/>
        <v>4.6777208335560001</v>
      </c>
      <c r="CG122" s="4">
        <f t="shared" si="17"/>
        <v>117.47144706273001</v>
      </c>
      <c r="CH122" s="4">
        <f t="shared" si="18"/>
        <v>2.4473026679291996</v>
      </c>
    </row>
    <row r="123" spans="1:86">
      <c r="A123" s="2">
        <v>42439</v>
      </c>
      <c r="B123" s="32">
        <v>0.53085168981481479</v>
      </c>
      <c r="C123" s="4">
        <v>13.198</v>
      </c>
      <c r="D123" s="4">
        <v>7.6E-3</v>
      </c>
      <c r="E123" s="4" t="s">
        <v>155</v>
      </c>
      <c r="F123" s="4">
        <v>76.326700000000002</v>
      </c>
      <c r="G123" s="4">
        <v>1368.7</v>
      </c>
      <c r="H123" s="4">
        <v>23.5</v>
      </c>
      <c r="I123" s="4">
        <v>57.9</v>
      </c>
      <c r="K123" s="4">
        <v>2.71</v>
      </c>
      <c r="L123" s="4">
        <v>11</v>
      </c>
      <c r="M123" s="4">
        <v>0.88529999999999998</v>
      </c>
      <c r="N123" s="4">
        <v>11.684799999999999</v>
      </c>
      <c r="O123" s="4">
        <v>6.7999999999999996E-3</v>
      </c>
      <c r="P123" s="4">
        <v>1211.7509</v>
      </c>
      <c r="Q123" s="4">
        <v>20.805499999999999</v>
      </c>
      <c r="R123" s="4">
        <v>1232.5999999999999</v>
      </c>
      <c r="S123" s="4">
        <v>967.2029</v>
      </c>
      <c r="T123" s="4">
        <v>16.6067</v>
      </c>
      <c r="U123" s="4">
        <v>983.8</v>
      </c>
      <c r="V123" s="4">
        <v>57.9026</v>
      </c>
      <c r="Y123" s="4">
        <v>9.7769999999999992</v>
      </c>
      <c r="Z123" s="4">
        <v>0</v>
      </c>
      <c r="AA123" s="4">
        <v>2.3961000000000001</v>
      </c>
      <c r="AB123" s="4" t="s">
        <v>384</v>
      </c>
      <c r="AC123" s="4">
        <v>0</v>
      </c>
      <c r="AD123" s="4">
        <v>11.6</v>
      </c>
      <c r="AE123" s="4">
        <v>848</v>
      </c>
      <c r="AF123" s="4">
        <v>866</v>
      </c>
      <c r="AG123" s="4">
        <v>819</v>
      </c>
      <c r="AH123" s="4">
        <v>78</v>
      </c>
      <c r="AI123" s="4">
        <v>21.2</v>
      </c>
      <c r="AJ123" s="4">
        <v>0.49</v>
      </c>
      <c r="AK123" s="4">
        <v>982</v>
      </c>
      <c r="AL123" s="4">
        <v>0</v>
      </c>
      <c r="AM123" s="4">
        <v>0</v>
      </c>
      <c r="AN123" s="4">
        <v>19</v>
      </c>
      <c r="AO123" s="4">
        <v>190.6</v>
      </c>
      <c r="AP123" s="4">
        <v>189.4</v>
      </c>
      <c r="AQ123" s="4">
        <v>2.2999999999999998</v>
      </c>
      <c r="AR123" s="4">
        <v>195</v>
      </c>
      <c r="AS123" s="4" t="s">
        <v>155</v>
      </c>
      <c r="AT123" s="4">
        <v>2</v>
      </c>
      <c r="AU123" s="5">
        <v>0.73876157407407417</v>
      </c>
      <c r="AV123" s="4">
        <v>47.163190999999998</v>
      </c>
      <c r="AW123" s="4">
        <v>-88.491855999999999</v>
      </c>
      <c r="AX123" s="4">
        <v>318</v>
      </c>
      <c r="AY123" s="4">
        <v>33</v>
      </c>
      <c r="AZ123" s="4">
        <v>12</v>
      </c>
      <c r="BA123" s="4">
        <v>11</v>
      </c>
      <c r="BB123" s="4" t="s">
        <v>424</v>
      </c>
      <c r="BC123" s="4">
        <v>1.1020000000000001</v>
      </c>
      <c r="BD123" s="4">
        <v>1.1020000000000001</v>
      </c>
      <c r="BE123" s="4">
        <v>1.9019999999999999</v>
      </c>
      <c r="BF123" s="4">
        <v>14.063000000000001</v>
      </c>
      <c r="BG123" s="4">
        <v>16.03</v>
      </c>
      <c r="BH123" s="4">
        <v>1.1399999999999999</v>
      </c>
      <c r="BI123" s="4">
        <v>12.951000000000001</v>
      </c>
      <c r="BJ123" s="4">
        <v>3030.6790000000001</v>
      </c>
      <c r="BK123" s="4">
        <v>1.1160000000000001</v>
      </c>
      <c r="BL123" s="4">
        <v>32.912999999999997</v>
      </c>
      <c r="BM123" s="4">
        <v>0.56499999999999995</v>
      </c>
      <c r="BN123" s="4">
        <v>33.478000000000002</v>
      </c>
      <c r="BO123" s="4">
        <v>26.271000000000001</v>
      </c>
      <c r="BP123" s="4">
        <v>0.45100000000000001</v>
      </c>
      <c r="BQ123" s="4">
        <v>26.722000000000001</v>
      </c>
      <c r="BR123" s="4">
        <v>0.49659999999999999</v>
      </c>
      <c r="BU123" s="4">
        <v>0.503</v>
      </c>
      <c r="BW123" s="4">
        <v>451.887</v>
      </c>
      <c r="BX123" s="4">
        <v>0.33993299999999999</v>
      </c>
      <c r="BY123" s="4">
        <v>-5</v>
      </c>
      <c r="BZ123" s="4">
        <v>0.79938900000000002</v>
      </c>
      <c r="CA123" s="4">
        <v>8.3071129999999993</v>
      </c>
      <c r="CB123" s="4">
        <v>16.147658</v>
      </c>
      <c r="CC123" s="4">
        <f t="shared" si="14"/>
        <v>2.1947392545999995</v>
      </c>
      <c r="CE123" s="4">
        <f t="shared" si="15"/>
        <v>18806.61611103607</v>
      </c>
      <c r="CF123" s="4">
        <f t="shared" si="16"/>
        <v>6.9252413666759995</v>
      </c>
      <c r="CG123" s="4">
        <f t="shared" si="17"/>
        <v>165.82105716874202</v>
      </c>
      <c r="CH123" s="4">
        <f t="shared" si="18"/>
        <v>3.0816082999025998</v>
      </c>
    </row>
    <row r="124" spans="1:86">
      <c r="A124" s="2">
        <v>42439</v>
      </c>
      <c r="B124" s="32">
        <v>0.53086326388888894</v>
      </c>
      <c r="C124" s="4">
        <v>13.548</v>
      </c>
      <c r="D124" s="4">
        <v>6.7999999999999996E-3</v>
      </c>
      <c r="E124" s="4" t="s">
        <v>155</v>
      </c>
      <c r="F124" s="4">
        <v>68.050987000000006</v>
      </c>
      <c r="G124" s="4">
        <v>1801.6</v>
      </c>
      <c r="H124" s="4">
        <v>23.6</v>
      </c>
      <c r="I124" s="4">
        <v>70.099999999999994</v>
      </c>
      <c r="K124" s="4">
        <v>2.69</v>
      </c>
      <c r="L124" s="4">
        <v>11</v>
      </c>
      <c r="M124" s="4">
        <v>0.88249999999999995</v>
      </c>
      <c r="N124" s="4">
        <v>11.956899999999999</v>
      </c>
      <c r="O124" s="4">
        <v>6.0000000000000001E-3</v>
      </c>
      <c r="P124" s="4">
        <v>1589.9528</v>
      </c>
      <c r="Q124" s="4">
        <v>20.814599999999999</v>
      </c>
      <c r="R124" s="4">
        <v>1610.8</v>
      </c>
      <c r="S124" s="4">
        <v>1269.0784000000001</v>
      </c>
      <c r="T124" s="4">
        <v>16.613900000000001</v>
      </c>
      <c r="U124" s="4">
        <v>1285.7</v>
      </c>
      <c r="V124" s="4">
        <v>70.066500000000005</v>
      </c>
      <c r="Y124" s="4">
        <v>9.8919999999999995</v>
      </c>
      <c r="Z124" s="4">
        <v>0</v>
      </c>
      <c r="AA124" s="4">
        <v>2.3698000000000001</v>
      </c>
      <c r="AB124" s="4" t="s">
        <v>384</v>
      </c>
      <c r="AC124" s="4">
        <v>0</v>
      </c>
      <c r="AD124" s="4">
        <v>11.6</v>
      </c>
      <c r="AE124" s="4">
        <v>848</v>
      </c>
      <c r="AF124" s="4">
        <v>865</v>
      </c>
      <c r="AG124" s="4">
        <v>819</v>
      </c>
      <c r="AH124" s="4">
        <v>78</v>
      </c>
      <c r="AI124" s="4">
        <v>21.2</v>
      </c>
      <c r="AJ124" s="4">
        <v>0.49</v>
      </c>
      <c r="AK124" s="4">
        <v>982</v>
      </c>
      <c r="AL124" s="4">
        <v>0</v>
      </c>
      <c r="AM124" s="4">
        <v>0</v>
      </c>
      <c r="AN124" s="4">
        <v>19</v>
      </c>
      <c r="AO124" s="4">
        <v>191</v>
      </c>
      <c r="AP124" s="4">
        <v>189.6</v>
      </c>
      <c r="AQ124" s="4">
        <v>2.1</v>
      </c>
      <c r="AR124" s="4">
        <v>195</v>
      </c>
      <c r="AS124" s="4" t="s">
        <v>155</v>
      </c>
      <c r="AT124" s="4">
        <v>2</v>
      </c>
      <c r="AU124" s="5">
        <v>0.7387731481481481</v>
      </c>
      <c r="AV124" s="4">
        <v>47.163051000000003</v>
      </c>
      <c r="AW124" s="4">
        <v>-88.491910000000004</v>
      </c>
      <c r="AX124" s="4">
        <v>317.60000000000002</v>
      </c>
      <c r="AY124" s="4">
        <v>34.9</v>
      </c>
      <c r="AZ124" s="4">
        <v>12</v>
      </c>
      <c r="BA124" s="4">
        <v>11</v>
      </c>
      <c r="BB124" s="4" t="s">
        <v>424</v>
      </c>
      <c r="BC124" s="4">
        <v>1.3</v>
      </c>
      <c r="BD124" s="4">
        <v>1.3</v>
      </c>
      <c r="BE124" s="4">
        <v>2.1</v>
      </c>
      <c r="BF124" s="4">
        <v>14.063000000000001</v>
      </c>
      <c r="BG124" s="4">
        <v>15.64</v>
      </c>
      <c r="BH124" s="4">
        <v>1.1100000000000001</v>
      </c>
      <c r="BI124" s="4">
        <v>13.308999999999999</v>
      </c>
      <c r="BJ124" s="4">
        <v>3030.4</v>
      </c>
      <c r="BK124" s="4">
        <v>0.96899999999999997</v>
      </c>
      <c r="BL124" s="4">
        <v>42.198999999999998</v>
      </c>
      <c r="BM124" s="4">
        <v>0.55200000000000005</v>
      </c>
      <c r="BN124" s="4">
        <v>42.750999999999998</v>
      </c>
      <c r="BO124" s="4">
        <v>33.683</v>
      </c>
      <c r="BP124" s="4">
        <v>0.441</v>
      </c>
      <c r="BQ124" s="4">
        <v>34.122999999999998</v>
      </c>
      <c r="BR124" s="4">
        <v>0.58720000000000006</v>
      </c>
      <c r="BU124" s="4">
        <v>0.497</v>
      </c>
      <c r="BW124" s="4">
        <v>436.71100000000001</v>
      </c>
      <c r="BX124" s="4">
        <v>0.38672099999999998</v>
      </c>
      <c r="BY124" s="4">
        <v>-5</v>
      </c>
      <c r="BZ124" s="4">
        <v>0.80022199999999999</v>
      </c>
      <c r="CA124" s="4">
        <v>9.4504950000000001</v>
      </c>
      <c r="CB124" s="4">
        <v>16.164484000000002</v>
      </c>
      <c r="CC124" s="4">
        <f t="shared" si="14"/>
        <v>2.4968207790000001</v>
      </c>
      <c r="CE124" s="4">
        <f t="shared" si="15"/>
        <v>21393.168695855999</v>
      </c>
      <c r="CF124" s="4">
        <f t="shared" si="16"/>
        <v>6.8406746522849993</v>
      </c>
      <c r="CG124" s="4">
        <f t="shared" si="17"/>
        <v>240.89199294109497</v>
      </c>
      <c r="CH124" s="4">
        <f t="shared" si="18"/>
        <v>4.145350006008</v>
      </c>
    </row>
    <row r="125" spans="1:86">
      <c r="A125" s="2">
        <v>42439</v>
      </c>
      <c r="B125" s="32">
        <v>0.53087483796296298</v>
      </c>
      <c r="C125" s="4">
        <v>13.855</v>
      </c>
      <c r="D125" s="4">
        <v>6.0000000000000001E-3</v>
      </c>
      <c r="E125" s="4" t="s">
        <v>155</v>
      </c>
      <c r="F125" s="4">
        <v>60.361756999999997</v>
      </c>
      <c r="G125" s="4">
        <v>1987</v>
      </c>
      <c r="H125" s="4">
        <v>23.6</v>
      </c>
      <c r="I125" s="4">
        <v>73.7</v>
      </c>
      <c r="K125" s="4">
        <v>2.19</v>
      </c>
      <c r="L125" s="4">
        <v>11</v>
      </c>
      <c r="M125" s="4">
        <v>0.88019999999999998</v>
      </c>
      <c r="N125" s="4">
        <v>12.1951</v>
      </c>
      <c r="O125" s="4">
        <v>5.3E-3</v>
      </c>
      <c r="P125" s="4">
        <v>1748.9543000000001</v>
      </c>
      <c r="Q125" s="4">
        <v>20.772300000000001</v>
      </c>
      <c r="R125" s="4">
        <v>1769.7</v>
      </c>
      <c r="S125" s="4">
        <v>1395.9912999999999</v>
      </c>
      <c r="T125" s="4">
        <v>16.580100000000002</v>
      </c>
      <c r="U125" s="4">
        <v>1412.6</v>
      </c>
      <c r="V125" s="4">
        <v>73.656800000000004</v>
      </c>
      <c r="Y125" s="4">
        <v>9.9779999999999998</v>
      </c>
      <c r="Z125" s="4">
        <v>0</v>
      </c>
      <c r="AA125" s="4">
        <v>1.9273</v>
      </c>
      <c r="AB125" s="4" t="s">
        <v>384</v>
      </c>
      <c r="AC125" s="4">
        <v>0</v>
      </c>
      <c r="AD125" s="4">
        <v>11.6</v>
      </c>
      <c r="AE125" s="4">
        <v>847</v>
      </c>
      <c r="AF125" s="4">
        <v>864</v>
      </c>
      <c r="AG125" s="4">
        <v>819</v>
      </c>
      <c r="AH125" s="4">
        <v>78</v>
      </c>
      <c r="AI125" s="4">
        <v>21.2</v>
      </c>
      <c r="AJ125" s="4">
        <v>0.49</v>
      </c>
      <c r="AK125" s="4">
        <v>982</v>
      </c>
      <c r="AL125" s="4">
        <v>0</v>
      </c>
      <c r="AM125" s="4">
        <v>0</v>
      </c>
      <c r="AN125" s="4">
        <v>19</v>
      </c>
      <c r="AO125" s="4">
        <v>191</v>
      </c>
      <c r="AP125" s="4">
        <v>190</v>
      </c>
      <c r="AQ125" s="4">
        <v>2.2000000000000002</v>
      </c>
      <c r="AR125" s="4">
        <v>195</v>
      </c>
      <c r="AS125" s="4" t="s">
        <v>155</v>
      </c>
      <c r="AT125" s="4">
        <v>2</v>
      </c>
      <c r="AU125" s="5">
        <v>0.73878472222222225</v>
      </c>
      <c r="AV125" s="4">
        <v>47.1629</v>
      </c>
      <c r="AW125" s="4">
        <v>-88.491915000000006</v>
      </c>
      <c r="AX125" s="4">
        <v>317.3</v>
      </c>
      <c r="AY125" s="4">
        <v>36.799999999999997</v>
      </c>
      <c r="AZ125" s="4">
        <v>12</v>
      </c>
      <c r="BA125" s="4">
        <v>10</v>
      </c>
      <c r="BB125" s="4" t="s">
        <v>429</v>
      </c>
      <c r="BC125" s="4">
        <v>1.3009999999999999</v>
      </c>
      <c r="BD125" s="4">
        <v>1.3009999999999999</v>
      </c>
      <c r="BE125" s="4">
        <v>2.101</v>
      </c>
      <c r="BF125" s="4">
        <v>14.063000000000001</v>
      </c>
      <c r="BG125" s="4">
        <v>15.31</v>
      </c>
      <c r="BH125" s="4">
        <v>1.0900000000000001</v>
      </c>
      <c r="BI125" s="4">
        <v>13.613</v>
      </c>
      <c r="BJ125" s="4">
        <v>3030.35</v>
      </c>
      <c r="BK125" s="4">
        <v>0.84</v>
      </c>
      <c r="BL125" s="4">
        <v>45.512</v>
      </c>
      <c r="BM125" s="4">
        <v>0.54100000000000004</v>
      </c>
      <c r="BN125" s="4">
        <v>46.052</v>
      </c>
      <c r="BO125" s="4">
        <v>36.326999999999998</v>
      </c>
      <c r="BP125" s="4">
        <v>0.43099999999999999</v>
      </c>
      <c r="BQ125" s="4">
        <v>36.758000000000003</v>
      </c>
      <c r="BR125" s="4">
        <v>0.60519999999999996</v>
      </c>
      <c r="BU125" s="4">
        <v>0.49199999999999999</v>
      </c>
      <c r="BW125" s="4">
        <v>348.226</v>
      </c>
      <c r="BX125" s="4">
        <v>0.408719</v>
      </c>
      <c r="BY125" s="4">
        <v>-5</v>
      </c>
      <c r="BZ125" s="4">
        <v>0.79977799999999999</v>
      </c>
      <c r="CA125" s="4">
        <v>9.9880709999999997</v>
      </c>
      <c r="CB125" s="4">
        <v>16.155515999999999</v>
      </c>
      <c r="CC125" s="4">
        <f t="shared" si="14"/>
        <v>2.6388483581999997</v>
      </c>
      <c r="CE125" s="4">
        <f t="shared" si="15"/>
        <v>22609.711163272947</v>
      </c>
      <c r="CF125" s="4">
        <f t="shared" si="16"/>
        <v>6.2673147910799996</v>
      </c>
      <c r="CG125" s="4">
        <f t="shared" si="17"/>
        <v>274.25471082204604</v>
      </c>
      <c r="CH125" s="4">
        <f t="shared" si="18"/>
        <v>4.5154510851923995</v>
      </c>
    </row>
    <row r="126" spans="1:86">
      <c r="A126" s="2">
        <v>42439</v>
      </c>
      <c r="B126" s="32">
        <v>0.53088641203703701</v>
      </c>
      <c r="C126" s="4">
        <v>13.97</v>
      </c>
      <c r="D126" s="4">
        <v>7.7999999999999996E-3</v>
      </c>
      <c r="E126" s="4" t="s">
        <v>155</v>
      </c>
      <c r="F126" s="4">
        <v>77.588285999999997</v>
      </c>
      <c r="G126" s="4">
        <v>2548.6999999999998</v>
      </c>
      <c r="H126" s="4">
        <v>23.7</v>
      </c>
      <c r="I126" s="4">
        <v>82.2</v>
      </c>
      <c r="K126" s="4">
        <v>1.68</v>
      </c>
      <c r="L126" s="4">
        <v>11</v>
      </c>
      <c r="M126" s="4">
        <v>0.87939999999999996</v>
      </c>
      <c r="N126" s="4">
        <v>12.284800000000001</v>
      </c>
      <c r="O126" s="4">
        <v>6.7999999999999996E-3</v>
      </c>
      <c r="P126" s="4">
        <v>2241.2116000000001</v>
      </c>
      <c r="Q126" s="4">
        <v>20.841100000000001</v>
      </c>
      <c r="R126" s="4">
        <v>2262.1</v>
      </c>
      <c r="S126" s="4">
        <v>1788.9042999999999</v>
      </c>
      <c r="T126" s="4">
        <v>16.635100000000001</v>
      </c>
      <c r="U126" s="4">
        <v>1805.5</v>
      </c>
      <c r="V126" s="4">
        <v>82.2</v>
      </c>
      <c r="Y126" s="4">
        <v>10.025</v>
      </c>
      <c r="Z126" s="4">
        <v>0</v>
      </c>
      <c r="AA126" s="4">
        <v>1.4758</v>
      </c>
      <c r="AB126" s="4" t="s">
        <v>384</v>
      </c>
      <c r="AC126" s="4">
        <v>0</v>
      </c>
      <c r="AD126" s="4">
        <v>11.6</v>
      </c>
      <c r="AE126" s="4">
        <v>847</v>
      </c>
      <c r="AF126" s="4">
        <v>864</v>
      </c>
      <c r="AG126" s="4">
        <v>818</v>
      </c>
      <c r="AH126" s="4">
        <v>78</v>
      </c>
      <c r="AI126" s="4">
        <v>21.2</v>
      </c>
      <c r="AJ126" s="4">
        <v>0.49</v>
      </c>
      <c r="AK126" s="4">
        <v>982</v>
      </c>
      <c r="AL126" s="4">
        <v>0</v>
      </c>
      <c r="AM126" s="4">
        <v>0</v>
      </c>
      <c r="AN126" s="4">
        <v>19</v>
      </c>
      <c r="AO126" s="4">
        <v>191</v>
      </c>
      <c r="AP126" s="4">
        <v>190</v>
      </c>
      <c r="AQ126" s="4">
        <v>2.5</v>
      </c>
      <c r="AR126" s="4">
        <v>195</v>
      </c>
      <c r="AS126" s="4" t="s">
        <v>155</v>
      </c>
      <c r="AT126" s="4">
        <v>2</v>
      </c>
      <c r="AU126" s="5">
        <v>0.73879629629629628</v>
      </c>
      <c r="AV126" s="4">
        <v>47.162739999999999</v>
      </c>
      <c r="AW126" s="4">
        <v>-88.491910000000004</v>
      </c>
      <c r="AX126" s="4">
        <v>317.8</v>
      </c>
      <c r="AY126" s="4">
        <v>38.799999999999997</v>
      </c>
      <c r="AZ126" s="4">
        <v>12</v>
      </c>
      <c r="BA126" s="4">
        <v>11</v>
      </c>
      <c r="BB126" s="4" t="s">
        <v>424</v>
      </c>
      <c r="BC126" s="4">
        <v>1.4</v>
      </c>
      <c r="BD126" s="4">
        <v>1.3959999999999999</v>
      </c>
      <c r="BE126" s="4">
        <v>2.2000000000000002</v>
      </c>
      <c r="BF126" s="4">
        <v>14.063000000000001</v>
      </c>
      <c r="BG126" s="4">
        <v>15.19</v>
      </c>
      <c r="BH126" s="4">
        <v>1.08</v>
      </c>
      <c r="BI126" s="4">
        <v>13.718</v>
      </c>
      <c r="BJ126" s="4">
        <v>3029.7159999999999</v>
      </c>
      <c r="BK126" s="4">
        <v>1.071</v>
      </c>
      <c r="BL126" s="4">
        <v>57.883000000000003</v>
      </c>
      <c r="BM126" s="4">
        <v>0.53800000000000003</v>
      </c>
      <c r="BN126" s="4">
        <v>58.421999999999997</v>
      </c>
      <c r="BO126" s="4">
        <v>46.201999999999998</v>
      </c>
      <c r="BP126" s="4">
        <v>0.43</v>
      </c>
      <c r="BQ126" s="4">
        <v>46.631</v>
      </c>
      <c r="BR126" s="4">
        <v>0.6704</v>
      </c>
      <c r="BU126" s="4">
        <v>0.49099999999999999</v>
      </c>
      <c r="BW126" s="4">
        <v>264.637</v>
      </c>
      <c r="BX126" s="4">
        <v>0.39311600000000002</v>
      </c>
      <c r="BY126" s="4">
        <v>-5</v>
      </c>
      <c r="BZ126" s="4">
        <v>0.80022199999999999</v>
      </c>
      <c r="CA126" s="4">
        <v>9.6067719999999994</v>
      </c>
      <c r="CB126" s="4">
        <v>16.164484000000002</v>
      </c>
      <c r="CC126" s="4">
        <f t="shared" si="14"/>
        <v>2.5381091623999996</v>
      </c>
      <c r="CE126" s="4">
        <f t="shared" si="15"/>
        <v>21742.025755053739</v>
      </c>
      <c r="CF126" s="4">
        <f t="shared" si="16"/>
        <v>7.6857730505639985</v>
      </c>
      <c r="CG126" s="4">
        <f t="shared" si="17"/>
        <v>334.63611869360398</v>
      </c>
      <c r="CH126" s="4">
        <f t="shared" si="18"/>
        <v>4.8109638217535995</v>
      </c>
    </row>
    <row r="127" spans="1:86">
      <c r="A127" s="2">
        <v>42439</v>
      </c>
      <c r="B127" s="32">
        <v>0.53089798611111105</v>
      </c>
      <c r="C127" s="4">
        <v>13.879</v>
      </c>
      <c r="D127" s="4">
        <v>8.0000000000000002E-3</v>
      </c>
      <c r="E127" s="4" t="s">
        <v>155</v>
      </c>
      <c r="F127" s="4">
        <v>80</v>
      </c>
      <c r="G127" s="4">
        <v>2803.7</v>
      </c>
      <c r="H127" s="4">
        <v>23.7</v>
      </c>
      <c r="I127" s="4">
        <v>78.3</v>
      </c>
      <c r="K127" s="4">
        <v>1.29</v>
      </c>
      <c r="L127" s="4">
        <v>11</v>
      </c>
      <c r="M127" s="4">
        <v>0.88009999999999999</v>
      </c>
      <c r="N127" s="4">
        <v>12.2148</v>
      </c>
      <c r="O127" s="4">
        <v>7.0000000000000001E-3</v>
      </c>
      <c r="P127" s="4">
        <v>2467.5147999999999</v>
      </c>
      <c r="Q127" s="4">
        <v>20.8583</v>
      </c>
      <c r="R127" s="4">
        <v>2488.4</v>
      </c>
      <c r="S127" s="4">
        <v>1969.5364</v>
      </c>
      <c r="T127" s="4">
        <v>16.648800000000001</v>
      </c>
      <c r="U127" s="4">
        <v>1986.2</v>
      </c>
      <c r="V127" s="4">
        <v>78.268199999999993</v>
      </c>
      <c r="Y127" s="4">
        <v>10.029</v>
      </c>
      <c r="Z127" s="4">
        <v>0</v>
      </c>
      <c r="AA127" s="4">
        <v>1.1335</v>
      </c>
      <c r="AB127" s="4" t="s">
        <v>384</v>
      </c>
      <c r="AC127" s="4">
        <v>0</v>
      </c>
      <c r="AD127" s="4">
        <v>11.6</v>
      </c>
      <c r="AE127" s="4">
        <v>846</v>
      </c>
      <c r="AF127" s="4">
        <v>864</v>
      </c>
      <c r="AG127" s="4">
        <v>816</v>
      </c>
      <c r="AH127" s="4">
        <v>78</v>
      </c>
      <c r="AI127" s="4">
        <v>21.2</v>
      </c>
      <c r="AJ127" s="4">
        <v>0.49</v>
      </c>
      <c r="AK127" s="4">
        <v>982</v>
      </c>
      <c r="AL127" s="4">
        <v>0</v>
      </c>
      <c r="AM127" s="4">
        <v>0</v>
      </c>
      <c r="AN127" s="4">
        <v>19</v>
      </c>
      <c r="AO127" s="4">
        <v>190.4</v>
      </c>
      <c r="AP127" s="4">
        <v>190</v>
      </c>
      <c r="AQ127" s="4">
        <v>2.5</v>
      </c>
      <c r="AR127" s="4">
        <v>195</v>
      </c>
      <c r="AS127" s="4" t="s">
        <v>155</v>
      </c>
      <c r="AT127" s="4">
        <v>2</v>
      </c>
      <c r="AU127" s="5">
        <v>0.73880787037037043</v>
      </c>
      <c r="AV127" s="4">
        <v>47.162574999999997</v>
      </c>
      <c r="AW127" s="4">
        <v>-88.491878999999997</v>
      </c>
      <c r="AX127" s="4">
        <v>317.8</v>
      </c>
      <c r="AY127" s="4">
        <v>40</v>
      </c>
      <c r="AZ127" s="4">
        <v>12</v>
      </c>
      <c r="BA127" s="4">
        <v>11</v>
      </c>
      <c r="BB127" s="4" t="s">
        <v>424</v>
      </c>
      <c r="BC127" s="4">
        <v>1.4</v>
      </c>
      <c r="BD127" s="4">
        <v>1</v>
      </c>
      <c r="BE127" s="4">
        <v>2.1970000000000001</v>
      </c>
      <c r="BF127" s="4">
        <v>14.063000000000001</v>
      </c>
      <c r="BG127" s="4">
        <v>15.28</v>
      </c>
      <c r="BH127" s="4">
        <v>1.0900000000000001</v>
      </c>
      <c r="BI127" s="4">
        <v>13.624000000000001</v>
      </c>
      <c r="BJ127" s="4">
        <v>3029.7950000000001</v>
      </c>
      <c r="BK127" s="4">
        <v>1.1120000000000001</v>
      </c>
      <c r="BL127" s="4">
        <v>64.094999999999999</v>
      </c>
      <c r="BM127" s="4">
        <v>0.54200000000000004</v>
      </c>
      <c r="BN127" s="4">
        <v>64.637</v>
      </c>
      <c r="BO127" s="4">
        <v>51.16</v>
      </c>
      <c r="BP127" s="4">
        <v>0.432</v>
      </c>
      <c r="BQ127" s="4">
        <v>51.591999999999999</v>
      </c>
      <c r="BR127" s="4">
        <v>0.64200000000000002</v>
      </c>
      <c r="BU127" s="4">
        <v>0.49399999999999999</v>
      </c>
      <c r="BW127" s="4">
        <v>204.42400000000001</v>
      </c>
      <c r="BX127" s="4">
        <v>0.416937</v>
      </c>
      <c r="BY127" s="4">
        <v>-5</v>
      </c>
      <c r="BZ127" s="4">
        <v>0.80100000000000005</v>
      </c>
      <c r="CA127" s="4">
        <v>10.188898</v>
      </c>
      <c r="CB127" s="4">
        <v>16.180199999999999</v>
      </c>
      <c r="CC127" s="4">
        <f t="shared" si="14"/>
        <v>2.6919068515999998</v>
      </c>
      <c r="CE127" s="4">
        <f t="shared" si="15"/>
        <v>23060.093345284771</v>
      </c>
      <c r="CF127" s="4">
        <f t="shared" si="16"/>
        <v>8.4635507682720004</v>
      </c>
      <c r="CG127" s="4">
        <f t="shared" si="17"/>
        <v>392.67222233515196</v>
      </c>
      <c r="CH127" s="4">
        <f t="shared" si="18"/>
        <v>4.8863305694520003</v>
      </c>
    </row>
    <row r="128" spans="1:86">
      <c r="A128" s="2">
        <v>42439</v>
      </c>
      <c r="B128" s="32">
        <v>0.5309095601851852</v>
      </c>
      <c r="C128" s="4">
        <v>13.583</v>
      </c>
      <c r="D128" s="4">
        <v>6.4000000000000003E-3</v>
      </c>
      <c r="E128" s="4" t="s">
        <v>155</v>
      </c>
      <c r="F128" s="4">
        <v>64.174428000000006</v>
      </c>
      <c r="G128" s="4">
        <v>2816.6</v>
      </c>
      <c r="H128" s="4">
        <v>23.7</v>
      </c>
      <c r="I128" s="4">
        <v>63.9</v>
      </c>
      <c r="K128" s="4">
        <v>1.1000000000000001</v>
      </c>
      <c r="L128" s="4">
        <v>11</v>
      </c>
      <c r="M128" s="4">
        <v>0.88229999999999997</v>
      </c>
      <c r="N128" s="4">
        <v>11.9841</v>
      </c>
      <c r="O128" s="4">
        <v>5.7000000000000002E-3</v>
      </c>
      <c r="P128" s="4">
        <v>2485.0174999999999</v>
      </c>
      <c r="Q128" s="4">
        <v>20.9101</v>
      </c>
      <c r="R128" s="4">
        <v>2505.9</v>
      </c>
      <c r="S128" s="4">
        <v>1983.5068000000001</v>
      </c>
      <c r="T128" s="4">
        <v>16.690200000000001</v>
      </c>
      <c r="U128" s="4">
        <v>2000.2</v>
      </c>
      <c r="V128" s="4">
        <v>63.8611</v>
      </c>
      <c r="Y128" s="4">
        <v>9.9789999999999992</v>
      </c>
      <c r="Z128" s="4">
        <v>0</v>
      </c>
      <c r="AA128" s="4">
        <v>0.97050000000000003</v>
      </c>
      <c r="AB128" s="4" t="s">
        <v>384</v>
      </c>
      <c r="AC128" s="4">
        <v>0</v>
      </c>
      <c r="AD128" s="4">
        <v>11.5</v>
      </c>
      <c r="AE128" s="4">
        <v>846</v>
      </c>
      <c r="AF128" s="4">
        <v>863</v>
      </c>
      <c r="AG128" s="4">
        <v>817</v>
      </c>
      <c r="AH128" s="4">
        <v>78</v>
      </c>
      <c r="AI128" s="4">
        <v>21.2</v>
      </c>
      <c r="AJ128" s="4">
        <v>0.49</v>
      </c>
      <c r="AK128" s="4">
        <v>982</v>
      </c>
      <c r="AL128" s="4">
        <v>0</v>
      </c>
      <c r="AM128" s="4">
        <v>0</v>
      </c>
      <c r="AN128" s="4">
        <v>19</v>
      </c>
      <c r="AO128" s="4">
        <v>190</v>
      </c>
      <c r="AP128" s="4">
        <v>190</v>
      </c>
      <c r="AQ128" s="4">
        <v>2.1</v>
      </c>
      <c r="AR128" s="4">
        <v>195</v>
      </c>
      <c r="AS128" s="4" t="s">
        <v>155</v>
      </c>
      <c r="AT128" s="4">
        <v>2</v>
      </c>
      <c r="AU128" s="5">
        <v>0.73881944444444436</v>
      </c>
      <c r="AV128" s="4">
        <v>47.162410000000001</v>
      </c>
      <c r="AW128" s="4">
        <v>-88.491811999999996</v>
      </c>
      <c r="AX128" s="4">
        <v>317.5</v>
      </c>
      <c r="AY128" s="4">
        <v>42.3</v>
      </c>
      <c r="AZ128" s="4">
        <v>12</v>
      </c>
      <c r="BA128" s="4">
        <v>11</v>
      </c>
      <c r="BB128" s="4" t="s">
        <v>424</v>
      </c>
      <c r="BC128" s="4">
        <v>1.401</v>
      </c>
      <c r="BD128" s="4">
        <v>1.002</v>
      </c>
      <c r="BE128" s="4">
        <v>1.9019999999999999</v>
      </c>
      <c r="BF128" s="4">
        <v>14.063000000000001</v>
      </c>
      <c r="BG128" s="4">
        <v>15.6</v>
      </c>
      <c r="BH128" s="4">
        <v>1.1100000000000001</v>
      </c>
      <c r="BI128" s="4">
        <v>13.342000000000001</v>
      </c>
      <c r="BJ128" s="4">
        <v>3030.6289999999999</v>
      </c>
      <c r="BK128" s="4">
        <v>0.91100000000000003</v>
      </c>
      <c r="BL128" s="4">
        <v>65.81</v>
      </c>
      <c r="BM128" s="4">
        <v>0.55400000000000005</v>
      </c>
      <c r="BN128" s="4">
        <v>66.364000000000004</v>
      </c>
      <c r="BO128" s="4">
        <v>52.529000000000003</v>
      </c>
      <c r="BP128" s="4">
        <v>0.442</v>
      </c>
      <c r="BQ128" s="4">
        <v>52.970999999999997</v>
      </c>
      <c r="BR128" s="4">
        <v>0.53400000000000003</v>
      </c>
      <c r="BU128" s="4">
        <v>0.501</v>
      </c>
      <c r="BW128" s="4">
        <v>178.45400000000001</v>
      </c>
      <c r="BX128" s="4">
        <v>0.435668</v>
      </c>
      <c r="BY128" s="4">
        <v>-5</v>
      </c>
      <c r="BZ128" s="4">
        <v>0.79977799999999999</v>
      </c>
      <c r="CA128" s="4">
        <v>10.646637</v>
      </c>
      <c r="CB128" s="4">
        <v>16.155515999999999</v>
      </c>
      <c r="CC128" s="4">
        <f t="shared" si="14"/>
        <v>2.8128414953999998</v>
      </c>
      <c r="CE128" s="4">
        <f t="shared" si="15"/>
        <v>24102.707112970733</v>
      </c>
      <c r="CF128" s="4">
        <f t="shared" si="16"/>
        <v>7.2452174713290001</v>
      </c>
      <c r="CG128" s="4">
        <f t="shared" si="17"/>
        <v>421.28036736966897</v>
      </c>
      <c r="CH128" s="4">
        <f t="shared" si="18"/>
        <v>4.2469222060260003</v>
      </c>
    </row>
    <row r="129" spans="1:86">
      <c r="A129" s="2">
        <v>42439</v>
      </c>
      <c r="B129" s="32">
        <v>0.53092113425925924</v>
      </c>
      <c r="C129" s="4">
        <v>12.981</v>
      </c>
      <c r="D129" s="4">
        <v>3.8999999999999998E-3</v>
      </c>
      <c r="E129" s="4" t="s">
        <v>155</v>
      </c>
      <c r="F129" s="4">
        <v>39.201954000000001</v>
      </c>
      <c r="G129" s="4">
        <v>2533</v>
      </c>
      <c r="H129" s="4">
        <v>23.8</v>
      </c>
      <c r="I129" s="4">
        <v>42.2</v>
      </c>
      <c r="K129" s="4">
        <v>1.1000000000000001</v>
      </c>
      <c r="L129" s="4">
        <v>11</v>
      </c>
      <c r="M129" s="4">
        <v>0.88700000000000001</v>
      </c>
      <c r="N129" s="4">
        <v>11.5143</v>
      </c>
      <c r="O129" s="4">
        <v>3.5000000000000001E-3</v>
      </c>
      <c r="P129" s="4">
        <v>2246.9218999999998</v>
      </c>
      <c r="Q129" s="4">
        <v>21.111599999999999</v>
      </c>
      <c r="R129" s="4">
        <v>2268</v>
      </c>
      <c r="S129" s="4">
        <v>1793.4621</v>
      </c>
      <c r="T129" s="4">
        <v>16.850999999999999</v>
      </c>
      <c r="U129" s="4">
        <v>1810.3</v>
      </c>
      <c r="V129" s="4">
        <v>42.189399999999999</v>
      </c>
      <c r="Y129" s="4">
        <v>9.83</v>
      </c>
      <c r="Z129" s="4">
        <v>0</v>
      </c>
      <c r="AA129" s="4">
        <v>0.97570000000000001</v>
      </c>
      <c r="AB129" s="4" t="s">
        <v>384</v>
      </c>
      <c r="AC129" s="4">
        <v>0</v>
      </c>
      <c r="AD129" s="4">
        <v>11.6</v>
      </c>
      <c r="AE129" s="4">
        <v>847</v>
      </c>
      <c r="AF129" s="4">
        <v>864</v>
      </c>
      <c r="AG129" s="4">
        <v>819</v>
      </c>
      <c r="AH129" s="4">
        <v>78</v>
      </c>
      <c r="AI129" s="4">
        <v>21.2</v>
      </c>
      <c r="AJ129" s="4">
        <v>0.49</v>
      </c>
      <c r="AK129" s="4">
        <v>982</v>
      </c>
      <c r="AL129" s="4">
        <v>0</v>
      </c>
      <c r="AM129" s="4">
        <v>0</v>
      </c>
      <c r="AN129" s="4">
        <v>19</v>
      </c>
      <c r="AO129" s="4">
        <v>190</v>
      </c>
      <c r="AP129" s="4">
        <v>190</v>
      </c>
      <c r="AQ129" s="4">
        <v>2.1</v>
      </c>
      <c r="AR129" s="4">
        <v>195</v>
      </c>
      <c r="AS129" s="4" t="s">
        <v>155</v>
      </c>
      <c r="AT129" s="4">
        <v>2</v>
      </c>
      <c r="AU129" s="5">
        <v>0.73883101851851851</v>
      </c>
      <c r="AV129" s="4">
        <v>47.162236</v>
      </c>
      <c r="AW129" s="4">
        <v>-88.491736000000003</v>
      </c>
      <c r="AX129" s="4">
        <v>317.2</v>
      </c>
      <c r="AY129" s="4">
        <v>44.5</v>
      </c>
      <c r="AZ129" s="4">
        <v>12</v>
      </c>
      <c r="BA129" s="4">
        <v>10</v>
      </c>
      <c r="BB129" s="4" t="s">
        <v>434</v>
      </c>
      <c r="BC129" s="4">
        <v>1.498</v>
      </c>
      <c r="BD129" s="4">
        <v>1.2</v>
      </c>
      <c r="BE129" s="4">
        <v>2.0979999999999999</v>
      </c>
      <c r="BF129" s="4">
        <v>14.063000000000001</v>
      </c>
      <c r="BG129" s="4">
        <v>16.28</v>
      </c>
      <c r="BH129" s="4">
        <v>1.1599999999999999</v>
      </c>
      <c r="BI129" s="4">
        <v>12.734</v>
      </c>
      <c r="BJ129" s="4">
        <v>3032.0650000000001</v>
      </c>
      <c r="BK129" s="4">
        <v>0.58299999999999996</v>
      </c>
      <c r="BL129" s="4">
        <v>61.962000000000003</v>
      </c>
      <c r="BM129" s="4">
        <v>0.58199999999999996</v>
      </c>
      <c r="BN129" s="4">
        <v>62.543999999999997</v>
      </c>
      <c r="BO129" s="4">
        <v>49.457000000000001</v>
      </c>
      <c r="BP129" s="4">
        <v>0.46500000000000002</v>
      </c>
      <c r="BQ129" s="4">
        <v>49.921999999999997</v>
      </c>
      <c r="BR129" s="4">
        <v>0.3674</v>
      </c>
      <c r="BU129" s="4">
        <v>0.51400000000000001</v>
      </c>
      <c r="BW129" s="4">
        <v>186.82499999999999</v>
      </c>
      <c r="BX129" s="4">
        <v>0.37539899999999998</v>
      </c>
      <c r="BY129" s="4">
        <v>-5</v>
      </c>
      <c r="BZ129" s="4">
        <v>0.79900000000000004</v>
      </c>
      <c r="CA129" s="4">
        <v>9.1738130000000009</v>
      </c>
      <c r="CB129" s="4">
        <v>16.139800000000001</v>
      </c>
      <c r="CC129" s="4">
        <f t="shared" si="14"/>
        <v>2.4237213946000002</v>
      </c>
      <c r="CE129" s="4">
        <f t="shared" si="15"/>
        <v>20778.251193442218</v>
      </c>
      <c r="CF129" s="4">
        <f t="shared" si="16"/>
        <v>3.995204735313</v>
      </c>
      <c r="CG129" s="4">
        <f t="shared" si="17"/>
        <v>342.10739416174204</v>
      </c>
      <c r="CH129" s="4">
        <f t="shared" si="18"/>
        <v>2.5177327954613999</v>
      </c>
    </row>
    <row r="130" spans="1:86">
      <c r="A130" s="2">
        <v>42439</v>
      </c>
      <c r="B130" s="32">
        <v>0.53093270833333339</v>
      </c>
      <c r="C130" s="4">
        <v>12.426</v>
      </c>
      <c r="D130" s="4">
        <v>2.2000000000000001E-3</v>
      </c>
      <c r="E130" s="4" t="s">
        <v>155</v>
      </c>
      <c r="F130" s="4">
        <v>21.784821000000001</v>
      </c>
      <c r="G130" s="4">
        <v>1888.9</v>
      </c>
      <c r="H130" s="4">
        <v>23.8</v>
      </c>
      <c r="I130" s="4">
        <v>35.6</v>
      </c>
      <c r="K130" s="4">
        <v>1.42</v>
      </c>
      <c r="L130" s="4">
        <v>11</v>
      </c>
      <c r="M130" s="4">
        <v>0.89149999999999996</v>
      </c>
      <c r="N130" s="4">
        <v>11.077999999999999</v>
      </c>
      <c r="O130" s="4">
        <v>1.9E-3</v>
      </c>
      <c r="P130" s="4">
        <v>1683.9726000000001</v>
      </c>
      <c r="Q130" s="4">
        <v>21.2182</v>
      </c>
      <c r="R130" s="4">
        <v>1705.2</v>
      </c>
      <c r="S130" s="4">
        <v>1344.1238000000001</v>
      </c>
      <c r="T130" s="4">
        <v>16.9361</v>
      </c>
      <c r="U130" s="4">
        <v>1361.1</v>
      </c>
      <c r="V130" s="4">
        <v>35.565399999999997</v>
      </c>
      <c r="Y130" s="4">
        <v>9.66</v>
      </c>
      <c r="Z130" s="4">
        <v>0</v>
      </c>
      <c r="AA130" s="4">
        <v>1.2624</v>
      </c>
      <c r="AB130" s="4" t="s">
        <v>384</v>
      </c>
      <c r="AC130" s="4">
        <v>0</v>
      </c>
      <c r="AD130" s="4">
        <v>11.6</v>
      </c>
      <c r="AE130" s="4">
        <v>848</v>
      </c>
      <c r="AF130" s="4">
        <v>866</v>
      </c>
      <c r="AG130" s="4">
        <v>821</v>
      </c>
      <c r="AH130" s="4">
        <v>78</v>
      </c>
      <c r="AI130" s="4">
        <v>21.2</v>
      </c>
      <c r="AJ130" s="4">
        <v>0.49</v>
      </c>
      <c r="AK130" s="4">
        <v>982</v>
      </c>
      <c r="AL130" s="4">
        <v>0</v>
      </c>
      <c r="AM130" s="4">
        <v>0</v>
      </c>
      <c r="AN130" s="4">
        <v>19</v>
      </c>
      <c r="AO130" s="4">
        <v>189.4</v>
      </c>
      <c r="AP130" s="4">
        <v>190</v>
      </c>
      <c r="AQ130" s="4">
        <v>2.4</v>
      </c>
      <c r="AR130" s="4">
        <v>195</v>
      </c>
      <c r="AS130" s="4" t="s">
        <v>155</v>
      </c>
      <c r="AT130" s="4">
        <v>2</v>
      </c>
      <c r="AU130" s="5">
        <v>0.73884259259259266</v>
      </c>
      <c r="AV130" s="4">
        <v>47.162055000000002</v>
      </c>
      <c r="AW130" s="4">
        <v>-88.491656000000006</v>
      </c>
      <c r="AX130" s="4">
        <v>317</v>
      </c>
      <c r="AY130" s="4">
        <v>45.9</v>
      </c>
      <c r="AZ130" s="4">
        <v>12</v>
      </c>
      <c r="BA130" s="4">
        <v>10</v>
      </c>
      <c r="BB130" s="4" t="s">
        <v>434</v>
      </c>
      <c r="BC130" s="4">
        <v>1.3</v>
      </c>
      <c r="BD130" s="4">
        <v>1.2</v>
      </c>
      <c r="BE130" s="4">
        <v>1.9</v>
      </c>
      <c r="BF130" s="4">
        <v>14.063000000000001</v>
      </c>
      <c r="BG130" s="4">
        <v>16.97</v>
      </c>
      <c r="BH130" s="4">
        <v>1.21</v>
      </c>
      <c r="BI130" s="4">
        <v>12.167999999999999</v>
      </c>
      <c r="BJ130" s="4">
        <v>3033.002</v>
      </c>
      <c r="BK130" s="4">
        <v>0.33800000000000002</v>
      </c>
      <c r="BL130" s="4">
        <v>48.281999999999996</v>
      </c>
      <c r="BM130" s="4">
        <v>0.60799999999999998</v>
      </c>
      <c r="BN130" s="4">
        <v>48.89</v>
      </c>
      <c r="BO130" s="4">
        <v>38.537999999999997</v>
      </c>
      <c r="BP130" s="4">
        <v>0.48599999999999999</v>
      </c>
      <c r="BQ130" s="4">
        <v>39.023000000000003</v>
      </c>
      <c r="BR130" s="4">
        <v>0.32200000000000001</v>
      </c>
      <c r="BU130" s="4">
        <v>0.52500000000000002</v>
      </c>
      <c r="BW130" s="4">
        <v>251.30500000000001</v>
      </c>
      <c r="BX130" s="4">
        <v>0.33083499999999999</v>
      </c>
      <c r="BY130" s="4">
        <v>-5</v>
      </c>
      <c r="BZ130" s="4">
        <v>0.79777799999999999</v>
      </c>
      <c r="CA130" s="4">
        <v>8.0847809999999996</v>
      </c>
      <c r="CB130" s="4">
        <v>16.115116</v>
      </c>
      <c r="CC130" s="4">
        <f t="shared" si="14"/>
        <v>2.1359991401999996</v>
      </c>
      <c r="CE130" s="4">
        <f t="shared" si="15"/>
        <v>18317.304236093813</v>
      </c>
      <c r="CF130" s="4">
        <f t="shared" si="16"/>
        <v>2.0412940155659998</v>
      </c>
      <c r="CG130" s="4">
        <f t="shared" si="17"/>
        <v>235.67282949536101</v>
      </c>
      <c r="CH130" s="4">
        <f t="shared" si="18"/>
        <v>1.9446647130539998</v>
      </c>
    </row>
    <row r="131" spans="1:86">
      <c r="A131" s="2">
        <v>42439</v>
      </c>
      <c r="B131" s="32">
        <v>0.53094428240740743</v>
      </c>
      <c r="C131" s="4">
        <v>12.34</v>
      </c>
      <c r="D131" s="4">
        <v>3.0999999999999999E-3</v>
      </c>
      <c r="E131" s="4" t="s">
        <v>155</v>
      </c>
      <c r="F131" s="4">
        <v>30.788091000000001</v>
      </c>
      <c r="G131" s="4">
        <v>1667.6</v>
      </c>
      <c r="H131" s="4">
        <v>23.8</v>
      </c>
      <c r="I131" s="4">
        <v>37.6</v>
      </c>
      <c r="K131" s="4">
        <v>2.0099999999999998</v>
      </c>
      <c r="L131" s="4">
        <v>11</v>
      </c>
      <c r="M131" s="4">
        <v>0.8921</v>
      </c>
      <c r="N131" s="4">
        <v>11.008599999999999</v>
      </c>
      <c r="O131" s="4">
        <v>2.7000000000000001E-3</v>
      </c>
      <c r="P131" s="4">
        <v>1487.6723</v>
      </c>
      <c r="Q131" s="4">
        <v>21.232099999999999</v>
      </c>
      <c r="R131" s="4">
        <v>1508.9</v>
      </c>
      <c r="S131" s="4">
        <v>1187.4395999999999</v>
      </c>
      <c r="T131" s="4">
        <v>16.947099999999999</v>
      </c>
      <c r="U131" s="4">
        <v>1204.4000000000001</v>
      </c>
      <c r="V131" s="4">
        <v>37.558500000000002</v>
      </c>
      <c r="Y131" s="4">
        <v>9.5459999999999994</v>
      </c>
      <c r="Z131" s="4">
        <v>0</v>
      </c>
      <c r="AA131" s="4">
        <v>1.7943</v>
      </c>
      <c r="AB131" s="4" t="s">
        <v>384</v>
      </c>
      <c r="AC131" s="4">
        <v>0</v>
      </c>
      <c r="AD131" s="4">
        <v>11.5</v>
      </c>
      <c r="AE131" s="4">
        <v>850</v>
      </c>
      <c r="AF131" s="4">
        <v>867</v>
      </c>
      <c r="AG131" s="4">
        <v>821</v>
      </c>
      <c r="AH131" s="4">
        <v>78</v>
      </c>
      <c r="AI131" s="4">
        <v>21.2</v>
      </c>
      <c r="AJ131" s="4">
        <v>0.49</v>
      </c>
      <c r="AK131" s="4">
        <v>982</v>
      </c>
      <c r="AL131" s="4">
        <v>0</v>
      </c>
      <c r="AM131" s="4">
        <v>0</v>
      </c>
      <c r="AN131" s="4">
        <v>19</v>
      </c>
      <c r="AO131" s="4">
        <v>189</v>
      </c>
      <c r="AP131" s="4">
        <v>190</v>
      </c>
      <c r="AQ131" s="4">
        <v>2.1</v>
      </c>
      <c r="AR131" s="4">
        <v>195</v>
      </c>
      <c r="AS131" s="4" t="s">
        <v>155</v>
      </c>
      <c r="AT131" s="4">
        <v>2</v>
      </c>
      <c r="AU131" s="5">
        <v>0.7388541666666667</v>
      </c>
      <c r="AV131" s="4">
        <v>47.161875999999999</v>
      </c>
      <c r="AW131" s="4">
        <v>-88.491546999999997</v>
      </c>
      <c r="AX131" s="4">
        <v>316.39999999999998</v>
      </c>
      <c r="AY131" s="4">
        <v>46.6</v>
      </c>
      <c r="AZ131" s="4">
        <v>12</v>
      </c>
      <c r="BA131" s="4">
        <v>10</v>
      </c>
      <c r="BB131" s="4" t="s">
        <v>434</v>
      </c>
      <c r="BC131" s="4">
        <v>1.3009999999999999</v>
      </c>
      <c r="BD131" s="4">
        <v>1.198</v>
      </c>
      <c r="BE131" s="4">
        <v>1.901</v>
      </c>
      <c r="BF131" s="4">
        <v>14.063000000000001</v>
      </c>
      <c r="BG131" s="4">
        <v>17.079999999999998</v>
      </c>
      <c r="BH131" s="4">
        <v>1.21</v>
      </c>
      <c r="BI131" s="4">
        <v>12.095000000000001</v>
      </c>
      <c r="BJ131" s="4">
        <v>3032.7840000000001</v>
      </c>
      <c r="BK131" s="4">
        <v>0.48199999999999998</v>
      </c>
      <c r="BL131" s="4">
        <v>42.92</v>
      </c>
      <c r="BM131" s="4">
        <v>0.61299999999999999</v>
      </c>
      <c r="BN131" s="4">
        <v>43.531999999999996</v>
      </c>
      <c r="BO131" s="4">
        <v>34.258000000000003</v>
      </c>
      <c r="BP131" s="4">
        <v>0.48899999999999999</v>
      </c>
      <c r="BQ131" s="4">
        <v>34.747</v>
      </c>
      <c r="BR131" s="4">
        <v>0.34210000000000002</v>
      </c>
      <c r="BU131" s="4">
        <v>0.52200000000000002</v>
      </c>
      <c r="BW131" s="4">
        <v>359.43099999999998</v>
      </c>
      <c r="BX131" s="4">
        <v>0.24984700000000001</v>
      </c>
      <c r="BY131" s="4">
        <v>-5</v>
      </c>
      <c r="BZ131" s="4">
        <v>0.79577799999999999</v>
      </c>
      <c r="CA131" s="4">
        <v>6.1056359999999996</v>
      </c>
      <c r="CB131" s="4">
        <v>16.074715999999999</v>
      </c>
      <c r="CC131" s="4">
        <f t="shared" si="14"/>
        <v>1.6131090311999998</v>
      </c>
      <c r="CE131" s="4">
        <f t="shared" si="15"/>
        <v>13832.255152456128</v>
      </c>
      <c r="CF131" s="4">
        <f t="shared" si="16"/>
        <v>2.1983586643439996</v>
      </c>
      <c r="CG131" s="4">
        <f t="shared" si="17"/>
        <v>158.47794296672399</v>
      </c>
      <c r="CH131" s="4">
        <f t="shared" si="18"/>
        <v>1.5602873424731998</v>
      </c>
    </row>
    <row r="132" spans="1:86">
      <c r="A132" s="2">
        <v>42439</v>
      </c>
      <c r="B132" s="32">
        <v>0.53095585648148147</v>
      </c>
      <c r="C132" s="4">
        <v>13.089</v>
      </c>
      <c r="D132" s="4">
        <v>8.3000000000000001E-3</v>
      </c>
      <c r="E132" s="4" t="s">
        <v>155</v>
      </c>
      <c r="F132" s="4">
        <v>83.327495999999996</v>
      </c>
      <c r="G132" s="4">
        <v>1163.9000000000001</v>
      </c>
      <c r="H132" s="4">
        <v>23.7</v>
      </c>
      <c r="I132" s="4">
        <v>49.3</v>
      </c>
      <c r="K132" s="4">
        <v>2.97</v>
      </c>
      <c r="L132" s="4">
        <v>11</v>
      </c>
      <c r="M132" s="4">
        <v>0.8861</v>
      </c>
      <c r="N132" s="4">
        <v>11.5984</v>
      </c>
      <c r="O132" s="4">
        <v>7.4000000000000003E-3</v>
      </c>
      <c r="P132" s="4">
        <v>1031.3715999999999</v>
      </c>
      <c r="Q132" s="4">
        <v>21.001200000000001</v>
      </c>
      <c r="R132" s="4">
        <v>1052.4000000000001</v>
      </c>
      <c r="S132" s="4">
        <v>823.22659999999996</v>
      </c>
      <c r="T132" s="4">
        <v>16.762899999999998</v>
      </c>
      <c r="U132" s="4">
        <v>840</v>
      </c>
      <c r="V132" s="4">
        <v>49.250799999999998</v>
      </c>
      <c r="Y132" s="4">
        <v>9.5730000000000004</v>
      </c>
      <c r="Z132" s="4">
        <v>0</v>
      </c>
      <c r="AA132" s="4">
        <v>2.6288</v>
      </c>
      <c r="AB132" s="4" t="s">
        <v>384</v>
      </c>
      <c r="AC132" s="4">
        <v>0</v>
      </c>
      <c r="AD132" s="4">
        <v>11.6</v>
      </c>
      <c r="AE132" s="4">
        <v>851</v>
      </c>
      <c r="AF132" s="4">
        <v>869</v>
      </c>
      <c r="AG132" s="4">
        <v>822</v>
      </c>
      <c r="AH132" s="4">
        <v>78</v>
      </c>
      <c r="AI132" s="4">
        <v>21.2</v>
      </c>
      <c r="AJ132" s="4">
        <v>0.49</v>
      </c>
      <c r="AK132" s="4">
        <v>982</v>
      </c>
      <c r="AL132" s="4">
        <v>0</v>
      </c>
      <c r="AM132" s="4">
        <v>0</v>
      </c>
      <c r="AN132" s="4">
        <v>19</v>
      </c>
      <c r="AO132" s="4">
        <v>189</v>
      </c>
      <c r="AP132" s="4">
        <v>190</v>
      </c>
      <c r="AQ132" s="4">
        <v>2.1</v>
      </c>
      <c r="AR132" s="4">
        <v>195</v>
      </c>
      <c r="AS132" s="4" t="s">
        <v>155</v>
      </c>
      <c r="AT132" s="4">
        <v>2</v>
      </c>
      <c r="AU132" s="5">
        <v>0.73886574074074074</v>
      </c>
      <c r="AV132" s="4">
        <v>47.161703000000003</v>
      </c>
      <c r="AW132" s="4">
        <v>-88.491423999999995</v>
      </c>
      <c r="AX132" s="4">
        <v>316</v>
      </c>
      <c r="AY132" s="4">
        <v>46.6</v>
      </c>
      <c r="AZ132" s="4">
        <v>12</v>
      </c>
      <c r="BA132" s="4">
        <v>10</v>
      </c>
      <c r="BB132" s="4" t="s">
        <v>434</v>
      </c>
      <c r="BC132" s="4">
        <v>1.4</v>
      </c>
      <c r="BD132" s="4">
        <v>1</v>
      </c>
      <c r="BE132" s="4">
        <v>2</v>
      </c>
      <c r="BF132" s="4">
        <v>14.063000000000001</v>
      </c>
      <c r="BG132" s="4">
        <v>16.149999999999999</v>
      </c>
      <c r="BH132" s="4">
        <v>1.1499999999999999</v>
      </c>
      <c r="BI132" s="4">
        <v>12.851000000000001</v>
      </c>
      <c r="BJ132" s="4">
        <v>3030.7939999999999</v>
      </c>
      <c r="BK132" s="4">
        <v>1.228</v>
      </c>
      <c r="BL132" s="4">
        <v>28.222999999999999</v>
      </c>
      <c r="BM132" s="4">
        <v>0.57499999999999996</v>
      </c>
      <c r="BN132" s="4">
        <v>28.797999999999998</v>
      </c>
      <c r="BO132" s="4">
        <v>22.527999999999999</v>
      </c>
      <c r="BP132" s="4">
        <v>0.45900000000000002</v>
      </c>
      <c r="BQ132" s="4">
        <v>22.986000000000001</v>
      </c>
      <c r="BR132" s="4">
        <v>0.42559999999999998</v>
      </c>
      <c r="BU132" s="4">
        <v>0.496</v>
      </c>
      <c r="BW132" s="4">
        <v>499.48399999999998</v>
      </c>
      <c r="BX132" s="4">
        <v>0.180004</v>
      </c>
      <c r="BY132" s="4">
        <v>-5</v>
      </c>
      <c r="BZ132" s="4">
        <v>0.79561099999999996</v>
      </c>
      <c r="CA132" s="4">
        <v>4.3988480000000001</v>
      </c>
      <c r="CB132" s="4">
        <v>16.071342000000001</v>
      </c>
      <c r="CC132" s="4">
        <f t="shared" si="14"/>
        <v>1.1621756416</v>
      </c>
      <c r="CE132" s="4">
        <f t="shared" si="15"/>
        <v>9959.0055876080642</v>
      </c>
      <c r="CF132" s="4">
        <f t="shared" si="16"/>
        <v>4.0351336519680006</v>
      </c>
      <c r="CG132" s="4">
        <f t="shared" si="17"/>
        <v>75.530604335616005</v>
      </c>
      <c r="CH132" s="4">
        <f t="shared" si="18"/>
        <v>1.3984958324735999</v>
      </c>
    </row>
    <row r="133" spans="1:86">
      <c r="A133" s="2">
        <v>42439</v>
      </c>
      <c r="B133" s="32">
        <v>0.53096743055555551</v>
      </c>
      <c r="C133" s="4">
        <v>13.683999999999999</v>
      </c>
      <c r="D133" s="4">
        <v>4.0000000000000001E-3</v>
      </c>
      <c r="E133" s="4" t="s">
        <v>155</v>
      </c>
      <c r="F133" s="4">
        <v>39.786360000000002</v>
      </c>
      <c r="G133" s="4">
        <v>686.7</v>
      </c>
      <c r="H133" s="4">
        <v>6.7</v>
      </c>
      <c r="I133" s="4">
        <v>53.4</v>
      </c>
      <c r="K133" s="4">
        <v>3.29</v>
      </c>
      <c r="L133" s="4">
        <v>11</v>
      </c>
      <c r="M133" s="4">
        <v>0.88160000000000005</v>
      </c>
      <c r="N133" s="4">
        <v>12.0632</v>
      </c>
      <c r="O133" s="4">
        <v>3.5000000000000001E-3</v>
      </c>
      <c r="P133" s="4">
        <v>605.38250000000005</v>
      </c>
      <c r="Q133" s="4">
        <v>5.9065000000000003</v>
      </c>
      <c r="R133" s="4">
        <v>611.29999999999995</v>
      </c>
      <c r="S133" s="4">
        <v>483.2079</v>
      </c>
      <c r="T133" s="4">
        <v>4.7145000000000001</v>
      </c>
      <c r="U133" s="4">
        <v>487.9</v>
      </c>
      <c r="V133" s="4">
        <v>53.444400000000002</v>
      </c>
      <c r="Y133" s="4">
        <v>9.8699999999999992</v>
      </c>
      <c r="Z133" s="4">
        <v>0</v>
      </c>
      <c r="AA133" s="4">
        <v>2.8976999999999999</v>
      </c>
      <c r="AB133" s="4" t="s">
        <v>384</v>
      </c>
      <c r="AC133" s="4">
        <v>0</v>
      </c>
      <c r="AD133" s="4">
        <v>11.5</v>
      </c>
      <c r="AE133" s="4">
        <v>852</v>
      </c>
      <c r="AF133" s="4">
        <v>870</v>
      </c>
      <c r="AG133" s="4">
        <v>822</v>
      </c>
      <c r="AH133" s="4">
        <v>78</v>
      </c>
      <c r="AI133" s="4">
        <v>21.2</v>
      </c>
      <c r="AJ133" s="4">
        <v>0.49</v>
      </c>
      <c r="AK133" s="4">
        <v>982</v>
      </c>
      <c r="AL133" s="4">
        <v>0</v>
      </c>
      <c r="AM133" s="4">
        <v>0</v>
      </c>
      <c r="AN133" s="4">
        <v>19</v>
      </c>
      <c r="AO133" s="4">
        <v>189.6</v>
      </c>
      <c r="AP133" s="4">
        <v>190.6</v>
      </c>
      <c r="AQ133" s="4">
        <v>2.2999999999999998</v>
      </c>
      <c r="AR133" s="4">
        <v>195</v>
      </c>
      <c r="AS133" s="4" t="s">
        <v>155</v>
      </c>
      <c r="AT133" s="4">
        <v>2</v>
      </c>
      <c r="AU133" s="5">
        <v>0.73887731481481478</v>
      </c>
      <c r="AV133" s="4">
        <v>47.161530999999997</v>
      </c>
      <c r="AW133" s="4">
        <v>-88.491316999999995</v>
      </c>
      <c r="AX133" s="4">
        <v>315.60000000000002</v>
      </c>
      <c r="AY133" s="4">
        <v>44.8</v>
      </c>
      <c r="AZ133" s="4">
        <v>12</v>
      </c>
      <c r="BA133" s="4">
        <v>9</v>
      </c>
      <c r="BB133" s="4" t="s">
        <v>435</v>
      </c>
      <c r="BC133" s="4">
        <v>1.398002</v>
      </c>
      <c r="BD133" s="4">
        <v>1.000999</v>
      </c>
      <c r="BE133" s="4">
        <v>2</v>
      </c>
      <c r="BF133" s="4">
        <v>14.063000000000001</v>
      </c>
      <c r="BG133" s="4">
        <v>15.5</v>
      </c>
      <c r="BH133" s="4">
        <v>1.1000000000000001</v>
      </c>
      <c r="BI133" s="4">
        <v>13.433</v>
      </c>
      <c r="BJ133" s="4">
        <v>3031.3879999999999</v>
      </c>
      <c r="BK133" s="4">
        <v>0.56100000000000005</v>
      </c>
      <c r="BL133" s="4">
        <v>15.930999999999999</v>
      </c>
      <c r="BM133" s="4">
        <v>0.155</v>
      </c>
      <c r="BN133" s="4">
        <v>16.085999999999999</v>
      </c>
      <c r="BO133" s="4">
        <v>12.715999999999999</v>
      </c>
      <c r="BP133" s="4">
        <v>0.124</v>
      </c>
      <c r="BQ133" s="4">
        <v>12.84</v>
      </c>
      <c r="BR133" s="4">
        <v>0.44409999999999999</v>
      </c>
      <c r="BU133" s="4">
        <v>0.49199999999999999</v>
      </c>
      <c r="BW133" s="4">
        <v>529.45500000000004</v>
      </c>
      <c r="BX133" s="4">
        <v>0.157446</v>
      </c>
      <c r="BY133" s="4">
        <v>-5</v>
      </c>
      <c r="BZ133" s="4">
        <v>0.79477799999999998</v>
      </c>
      <c r="CA133" s="4">
        <v>3.8475869999999999</v>
      </c>
      <c r="CB133" s="4">
        <v>16.054516</v>
      </c>
      <c r="CC133" s="4">
        <f t="shared" si="14"/>
        <v>1.0165324854</v>
      </c>
      <c r="CE133" s="4">
        <f t="shared" si="15"/>
        <v>8712.6562083847311</v>
      </c>
      <c r="CF133" s="4">
        <f t="shared" si="16"/>
        <v>1.6123967413290001</v>
      </c>
      <c r="CG133" s="4">
        <f t="shared" si="17"/>
        <v>36.90405375876</v>
      </c>
      <c r="CH133" s="4">
        <f t="shared" si="18"/>
        <v>1.2764088998648999</v>
      </c>
    </row>
    <row r="134" spans="1:86">
      <c r="A134" s="2">
        <v>42439</v>
      </c>
      <c r="B134" s="32">
        <v>0.53097900462962966</v>
      </c>
      <c r="C134" s="4">
        <v>13.497</v>
      </c>
      <c r="D134" s="4">
        <v>2.5000000000000001E-3</v>
      </c>
      <c r="E134" s="4" t="s">
        <v>155</v>
      </c>
      <c r="F134" s="4">
        <v>25.408079000000001</v>
      </c>
      <c r="G134" s="4">
        <v>434</v>
      </c>
      <c r="H134" s="4">
        <v>-15.7</v>
      </c>
      <c r="I134" s="4">
        <v>66.599999999999994</v>
      </c>
      <c r="K134" s="4">
        <v>2.29</v>
      </c>
      <c r="L134" s="4">
        <v>11</v>
      </c>
      <c r="M134" s="4">
        <v>0.88290000000000002</v>
      </c>
      <c r="N134" s="4">
        <v>11.916600000000001</v>
      </c>
      <c r="O134" s="4">
        <v>2.2000000000000001E-3</v>
      </c>
      <c r="P134" s="4">
        <v>383.17129999999997</v>
      </c>
      <c r="Q134" s="4">
        <v>0</v>
      </c>
      <c r="R134" s="4">
        <v>383.2</v>
      </c>
      <c r="S134" s="4">
        <v>305.84210000000002</v>
      </c>
      <c r="T134" s="4">
        <v>0</v>
      </c>
      <c r="U134" s="4">
        <v>305.8</v>
      </c>
      <c r="V134" s="4">
        <v>66.631600000000006</v>
      </c>
      <c r="Y134" s="4">
        <v>9.7330000000000005</v>
      </c>
      <c r="Z134" s="4">
        <v>0</v>
      </c>
      <c r="AA134" s="4">
        <v>2.0238</v>
      </c>
      <c r="AB134" s="4" t="s">
        <v>384</v>
      </c>
      <c r="AC134" s="4">
        <v>0</v>
      </c>
      <c r="AD134" s="4">
        <v>11.6</v>
      </c>
      <c r="AE134" s="4">
        <v>852</v>
      </c>
      <c r="AF134" s="4">
        <v>870</v>
      </c>
      <c r="AG134" s="4">
        <v>823</v>
      </c>
      <c r="AH134" s="4">
        <v>78</v>
      </c>
      <c r="AI134" s="4">
        <v>21.2</v>
      </c>
      <c r="AJ134" s="4">
        <v>0.49</v>
      </c>
      <c r="AK134" s="4">
        <v>982</v>
      </c>
      <c r="AL134" s="4">
        <v>0</v>
      </c>
      <c r="AM134" s="4">
        <v>0</v>
      </c>
      <c r="AN134" s="4">
        <v>19</v>
      </c>
      <c r="AO134" s="4">
        <v>190</v>
      </c>
      <c r="AP134" s="4">
        <v>190.4</v>
      </c>
      <c r="AQ134" s="4">
        <v>1.9</v>
      </c>
      <c r="AR134" s="4">
        <v>195</v>
      </c>
      <c r="AS134" s="4" t="s">
        <v>155</v>
      </c>
      <c r="AT134" s="4">
        <v>2</v>
      </c>
      <c r="AU134" s="5">
        <v>0.73888888888888893</v>
      </c>
      <c r="AV134" s="4">
        <v>47.161377999999999</v>
      </c>
      <c r="AW134" s="4">
        <v>-88.491170999999994</v>
      </c>
      <c r="AX134" s="4">
        <v>315.5</v>
      </c>
      <c r="AY134" s="4">
        <v>44.7</v>
      </c>
      <c r="AZ134" s="4">
        <v>12</v>
      </c>
      <c r="BA134" s="4">
        <v>10</v>
      </c>
      <c r="BB134" s="4" t="s">
        <v>423</v>
      </c>
      <c r="BC134" s="4">
        <v>1.2</v>
      </c>
      <c r="BD134" s="4">
        <v>1.1000000000000001</v>
      </c>
      <c r="BE134" s="4">
        <v>1.9981979999999999</v>
      </c>
      <c r="BF134" s="4">
        <v>14.063000000000001</v>
      </c>
      <c r="BG134" s="4">
        <v>15.7</v>
      </c>
      <c r="BH134" s="4">
        <v>1.1200000000000001</v>
      </c>
      <c r="BI134" s="4">
        <v>13.260999999999999</v>
      </c>
      <c r="BJ134" s="4">
        <v>3031.47</v>
      </c>
      <c r="BK134" s="4">
        <v>0.36299999999999999</v>
      </c>
      <c r="BL134" s="4">
        <v>10.208</v>
      </c>
      <c r="BM134" s="4">
        <v>0</v>
      </c>
      <c r="BN134" s="4">
        <v>10.208</v>
      </c>
      <c r="BO134" s="4">
        <v>8.1479999999999997</v>
      </c>
      <c r="BP134" s="4">
        <v>0</v>
      </c>
      <c r="BQ134" s="4">
        <v>8.1479999999999997</v>
      </c>
      <c r="BR134" s="4">
        <v>0.5605</v>
      </c>
      <c r="BU134" s="4">
        <v>0.49099999999999999</v>
      </c>
      <c r="BW134" s="4">
        <v>374.346</v>
      </c>
      <c r="BX134" s="4">
        <v>0.13794699999999999</v>
      </c>
      <c r="BY134" s="4">
        <v>-5</v>
      </c>
      <c r="BZ134" s="4">
        <v>0.79461099999999996</v>
      </c>
      <c r="CA134" s="4">
        <v>3.3710800000000001</v>
      </c>
      <c r="CB134" s="4">
        <v>16.051141999999999</v>
      </c>
      <c r="CC134" s="4">
        <f t="shared" si="14"/>
        <v>0.890639336</v>
      </c>
      <c r="CE134" s="4">
        <f t="shared" si="15"/>
        <v>7633.8379320372005</v>
      </c>
      <c r="CF134" s="4">
        <f t="shared" si="16"/>
        <v>0.91410542388000005</v>
      </c>
      <c r="CG134" s="4">
        <f t="shared" si="17"/>
        <v>20.51826720048</v>
      </c>
      <c r="CH134" s="4">
        <f t="shared" si="18"/>
        <v>1.4114492839800001</v>
      </c>
    </row>
    <row r="135" spans="1:86">
      <c r="A135" s="2">
        <v>42439</v>
      </c>
      <c r="B135" s="32">
        <v>0.5309905787037037</v>
      </c>
      <c r="C135" s="4">
        <v>13.34</v>
      </c>
      <c r="D135" s="4">
        <v>3.0000000000000001E-3</v>
      </c>
      <c r="E135" s="4" t="s">
        <v>155</v>
      </c>
      <c r="F135" s="4">
        <v>30</v>
      </c>
      <c r="G135" s="4">
        <v>355.7</v>
      </c>
      <c r="H135" s="4">
        <v>-16.8</v>
      </c>
      <c r="I135" s="4">
        <v>62.4</v>
      </c>
      <c r="K135" s="4">
        <v>1.6</v>
      </c>
      <c r="L135" s="4">
        <v>11</v>
      </c>
      <c r="M135" s="4">
        <v>0.8841</v>
      </c>
      <c r="N135" s="4">
        <v>11.793900000000001</v>
      </c>
      <c r="O135" s="4">
        <v>2.7000000000000001E-3</v>
      </c>
      <c r="P135" s="4">
        <v>314.48610000000002</v>
      </c>
      <c r="Q135" s="4">
        <v>0</v>
      </c>
      <c r="R135" s="4">
        <v>314.5</v>
      </c>
      <c r="S135" s="4">
        <v>251.01849999999999</v>
      </c>
      <c r="T135" s="4">
        <v>0</v>
      </c>
      <c r="U135" s="4">
        <v>251</v>
      </c>
      <c r="V135" s="4">
        <v>62.356999999999999</v>
      </c>
      <c r="Y135" s="4">
        <v>9.7249999999999996</v>
      </c>
      <c r="Z135" s="4">
        <v>0</v>
      </c>
      <c r="AA135" s="4">
        <v>1.4145000000000001</v>
      </c>
      <c r="AB135" s="4" t="s">
        <v>384</v>
      </c>
      <c r="AC135" s="4">
        <v>0</v>
      </c>
      <c r="AD135" s="4">
        <v>11.5</v>
      </c>
      <c r="AE135" s="4">
        <v>852</v>
      </c>
      <c r="AF135" s="4">
        <v>869</v>
      </c>
      <c r="AG135" s="4">
        <v>825</v>
      </c>
      <c r="AH135" s="4">
        <v>78</v>
      </c>
      <c r="AI135" s="4">
        <v>21.2</v>
      </c>
      <c r="AJ135" s="4">
        <v>0.49</v>
      </c>
      <c r="AK135" s="4">
        <v>982</v>
      </c>
      <c r="AL135" s="4">
        <v>0</v>
      </c>
      <c r="AM135" s="4">
        <v>0</v>
      </c>
      <c r="AN135" s="4">
        <v>19</v>
      </c>
      <c r="AO135" s="4">
        <v>190.6</v>
      </c>
      <c r="AP135" s="4">
        <v>189.4</v>
      </c>
      <c r="AQ135" s="4">
        <v>1.8</v>
      </c>
      <c r="AR135" s="4">
        <v>195</v>
      </c>
      <c r="AS135" s="4" t="s">
        <v>155</v>
      </c>
      <c r="AT135" s="4">
        <v>2</v>
      </c>
      <c r="AU135" s="5">
        <v>0.73891203703703701</v>
      </c>
      <c r="AV135" s="4">
        <v>47.161127</v>
      </c>
      <c r="AW135" s="4">
        <v>-88.490898000000001</v>
      </c>
      <c r="AX135" s="4">
        <v>315.10000000000002</v>
      </c>
      <c r="AY135" s="4">
        <v>39.200000000000003</v>
      </c>
      <c r="AZ135" s="4">
        <v>12</v>
      </c>
      <c r="BA135" s="4">
        <v>10</v>
      </c>
      <c r="BB135" s="4" t="s">
        <v>423</v>
      </c>
      <c r="BC135" s="4">
        <v>1.2</v>
      </c>
      <c r="BD135" s="4">
        <v>1.1000000000000001</v>
      </c>
      <c r="BE135" s="4">
        <v>1.8</v>
      </c>
      <c r="BF135" s="4">
        <v>14.063000000000001</v>
      </c>
      <c r="BG135" s="4">
        <v>15.87</v>
      </c>
      <c r="BH135" s="4">
        <v>1.1299999999999999</v>
      </c>
      <c r="BI135" s="4">
        <v>13.111000000000001</v>
      </c>
      <c r="BJ135" s="4">
        <v>3031.5569999999998</v>
      </c>
      <c r="BK135" s="4">
        <v>0.434</v>
      </c>
      <c r="BL135" s="4">
        <v>8.4649999999999999</v>
      </c>
      <c r="BM135" s="4">
        <v>0</v>
      </c>
      <c r="BN135" s="4">
        <v>8.4649999999999999</v>
      </c>
      <c r="BO135" s="4">
        <v>6.7569999999999997</v>
      </c>
      <c r="BP135" s="4">
        <v>0</v>
      </c>
      <c r="BQ135" s="4">
        <v>6.7569999999999997</v>
      </c>
      <c r="BR135" s="4">
        <v>0.53</v>
      </c>
      <c r="BU135" s="4">
        <v>0.496</v>
      </c>
      <c r="BW135" s="4">
        <v>264.37599999999998</v>
      </c>
      <c r="BX135" s="4">
        <v>0.13633200000000001</v>
      </c>
      <c r="BY135" s="4">
        <v>-5</v>
      </c>
      <c r="BZ135" s="4">
        <v>0.79438900000000001</v>
      </c>
      <c r="CA135" s="4">
        <v>3.3316129999999999</v>
      </c>
      <c r="CB135" s="4">
        <v>16.046658000000001</v>
      </c>
      <c r="CC135" s="4">
        <f t="shared" si="14"/>
        <v>0.88021215459999991</v>
      </c>
      <c r="CE135" s="4">
        <f t="shared" si="15"/>
        <v>7544.6811094464256</v>
      </c>
      <c r="CF135" s="4">
        <f t="shared" si="16"/>
        <v>1.0801022713740001</v>
      </c>
      <c r="CG135" s="4">
        <f t="shared" si="17"/>
        <v>16.816246653627001</v>
      </c>
      <c r="CH135" s="4">
        <f t="shared" si="18"/>
        <v>1.3190189028299999</v>
      </c>
    </row>
    <row r="136" spans="1:86">
      <c r="A136" s="2">
        <v>42439</v>
      </c>
      <c r="B136" s="32">
        <v>0.53100215277777785</v>
      </c>
      <c r="C136" s="4">
        <v>12.894</v>
      </c>
      <c r="D136" s="4">
        <v>3.3999999999999998E-3</v>
      </c>
      <c r="E136" s="4" t="s">
        <v>155</v>
      </c>
      <c r="F136" s="4">
        <v>34.316547</v>
      </c>
      <c r="G136" s="4">
        <v>355.3</v>
      </c>
      <c r="H136" s="4">
        <v>-7.7</v>
      </c>
      <c r="I136" s="4">
        <v>62.5</v>
      </c>
      <c r="K136" s="4">
        <v>1.6</v>
      </c>
      <c r="L136" s="4">
        <v>11</v>
      </c>
      <c r="M136" s="4">
        <v>0.88759999999999994</v>
      </c>
      <c r="N136" s="4">
        <v>11.445</v>
      </c>
      <c r="O136" s="4">
        <v>3.0000000000000001E-3</v>
      </c>
      <c r="P136" s="4">
        <v>315.39499999999998</v>
      </c>
      <c r="Q136" s="4">
        <v>0</v>
      </c>
      <c r="R136" s="4">
        <v>315.39999999999998</v>
      </c>
      <c r="S136" s="4">
        <v>251.7439</v>
      </c>
      <c r="T136" s="4">
        <v>0</v>
      </c>
      <c r="U136" s="4">
        <v>251.7</v>
      </c>
      <c r="V136" s="4">
        <v>62.492800000000003</v>
      </c>
      <c r="Y136" s="4">
        <v>9.67</v>
      </c>
      <c r="Z136" s="4">
        <v>0</v>
      </c>
      <c r="AA136" s="4">
        <v>1.4201999999999999</v>
      </c>
      <c r="AB136" s="4" t="s">
        <v>384</v>
      </c>
      <c r="AC136" s="4">
        <v>0</v>
      </c>
      <c r="AD136" s="4">
        <v>11.5</v>
      </c>
      <c r="AE136" s="4">
        <v>853</v>
      </c>
      <c r="AF136" s="4">
        <v>870</v>
      </c>
      <c r="AG136" s="4">
        <v>826</v>
      </c>
      <c r="AH136" s="4">
        <v>78</v>
      </c>
      <c r="AI136" s="4">
        <v>21.2</v>
      </c>
      <c r="AJ136" s="4">
        <v>0.49</v>
      </c>
      <c r="AK136" s="4">
        <v>982</v>
      </c>
      <c r="AL136" s="4">
        <v>0</v>
      </c>
      <c r="AM136" s="4">
        <v>0</v>
      </c>
      <c r="AN136" s="4">
        <v>19</v>
      </c>
      <c r="AO136" s="4">
        <v>190.4</v>
      </c>
      <c r="AP136" s="4">
        <v>189.6</v>
      </c>
      <c r="AQ136" s="4">
        <v>1.9</v>
      </c>
      <c r="AR136" s="4">
        <v>195</v>
      </c>
      <c r="AS136" s="4" t="s">
        <v>155</v>
      </c>
      <c r="AT136" s="4">
        <v>2</v>
      </c>
      <c r="AU136" s="5">
        <v>0.73891203703703701</v>
      </c>
      <c r="AV136" s="4">
        <v>47.161126000000003</v>
      </c>
      <c r="AW136" s="4">
        <v>-88.490897000000004</v>
      </c>
      <c r="AX136" s="4">
        <v>315.10000000000002</v>
      </c>
      <c r="AY136" s="4">
        <v>39.200000000000003</v>
      </c>
      <c r="AZ136" s="4">
        <v>12</v>
      </c>
      <c r="BA136" s="4">
        <v>10</v>
      </c>
      <c r="BB136" s="4" t="s">
        <v>423</v>
      </c>
      <c r="BC136" s="4">
        <v>1.1990000000000001</v>
      </c>
      <c r="BD136" s="4">
        <v>1.101</v>
      </c>
      <c r="BE136" s="4">
        <v>1.8</v>
      </c>
      <c r="BF136" s="4">
        <v>14.063000000000001</v>
      </c>
      <c r="BG136" s="4">
        <v>16.39</v>
      </c>
      <c r="BH136" s="4">
        <v>1.17</v>
      </c>
      <c r="BI136" s="4">
        <v>12.659000000000001</v>
      </c>
      <c r="BJ136" s="4">
        <v>3031.6909999999998</v>
      </c>
      <c r="BK136" s="4">
        <v>0.51400000000000001</v>
      </c>
      <c r="BL136" s="4">
        <v>8.7490000000000006</v>
      </c>
      <c r="BM136" s="4">
        <v>0</v>
      </c>
      <c r="BN136" s="4">
        <v>8.7490000000000006</v>
      </c>
      <c r="BO136" s="4">
        <v>6.9829999999999997</v>
      </c>
      <c r="BP136" s="4">
        <v>0</v>
      </c>
      <c r="BQ136" s="4">
        <v>6.9829999999999997</v>
      </c>
      <c r="BR136" s="4">
        <v>0.5474</v>
      </c>
      <c r="BU136" s="4">
        <v>0.50800000000000001</v>
      </c>
      <c r="BW136" s="4">
        <v>273.541</v>
      </c>
      <c r="BX136" s="4">
        <v>0.17338300000000001</v>
      </c>
      <c r="BY136" s="4">
        <v>-5</v>
      </c>
      <c r="BZ136" s="4">
        <v>0.79338900000000001</v>
      </c>
      <c r="CA136" s="4">
        <v>4.2370469999999996</v>
      </c>
      <c r="CB136" s="4">
        <v>16.026458000000002</v>
      </c>
      <c r="CC136" s="4">
        <f t="shared" si="14"/>
        <v>1.1194278173999999</v>
      </c>
      <c r="CE136" s="4">
        <f t="shared" si="15"/>
        <v>9595.5266905883182</v>
      </c>
      <c r="CF136" s="4">
        <f t="shared" si="16"/>
        <v>1.6268480920259998</v>
      </c>
      <c r="CG136" s="4">
        <f t="shared" si="17"/>
        <v>22.101712503146999</v>
      </c>
      <c r="CH136" s="4">
        <f t="shared" si="18"/>
        <v>1.7325615672665997</v>
      </c>
    </row>
    <row r="137" spans="1:86">
      <c r="A137" s="2">
        <v>42439</v>
      </c>
      <c r="B137" s="32">
        <v>0.53101372685185189</v>
      </c>
      <c r="C137" s="4">
        <v>12.83</v>
      </c>
      <c r="D137" s="4">
        <v>5.0000000000000001E-3</v>
      </c>
      <c r="E137" s="4" t="s">
        <v>155</v>
      </c>
      <c r="F137" s="4">
        <v>49.842453999999996</v>
      </c>
      <c r="G137" s="4">
        <v>381.9</v>
      </c>
      <c r="H137" s="4">
        <v>-7.6</v>
      </c>
      <c r="I137" s="4">
        <v>58.1</v>
      </c>
      <c r="K137" s="4">
        <v>1.71</v>
      </c>
      <c r="L137" s="4">
        <v>11</v>
      </c>
      <c r="M137" s="4">
        <v>0.88819999999999999</v>
      </c>
      <c r="N137" s="4">
        <v>11.3956</v>
      </c>
      <c r="O137" s="4">
        <v>4.4000000000000003E-3</v>
      </c>
      <c r="P137" s="4">
        <v>339.20240000000001</v>
      </c>
      <c r="Q137" s="4">
        <v>0</v>
      </c>
      <c r="R137" s="4">
        <v>339.2</v>
      </c>
      <c r="S137" s="4">
        <v>270.74669999999998</v>
      </c>
      <c r="T137" s="4">
        <v>0</v>
      </c>
      <c r="U137" s="4">
        <v>270.7</v>
      </c>
      <c r="V137" s="4">
        <v>58.0625</v>
      </c>
      <c r="Y137" s="4">
        <v>9.593</v>
      </c>
      <c r="Z137" s="4">
        <v>0</v>
      </c>
      <c r="AA137" s="4">
        <v>1.5183</v>
      </c>
      <c r="AB137" s="4" t="s">
        <v>384</v>
      </c>
      <c r="AC137" s="4">
        <v>0</v>
      </c>
      <c r="AD137" s="4">
        <v>11.6</v>
      </c>
      <c r="AE137" s="4">
        <v>852</v>
      </c>
      <c r="AF137" s="4">
        <v>869</v>
      </c>
      <c r="AG137" s="4">
        <v>827</v>
      </c>
      <c r="AH137" s="4">
        <v>78</v>
      </c>
      <c r="AI137" s="4">
        <v>21.2</v>
      </c>
      <c r="AJ137" s="4">
        <v>0.49</v>
      </c>
      <c r="AK137" s="4">
        <v>982</v>
      </c>
      <c r="AL137" s="4">
        <v>0</v>
      </c>
      <c r="AM137" s="4">
        <v>0</v>
      </c>
      <c r="AN137" s="4">
        <v>19</v>
      </c>
      <c r="AO137" s="4">
        <v>190</v>
      </c>
      <c r="AP137" s="4">
        <v>190</v>
      </c>
      <c r="AQ137" s="4">
        <v>2.1</v>
      </c>
      <c r="AR137" s="4">
        <v>195</v>
      </c>
      <c r="AS137" s="4" t="s">
        <v>155</v>
      </c>
      <c r="AT137" s="4">
        <v>2</v>
      </c>
      <c r="AU137" s="5">
        <v>0.73892361111111116</v>
      </c>
      <c r="AV137" s="4">
        <v>47.161023999999998</v>
      </c>
      <c r="AW137" s="4">
        <v>-88.490789000000007</v>
      </c>
      <c r="AX137" s="4">
        <v>314.60000000000002</v>
      </c>
      <c r="AY137" s="4">
        <v>35.200000000000003</v>
      </c>
      <c r="AZ137" s="4">
        <v>12</v>
      </c>
      <c r="BA137" s="4">
        <v>10</v>
      </c>
      <c r="BB137" s="4" t="s">
        <v>423</v>
      </c>
      <c r="BC137" s="4">
        <v>1.1000000000000001</v>
      </c>
      <c r="BD137" s="4">
        <v>1.2</v>
      </c>
      <c r="BE137" s="4">
        <v>1.8</v>
      </c>
      <c r="BF137" s="4">
        <v>14.063000000000001</v>
      </c>
      <c r="BG137" s="4">
        <v>16.46</v>
      </c>
      <c r="BH137" s="4">
        <v>1.17</v>
      </c>
      <c r="BI137" s="4">
        <v>12.587999999999999</v>
      </c>
      <c r="BJ137" s="4">
        <v>3031.4760000000001</v>
      </c>
      <c r="BK137" s="4">
        <v>0.75</v>
      </c>
      <c r="BL137" s="4">
        <v>9.4499999999999993</v>
      </c>
      <c r="BM137" s="4">
        <v>0</v>
      </c>
      <c r="BN137" s="4">
        <v>9.4499999999999993</v>
      </c>
      <c r="BO137" s="4">
        <v>7.5430000000000001</v>
      </c>
      <c r="BP137" s="4">
        <v>0</v>
      </c>
      <c r="BQ137" s="4">
        <v>7.5430000000000001</v>
      </c>
      <c r="BR137" s="4">
        <v>0.51080000000000003</v>
      </c>
      <c r="BU137" s="4">
        <v>0.50600000000000001</v>
      </c>
      <c r="BW137" s="4">
        <v>293.67399999999998</v>
      </c>
      <c r="BX137" s="4">
        <v>0.19705500000000001</v>
      </c>
      <c r="BY137" s="4">
        <v>-5</v>
      </c>
      <c r="BZ137" s="4">
        <v>0.79422199999999998</v>
      </c>
      <c r="CA137" s="4">
        <v>4.815531</v>
      </c>
      <c r="CB137" s="4">
        <v>16.043284</v>
      </c>
      <c r="CC137" s="4">
        <f t="shared" si="14"/>
        <v>1.2722632902</v>
      </c>
      <c r="CE137" s="4">
        <f t="shared" si="15"/>
        <v>10904.830490355733</v>
      </c>
      <c r="CF137" s="4">
        <f t="shared" si="16"/>
        <v>2.69790124275</v>
      </c>
      <c r="CG137" s="4">
        <f t="shared" si="17"/>
        <v>27.133692098750998</v>
      </c>
      <c r="CH137" s="4">
        <f t="shared" si="18"/>
        <v>1.8374506063956</v>
      </c>
    </row>
    <row r="138" spans="1:86">
      <c r="A138" s="2">
        <v>42439</v>
      </c>
      <c r="B138" s="32">
        <v>0.53102530092592592</v>
      </c>
      <c r="C138" s="4">
        <v>12.782999999999999</v>
      </c>
      <c r="D138" s="4">
        <v>4.1999999999999997E-3</v>
      </c>
      <c r="E138" s="4" t="s">
        <v>155</v>
      </c>
      <c r="F138" s="4">
        <v>41.550579999999997</v>
      </c>
      <c r="G138" s="4">
        <v>496.7</v>
      </c>
      <c r="H138" s="4">
        <v>-7.3</v>
      </c>
      <c r="I138" s="4">
        <v>64</v>
      </c>
      <c r="K138" s="4">
        <v>2.2200000000000002</v>
      </c>
      <c r="L138" s="4">
        <v>11</v>
      </c>
      <c r="M138" s="4">
        <v>0.88880000000000003</v>
      </c>
      <c r="N138" s="4">
        <v>11.360900000000001</v>
      </c>
      <c r="O138" s="4">
        <v>3.7000000000000002E-3</v>
      </c>
      <c r="P138" s="4">
        <v>441.43180000000001</v>
      </c>
      <c r="Q138" s="4">
        <v>0</v>
      </c>
      <c r="R138" s="4">
        <v>441.4</v>
      </c>
      <c r="S138" s="4">
        <v>352.34480000000002</v>
      </c>
      <c r="T138" s="4">
        <v>0</v>
      </c>
      <c r="U138" s="4">
        <v>352.3</v>
      </c>
      <c r="V138" s="4">
        <v>63.9938</v>
      </c>
      <c r="Y138" s="4">
        <v>9.58</v>
      </c>
      <c r="Z138" s="4">
        <v>0</v>
      </c>
      <c r="AA138" s="4">
        <v>1.9713000000000001</v>
      </c>
      <c r="AB138" s="4" t="s">
        <v>384</v>
      </c>
      <c r="AC138" s="4">
        <v>0</v>
      </c>
      <c r="AD138" s="4">
        <v>11.5</v>
      </c>
      <c r="AE138" s="4">
        <v>853</v>
      </c>
      <c r="AF138" s="4">
        <v>869</v>
      </c>
      <c r="AG138" s="4">
        <v>826</v>
      </c>
      <c r="AH138" s="4">
        <v>78</v>
      </c>
      <c r="AI138" s="4">
        <v>21.2</v>
      </c>
      <c r="AJ138" s="4">
        <v>0.49</v>
      </c>
      <c r="AK138" s="4">
        <v>982</v>
      </c>
      <c r="AL138" s="4">
        <v>0</v>
      </c>
      <c r="AM138" s="4">
        <v>0</v>
      </c>
      <c r="AN138" s="4">
        <v>19</v>
      </c>
      <c r="AO138" s="4">
        <v>189.4</v>
      </c>
      <c r="AP138" s="4">
        <v>190</v>
      </c>
      <c r="AQ138" s="4">
        <v>2.7</v>
      </c>
      <c r="AR138" s="4">
        <v>195</v>
      </c>
      <c r="AS138" s="4" t="s">
        <v>155</v>
      </c>
      <c r="AT138" s="4">
        <v>2</v>
      </c>
      <c r="AU138" s="5">
        <v>0.73893518518518519</v>
      </c>
      <c r="AV138" s="4">
        <v>47.160907000000002</v>
      </c>
      <c r="AW138" s="4">
        <v>-88.490666000000004</v>
      </c>
      <c r="AX138" s="4">
        <v>314.5</v>
      </c>
      <c r="AY138" s="4">
        <v>33.700000000000003</v>
      </c>
      <c r="AZ138" s="4">
        <v>12</v>
      </c>
      <c r="BA138" s="4">
        <v>10</v>
      </c>
      <c r="BB138" s="4" t="s">
        <v>423</v>
      </c>
      <c r="BC138" s="4">
        <v>1.1000000000000001</v>
      </c>
      <c r="BD138" s="4">
        <v>1.2</v>
      </c>
      <c r="BE138" s="4">
        <v>1.8</v>
      </c>
      <c r="BF138" s="4">
        <v>14.063000000000001</v>
      </c>
      <c r="BG138" s="4">
        <v>16.52</v>
      </c>
      <c r="BH138" s="4">
        <v>1.17</v>
      </c>
      <c r="BI138" s="4">
        <v>12.516</v>
      </c>
      <c r="BJ138" s="4">
        <v>3031.538</v>
      </c>
      <c r="BK138" s="4">
        <v>0.627</v>
      </c>
      <c r="BL138" s="4">
        <v>12.335000000000001</v>
      </c>
      <c r="BM138" s="4">
        <v>0</v>
      </c>
      <c r="BN138" s="4">
        <v>12.335000000000001</v>
      </c>
      <c r="BO138" s="4">
        <v>9.8460000000000001</v>
      </c>
      <c r="BP138" s="4">
        <v>0</v>
      </c>
      <c r="BQ138" s="4">
        <v>9.8460000000000001</v>
      </c>
      <c r="BR138" s="4">
        <v>0.56469999999999998</v>
      </c>
      <c r="BU138" s="4">
        <v>0.50700000000000001</v>
      </c>
      <c r="BW138" s="4">
        <v>382.46699999999998</v>
      </c>
      <c r="BX138" s="4">
        <v>0.18923400000000001</v>
      </c>
      <c r="BY138" s="4">
        <v>-5</v>
      </c>
      <c r="BZ138" s="4">
        <v>0.79439000000000004</v>
      </c>
      <c r="CA138" s="4">
        <v>4.6243999999999996</v>
      </c>
      <c r="CB138" s="4">
        <v>16.046669999999999</v>
      </c>
      <c r="CC138" s="4">
        <f t="shared" si="14"/>
        <v>1.2217664799999999</v>
      </c>
      <c r="CE138" s="4">
        <f t="shared" si="15"/>
        <v>10472.226112418399</v>
      </c>
      <c r="CF138" s="4">
        <f t="shared" si="16"/>
        <v>2.1659256035999999</v>
      </c>
      <c r="CG138" s="4">
        <f t="shared" si="17"/>
        <v>34.012286272799997</v>
      </c>
      <c r="CH138" s="4">
        <f t="shared" si="18"/>
        <v>1.9507148139599999</v>
      </c>
    </row>
    <row r="139" spans="1:86">
      <c r="A139" s="2">
        <v>42439</v>
      </c>
      <c r="B139" s="32">
        <v>0.53103687499999996</v>
      </c>
      <c r="C139" s="4">
        <v>12.888</v>
      </c>
      <c r="D139" s="4">
        <v>4.7000000000000002E-3</v>
      </c>
      <c r="E139" s="4" t="s">
        <v>155</v>
      </c>
      <c r="F139" s="4">
        <v>46.82047</v>
      </c>
      <c r="G139" s="4">
        <v>513.29999999999995</v>
      </c>
      <c r="H139" s="4">
        <v>-1.8</v>
      </c>
      <c r="I139" s="4">
        <v>76.900000000000006</v>
      </c>
      <c r="K139" s="4">
        <v>2.4</v>
      </c>
      <c r="L139" s="4">
        <v>11</v>
      </c>
      <c r="M139" s="4">
        <v>0.88790000000000002</v>
      </c>
      <c r="N139" s="4">
        <v>11.4428</v>
      </c>
      <c r="O139" s="4">
        <v>4.1999999999999997E-3</v>
      </c>
      <c r="P139" s="4">
        <v>455.71089999999998</v>
      </c>
      <c r="Q139" s="4">
        <v>0</v>
      </c>
      <c r="R139" s="4">
        <v>455.7</v>
      </c>
      <c r="S139" s="4">
        <v>363.74220000000003</v>
      </c>
      <c r="T139" s="4">
        <v>0</v>
      </c>
      <c r="U139" s="4">
        <v>363.7</v>
      </c>
      <c r="V139" s="4">
        <v>76.870400000000004</v>
      </c>
      <c r="Y139" s="4">
        <v>9.5030000000000001</v>
      </c>
      <c r="Z139" s="4">
        <v>0</v>
      </c>
      <c r="AA139" s="4">
        <v>2.1347</v>
      </c>
      <c r="AB139" s="4" t="s">
        <v>384</v>
      </c>
      <c r="AC139" s="4">
        <v>0</v>
      </c>
      <c r="AD139" s="4">
        <v>11.6</v>
      </c>
      <c r="AE139" s="4">
        <v>852</v>
      </c>
      <c r="AF139" s="4">
        <v>870</v>
      </c>
      <c r="AG139" s="4">
        <v>826</v>
      </c>
      <c r="AH139" s="4">
        <v>78</v>
      </c>
      <c r="AI139" s="4">
        <v>21.2</v>
      </c>
      <c r="AJ139" s="4">
        <v>0.49</v>
      </c>
      <c r="AK139" s="4">
        <v>982</v>
      </c>
      <c r="AL139" s="4">
        <v>0</v>
      </c>
      <c r="AM139" s="4">
        <v>0</v>
      </c>
      <c r="AN139" s="4">
        <v>19</v>
      </c>
      <c r="AO139" s="4">
        <v>189.6</v>
      </c>
      <c r="AP139" s="4">
        <v>190</v>
      </c>
      <c r="AQ139" s="4">
        <v>2.6</v>
      </c>
      <c r="AR139" s="4">
        <v>195</v>
      </c>
      <c r="AS139" s="4" t="s">
        <v>155</v>
      </c>
      <c r="AT139" s="4">
        <v>2</v>
      </c>
      <c r="AU139" s="5">
        <v>0.73895833333333327</v>
      </c>
      <c r="AV139" s="4">
        <v>47.160653000000003</v>
      </c>
      <c r="AW139" s="4">
        <v>-88.490547000000007</v>
      </c>
      <c r="AX139" s="4">
        <v>314.3</v>
      </c>
      <c r="AY139" s="4">
        <v>33.700000000000003</v>
      </c>
      <c r="AZ139" s="4">
        <v>12</v>
      </c>
      <c r="BA139" s="4">
        <v>10</v>
      </c>
      <c r="BB139" s="4" t="s">
        <v>423</v>
      </c>
      <c r="BC139" s="4">
        <v>1.1040000000000001</v>
      </c>
      <c r="BD139" s="4">
        <v>1.198</v>
      </c>
      <c r="BE139" s="4">
        <v>1.804</v>
      </c>
      <c r="BF139" s="4">
        <v>14.063000000000001</v>
      </c>
      <c r="BG139" s="4">
        <v>16.39</v>
      </c>
      <c r="BH139" s="4">
        <v>1.17</v>
      </c>
      <c r="BI139" s="4">
        <v>12.628</v>
      </c>
      <c r="BJ139" s="4">
        <v>3031.0160000000001</v>
      </c>
      <c r="BK139" s="4">
        <v>0.70099999999999996</v>
      </c>
      <c r="BL139" s="4">
        <v>12.641</v>
      </c>
      <c r="BM139" s="4">
        <v>0</v>
      </c>
      <c r="BN139" s="4">
        <v>12.641</v>
      </c>
      <c r="BO139" s="4">
        <v>10.09</v>
      </c>
      <c r="BP139" s="4">
        <v>0</v>
      </c>
      <c r="BQ139" s="4">
        <v>10.09</v>
      </c>
      <c r="BR139" s="4">
        <v>0.67330000000000001</v>
      </c>
      <c r="BU139" s="4">
        <v>0.499</v>
      </c>
      <c r="BW139" s="4">
        <v>411.14600000000002</v>
      </c>
      <c r="BX139" s="4">
        <v>0.220858</v>
      </c>
      <c r="BY139" s="4">
        <v>-5</v>
      </c>
      <c r="BZ139" s="4">
        <v>0.79583199999999998</v>
      </c>
      <c r="CA139" s="4">
        <v>5.397214</v>
      </c>
      <c r="CB139" s="4">
        <v>16.075803000000001</v>
      </c>
      <c r="CC139" s="4">
        <f t="shared" ref="CC139:CC150" si="19">CA139*0.2642</f>
        <v>1.4259439387999999</v>
      </c>
      <c r="CE139" s="4">
        <f t="shared" ref="CE139:CE150" si="20">BJ139*$CA139*0.747</f>
        <v>12220.204366099728</v>
      </c>
      <c r="CF139" s="4">
        <f t="shared" ref="CF139:CF150" si="21">BK139*$CA139*0.747</f>
        <v>2.8262349194579999</v>
      </c>
      <c r="CG139" s="4">
        <f t="shared" ref="CG139:CG150" si="22">BQ139*$CA139*0.747</f>
        <v>40.680043277220001</v>
      </c>
      <c r="CH139" s="4">
        <f t="shared" ref="CH139:CH150" si="23">BR139*$CA139*0.747</f>
        <v>2.7145563070913998</v>
      </c>
    </row>
    <row r="140" spans="1:86">
      <c r="A140" s="2">
        <v>42439</v>
      </c>
      <c r="B140" s="32">
        <v>0.531048449074074</v>
      </c>
      <c r="C140" s="4">
        <v>13.151999999999999</v>
      </c>
      <c r="D140" s="4">
        <v>3.8999999999999998E-3</v>
      </c>
      <c r="E140" s="4" t="s">
        <v>155</v>
      </c>
      <c r="F140" s="4">
        <v>39.246752999999998</v>
      </c>
      <c r="G140" s="4">
        <v>524.29999999999995</v>
      </c>
      <c r="H140" s="4">
        <v>7.7</v>
      </c>
      <c r="I140" s="4">
        <v>56.6</v>
      </c>
      <c r="K140" s="4">
        <v>2.56</v>
      </c>
      <c r="L140" s="4">
        <v>11</v>
      </c>
      <c r="M140" s="4">
        <v>0.88580000000000003</v>
      </c>
      <c r="N140" s="4">
        <v>11.6493</v>
      </c>
      <c r="O140" s="4">
        <v>3.5000000000000001E-3</v>
      </c>
      <c r="P140" s="4">
        <v>464.41879999999998</v>
      </c>
      <c r="Q140" s="4">
        <v>6.8090000000000002</v>
      </c>
      <c r="R140" s="4">
        <v>471.2</v>
      </c>
      <c r="S140" s="4">
        <v>370.6927</v>
      </c>
      <c r="T140" s="4">
        <v>5.4348000000000001</v>
      </c>
      <c r="U140" s="4">
        <v>376.1</v>
      </c>
      <c r="V140" s="4">
        <v>56.555100000000003</v>
      </c>
      <c r="Y140" s="4">
        <v>9.6349999999999998</v>
      </c>
      <c r="Z140" s="4">
        <v>0</v>
      </c>
      <c r="AA140" s="4">
        <v>2.2698</v>
      </c>
      <c r="AB140" s="4" t="s">
        <v>384</v>
      </c>
      <c r="AC140" s="4">
        <v>0</v>
      </c>
      <c r="AD140" s="4">
        <v>11.6</v>
      </c>
      <c r="AE140" s="4">
        <v>852</v>
      </c>
      <c r="AF140" s="4">
        <v>871</v>
      </c>
      <c r="AG140" s="4">
        <v>827</v>
      </c>
      <c r="AH140" s="4">
        <v>78</v>
      </c>
      <c r="AI140" s="4">
        <v>21.2</v>
      </c>
      <c r="AJ140" s="4">
        <v>0.49</v>
      </c>
      <c r="AK140" s="4">
        <v>982</v>
      </c>
      <c r="AL140" s="4">
        <v>0</v>
      </c>
      <c r="AM140" s="4">
        <v>0</v>
      </c>
      <c r="AN140" s="4">
        <v>19</v>
      </c>
      <c r="AO140" s="4">
        <v>190</v>
      </c>
      <c r="AP140" s="4">
        <v>190</v>
      </c>
      <c r="AQ140" s="4">
        <v>2.4</v>
      </c>
      <c r="AR140" s="4">
        <v>195</v>
      </c>
      <c r="AS140" s="4" t="s">
        <v>155</v>
      </c>
      <c r="AT140" s="4">
        <v>2</v>
      </c>
      <c r="AU140" s="5">
        <v>0.73895833333333327</v>
      </c>
      <c r="AV140" s="4">
        <v>47.160651999999999</v>
      </c>
      <c r="AW140" s="4">
        <v>-88.490548000000004</v>
      </c>
      <c r="AX140" s="4">
        <v>314.3</v>
      </c>
      <c r="AY140" s="4">
        <v>33.700000000000003</v>
      </c>
      <c r="AZ140" s="4">
        <v>12</v>
      </c>
      <c r="BA140" s="4">
        <v>10</v>
      </c>
      <c r="BB140" s="4" t="s">
        <v>423</v>
      </c>
      <c r="BC140" s="4">
        <v>1.5</v>
      </c>
      <c r="BD140" s="4">
        <v>1</v>
      </c>
      <c r="BE140" s="4">
        <v>2.2000000000000002</v>
      </c>
      <c r="BF140" s="4">
        <v>14.063000000000001</v>
      </c>
      <c r="BG140" s="4">
        <v>16.079999999999998</v>
      </c>
      <c r="BH140" s="4">
        <v>1.1399999999999999</v>
      </c>
      <c r="BI140" s="4">
        <v>12.898</v>
      </c>
      <c r="BJ140" s="4">
        <v>3031.5920000000001</v>
      </c>
      <c r="BK140" s="4">
        <v>0.57599999999999996</v>
      </c>
      <c r="BL140" s="4">
        <v>12.657</v>
      </c>
      <c r="BM140" s="4">
        <v>0.186</v>
      </c>
      <c r="BN140" s="4">
        <v>12.842000000000001</v>
      </c>
      <c r="BO140" s="4">
        <v>10.102</v>
      </c>
      <c r="BP140" s="4">
        <v>0.14799999999999999</v>
      </c>
      <c r="BQ140" s="4">
        <v>10.25</v>
      </c>
      <c r="BR140" s="4">
        <v>0.48670000000000002</v>
      </c>
      <c r="BU140" s="4">
        <v>0.497</v>
      </c>
      <c r="BW140" s="4">
        <v>429.49799999999999</v>
      </c>
      <c r="BX140" s="4">
        <v>0.207729</v>
      </c>
      <c r="BY140" s="4">
        <v>-5</v>
      </c>
      <c r="BZ140" s="4">
        <v>0.79638900000000001</v>
      </c>
      <c r="CA140" s="4">
        <v>5.0763780000000001</v>
      </c>
      <c r="CB140" s="4">
        <v>16.087057999999999</v>
      </c>
      <c r="CC140" s="4">
        <f t="shared" si="19"/>
        <v>1.3411790675999999</v>
      </c>
      <c r="CE140" s="4">
        <f t="shared" si="20"/>
        <v>11495.961679530674</v>
      </c>
      <c r="CF140" s="4">
        <f t="shared" si="21"/>
        <v>2.1842233148159997</v>
      </c>
      <c r="CG140" s="4">
        <f t="shared" si="22"/>
        <v>38.8685572515</v>
      </c>
      <c r="CH140" s="4">
        <f t="shared" si="23"/>
        <v>1.8455928599322002</v>
      </c>
    </row>
    <row r="141" spans="1:86">
      <c r="A141" s="2">
        <v>42439</v>
      </c>
      <c r="B141" s="32">
        <v>0.53106002314814815</v>
      </c>
      <c r="C141" s="4">
        <v>13.16</v>
      </c>
      <c r="D141" s="4">
        <v>3.0000000000000001E-3</v>
      </c>
      <c r="E141" s="4" t="s">
        <v>155</v>
      </c>
      <c r="F141" s="4">
        <v>30</v>
      </c>
      <c r="G141" s="4">
        <v>512.20000000000005</v>
      </c>
      <c r="H141" s="4">
        <v>8.4</v>
      </c>
      <c r="I141" s="4">
        <v>64.900000000000006</v>
      </c>
      <c r="K141" s="4">
        <v>2.5</v>
      </c>
      <c r="L141" s="4">
        <v>11</v>
      </c>
      <c r="M141" s="4">
        <v>0.88580000000000003</v>
      </c>
      <c r="N141" s="4">
        <v>11.656599999999999</v>
      </c>
      <c r="O141" s="4">
        <v>2.7000000000000001E-3</v>
      </c>
      <c r="P141" s="4">
        <v>453.69130000000001</v>
      </c>
      <c r="Q141" s="4">
        <v>7.4405000000000001</v>
      </c>
      <c r="R141" s="4">
        <v>461.1</v>
      </c>
      <c r="S141" s="4">
        <v>362.1302</v>
      </c>
      <c r="T141" s="4">
        <v>5.9389000000000003</v>
      </c>
      <c r="U141" s="4">
        <v>368.1</v>
      </c>
      <c r="V141" s="4">
        <v>64.913600000000002</v>
      </c>
      <c r="Y141" s="4">
        <v>9.593</v>
      </c>
      <c r="Z141" s="4">
        <v>0</v>
      </c>
      <c r="AA141" s="4">
        <v>2.2111000000000001</v>
      </c>
      <c r="AB141" s="4" t="s">
        <v>384</v>
      </c>
      <c r="AC141" s="4">
        <v>0</v>
      </c>
      <c r="AD141" s="4">
        <v>11.5</v>
      </c>
      <c r="AE141" s="4">
        <v>853</v>
      </c>
      <c r="AF141" s="4">
        <v>871</v>
      </c>
      <c r="AG141" s="4">
        <v>827</v>
      </c>
      <c r="AH141" s="4">
        <v>78</v>
      </c>
      <c r="AI141" s="4">
        <v>21.2</v>
      </c>
      <c r="AJ141" s="4">
        <v>0.49</v>
      </c>
      <c r="AK141" s="4">
        <v>982</v>
      </c>
      <c r="AL141" s="4">
        <v>0</v>
      </c>
      <c r="AM141" s="4">
        <v>0</v>
      </c>
      <c r="AN141" s="4">
        <v>19</v>
      </c>
      <c r="AO141" s="4">
        <v>190</v>
      </c>
      <c r="AP141" s="4">
        <v>190</v>
      </c>
      <c r="AQ141" s="4">
        <v>2.6</v>
      </c>
      <c r="AR141" s="4">
        <v>195</v>
      </c>
      <c r="AS141" s="4" t="s">
        <v>155</v>
      </c>
      <c r="AT141" s="4">
        <v>2</v>
      </c>
      <c r="AU141" s="5">
        <v>0.73896990740740742</v>
      </c>
      <c r="AV141" s="4">
        <v>47.160525</v>
      </c>
      <c r="AW141" s="4">
        <v>-88.490598000000006</v>
      </c>
      <c r="AX141" s="4">
        <v>314.2</v>
      </c>
      <c r="AY141" s="4">
        <v>31.4</v>
      </c>
      <c r="AZ141" s="4">
        <v>12</v>
      </c>
      <c r="BA141" s="4">
        <v>10</v>
      </c>
      <c r="BB141" s="4" t="s">
        <v>423</v>
      </c>
      <c r="BC141" s="4">
        <v>1.5</v>
      </c>
      <c r="BD141" s="4">
        <v>1</v>
      </c>
      <c r="BE141" s="4">
        <v>2.2000000000000002</v>
      </c>
      <c r="BF141" s="4">
        <v>14.063000000000001</v>
      </c>
      <c r="BG141" s="4">
        <v>16.07</v>
      </c>
      <c r="BH141" s="4">
        <v>1.1399999999999999</v>
      </c>
      <c r="BI141" s="4">
        <v>12.896000000000001</v>
      </c>
      <c r="BJ141" s="4">
        <v>3031.5819999999999</v>
      </c>
      <c r="BK141" s="4">
        <v>0.44</v>
      </c>
      <c r="BL141" s="4">
        <v>12.356</v>
      </c>
      <c r="BM141" s="4">
        <v>0.20300000000000001</v>
      </c>
      <c r="BN141" s="4">
        <v>12.558999999999999</v>
      </c>
      <c r="BO141" s="4">
        <v>9.8629999999999995</v>
      </c>
      <c r="BP141" s="4">
        <v>0.16200000000000001</v>
      </c>
      <c r="BQ141" s="4">
        <v>10.023999999999999</v>
      </c>
      <c r="BR141" s="4">
        <v>0.55820000000000003</v>
      </c>
      <c r="BU141" s="4">
        <v>0.495</v>
      </c>
      <c r="BW141" s="4">
        <v>418.11700000000002</v>
      </c>
      <c r="BX141" s="4">
        <v>0.17055799999999999</v>
      </c>
      <c r="BY141" s="4">
        <v>-5</v>
      </c>
      <c r="BZ141" s="4">
        <v>0.79600000000000004</v>
      </c>
      <c r="CA141" s="4">
        <v>4.1680109999999999</v>
      </c>
      <c r="CB141" s="4">
        <v>16.0792</v>
      </c>
      <c r="CC141" s="4">
        <f t="shared" si="19"/>
        <v>1.1011885062</v>
      </c>
      <c r="CE141" s="4">
        <f t="shared" si="20"/>
        <v>9438.843341181293</v>
      </c>
      <c r="CF141" s="4">
        <f t="shared" si="21"/>
        <v>1.3699418554799998</v>
      </c>
      <c r="CG141" s="4">
        <f t="shared" si="22"/>
        <v>31.209766271208</v>
      </c>
      <c r="CH141" s="4">
        <f t="shared" si="23"/>
        <v>1.7379580539294002</v>
      </c>
    </row>
    <row r="142" spans="1:86">
      <c r="A142" s="2">
        <v>42439</v>
      </c>
      <c r="B142" s="32">
        <v>0.53107159722222219</v>
      </c>
      <c r="C142" s="4">
        <v>13.151</v>
      </c>
      <c r="D142" s="4">
        <v>3.2000000000000002E-3</v>
      </c>
      <c r="E142" s="4" t="s">
        <v>155</v>
      </c>
      <c r="F142" s="4">
        <v>31.781848</v>
      </c>
      <c r="G142" s="4">
        <v>427.1</v>
      </c>
      <c r="H142" s="4">
        <v>8.4</v>
      </c>
      <c r="I142" s="4">
        <v>69.2</v>
      </c>
      <c r="K142" s="4">
        <v>2.14</v>
      </c>
      <c r="L142" s="4">
        <v>11</v>
      </c>
      <c r="M142" s="4">
        <v>0.88570000000000004</v>
      </c>
      <c r="N142" s="4">
        <v>11.648</v>
      </c>
      <c r="O142" s="4">
        <v>2.8E-3</v>
      </c>
      <c r="P142" s="4">
        <v>378.30470000000003</v>
      </c>
      <c r="Q142" s="4">
        <v>7.4397000000000002</v>
      </c>
      <c r="R142" s="4">
        <v>385.7</v>
      </c>
      <c r="S142" s="4">
        <v>301.94260000000003</v>
      </c>
      <c r="T142" s="4">
        <v>5.9379999999999997</v>
      </c>
      <c r="U142" s="4">
        <v>307.89999999999998</v>
      </c>
      <c r="V142" s="4">
        <v>69.2</v>
      </c>
      <c r="Y142" s="4">
        <v>9.5649999999999995</v>
      </c>
      <c r="Z142" s="4">
        <v>0</v>
      </c>
      <c r="AA142" s="4">
        <v>1.8982000000000001</v>
      </c>
      <c r="AB142" s="4" t="s">
        <v>384</v>
      </c>
      <c r="AC142" s="4">
        <v>0</v>
      </c>
      <c r="AD142" s="4">
        <v>11.6</v>
      </c>
      <c r="AE142" s="4">
        <v>852</v>
      </c>
      <c r="AF142" s="4">
        <v>870</v>
      </c>
      <c r="AG142" s="4">
        <v>826</v>
      </c>
      <c r="AH142" s="4">
        <v>78</v>
      </c>
      <c r="AI142" s="4">
        <v>21.19</v>
      </c>
      <c r="AJ142" s="4">
        <v>0.49</v>
      </c>
      <c r="AK142" s="4">
        <v>983</v>
      </c>
      <c r="AL142" s="4">
        <v>0</v>
      </c>
      <c r="AM142" s="4">
        <v>0</v>
      </c>
      <c r="AN142" s="4">
        <v>19</v>
      </c>
      <c r="AO142" s="4">
        <v>190.6</v>
      </c>
      <c r="AP142" s="4">
        <v>190</v>
      </c>
      <c r="AQ142" s="4">
        <v>2.2000000000000002</v>
      </c>
      <c r="AR142" s="4">
        <v>195</v>
      </c>
      <c r="AS142" s="4" t="s">
        <v>155</v>
      </c>
      <c r="AT142" s="4">
        <v>2</v>
      </c>
      <c r="AU142" s="5">
        <v>0.7389930555555555</v>
      </c>
      <c r="AV142" s="4">
        <v>47.160274999999999</v>
      </c>
      <c r="AW142" s="4">
        <v>-88.490655000000004</v>
      </c>
      <c r="AX142" s="4">
        <v>314</v>
      </c>
      <c r="AY142" s="4">
        <v>31.2</v>
      </c>
      <c r="AZ142" s="4">
        <v>12</v>
      </c>
      <c r="BA142" s="4">
        <v>10</v>
      </c>
      <c r="BB142" s="4" t="s">
        <v>423</v>
      </c>
      <c r="BC142" s="4">
        <v>1.5</v>
      </c>
      <c r="BD142" s="4">
        <v>1</v>
      </c>
      <c r="BE142" s="4">
        <v>2.1970000000000001</v>
      </c>
      <c r="BF142" s="4">
        <v>14.063000000000001</v>
      </c>
      <c r="BG142" s="4">
        <v>16.079999999999998</v>
      </c>
      <c r="BH142" s="4">
        <v>1.1399999999999999</v>
      </c>
      <c r="BI142" s="4">
        <v>12.907</v>
      </c>
      <c r="BJ142" s="4">
        <v>3031.4349999999999</v>
      </c>
      <c r="BK142" s="4">
        <v>0.46600000000000003</v>
      </c>
      <c r="BL142" s="4">
        <v>10.31</v>
      </c>
      <c r="BM142" s="4">
        <v>0.20300000000000001</v>
      </c>
      <c r="BN142" s="4">
        <v>10.513</v>
      </c>
      <c r="BO142" s="4">
        <v>8.2289999999999992</v>
      </c>
      <c r="BP142" s="4">
        <v>0.16200000000000001</v>
      </c>
      <c r="BQ142" s="4">
        <v>8.391</v>
      </c>
      <c r="BR142" s="4">
        <v>0.59550000000000003</v>
      </c>
      <c r="BU142" s="4">
        <v>0.49399999999999999</v>
      </c>
      <c r="BW142" s="4">
        <v>359.20800000000003</v>
      </c>
      <c r="BX142" s="4">
        <v>0.158945</v>
      </c>
      <c r="BY142" s="4">
        <v>-5</v>
      </c>
      <c r="BZ142" s="4">
        <v>0.79661099999999996</v>
      </c>
      <c r="CA142" s="4">
        <v>3.8842189999999999</v>
      </c>
      <c r="CB142" s="4">
        <v>16.091542</v>
      </c>
      <c r="CC142" s="4">
        <f t="shared" si="19"/>
        <v>1.0262106598</v>
      </c>
      <c r="CE142" s="4">
        <f t="shared" si="20"/>
        <v>8795.7437959259551</v>
      </c>
      <c r="CF142" s="4">
        <f t="shared" si="21"/>
        <v>1.352104402338</v>
      </c>
      <c r="CG142" s="4">
        <f t="shared" si="22"/>
        <v>24.346583776863</v>
      </c>
      <c r="CH142" s="4">
        <f t="shared" si="23"/>
        <v>1.7278501536315001</v>
      </c>
    </row>
    <row r="143" spans="1:86">
      <c r="A143" s="2">
        <v>42439</v>
      </c>
      <c r="B143" s="32">
        <v>0.53108317129629634</v>
      </c>
      <c r="C143" s="4">
        <v>12.807</v>
      </c>
      <c r="D143" s="4">
        <v>4.0000000000000001E-3</v>
      </c>
      <c r="E143" s="4" t="s">
        <v>155</v>
      </c>
      <c r="F143" s="4">
        <v>40.222985000000001</v>
      </c>
      <c r="G143" s="4">
        <v>400.7</v>
      </c>
      <c r="H143" s="4">
        <v>8.4</v>
      </c>
      <c r="I143" s="4">
        <v>108.7</v>
      </c>
      <c r="K143" s="4">
        <v>2</v>
      </c>
      <c r="L143" s="4">
        <v>11</v>
      </c>
      <c r="M143" s="4">
        <v>0.88819999999999999</v>
      </c>
      <c r="N143" s="4">
        <v>11.3757</v>
      </c>
      <c r="O143" s="4">
        <v>3.5999999999999999E-3</v>
      </c>
      <c r="P143" s="4">
        <v>355.95659999999998</v>
      </c>
      <c r="Q143" s="4">
        <v>7.4611000000000001</v>
      </c>
      <c r="R143" s="4">
        <v>363.4</v>
      </c>
      <c r="S143" s="4">
        <v>284.11059999999998</v>
      </c>
      <c r="T143" s="4">
        <v>5.9551999999999996</v>
      </c>
      <c r="U143" s="4">
        <v>290.10000000000002</v>
      </c>
      <c r="V143" s="4">
        <v>108.69750000000001</v>
      </c>
      <c r="Y143" s="4">
        <v>9.5259999999999998</v>
      </c>
      <c r="Z143" s="4">
        <v>0</v>
      </c>
      <c r="AA143" s="4">
        <v>1.7765</v>
      </c>
      <c r="AB143" s="4" t="s">
        <v>384</v>
      </c>
      <c r="AC143" s="4">
        <v>0</v>
      </c>
      <c r="AD143" s="4">
        <v>11.6</v>
      </c>
      <c r="AE143" s="4">
        <v>852</v>
      </c>
      <c r="AF143" s="4">
        <v>870</v>
      </c>
      <c r="AG143" s="4">
        <v>825</v>
      </c>
      <c r="AH143" s="4">
        <v>78</v>
      </c>
      <c r="AI143" s="4">
        <v>21.2</v>
      </c>
      <c r="AJ143" s="4">
        <v>0.49</v>
      </c>
      <c r="AK143" s="4">
        <v>982</v>
      </c>
      <c r="AL143" s="4">
        <v>0</v>
      </c>
      <c r="AM143" s="4">
        <v>0</v>
      </c>
      <c r="AN143" s="4">
        <v>19</v>
      </c>
      <c r="AO143" s="4">
        <v>191</v>
      </c>
      <c r="AP143" s="4">
        <v>190</v>
      </c>
      <c r="AQ143" s="4">
        <v>1.8</v>
      </c>
      <c r="AR143" s="4">
        <v>195</v>
      </c>
      <c r="AS143" s="4" t="s">
        <v>155</v>
      </c>
      <c r="AT143" s="4">
        <v>2</v>
      </c>
      <c r="AU143" s="5">
        <v>0.7389930555555555</v>
      </c>
      <c r="AV143" s="4">
        <v>47.160274000000001</v>
      </c>
      <c r="AW143" s="4">
        <v>-88.490655000000004</v>
      </c>
      <c r="AX143" s="4">
        <v>314</v>
      </c>
      <c r="AY143" s="4">
        <v>30.2</v>
      </c>
      <c r="AZ143" s="4">
        <v>12</v>
      </c>
      <c r="BA143" s="4">
        <v>10</v>
      </c>
      <c r="BB143" s="4" t="s">
        <v>423</v>
      </c>
      <c r="BC143" s="4">
        <v>1.5009999999999999</v>
      </c>
      <c r="BD143" s="4">
        <v>1.002</v>
      </c>
      <c r="BE143" s="4">
        <v>1.901</v>
      </c>
      <c r="BF143" s="4">
        <v>14.063000000000001</v>
      </c>
      <c r="BG143" s="4">
        <v>16.48</v>
      </c>
      <c r="BH143" s="4">
        <v>1.17</v>
      </c>
      <c r="BI143" s="4">
        <v>12.584</v>
      </c>
      <c r="BJ143" s="4">
        <v>3030.366</v>
      </c>
      <c r="BK143" s="4">
        <v>0.60599999999999998</v>
      </c>
      <c r="BL143" s="4">
        <v>9.93</v>
      </c>
      <c r="BM143" s="4">
        <v>0.20799999999999999</v>
      </c>
      <c r="BN143" s="4">
        <v>10.138</v>
      </c>
      <c r="BO143" s="4">
        <v>7.9260000000000002</v>
      </c>
      <c r="BP143" s="4">
        <v>0.16600000000000001</v>
      </c>
      <c r="BQ143" s="4">
        <v>8.0920000000000005</v>
      </c>
      <c r="BR143" s="4">
        <v>0.95750000000000002</v>
      </c>
      <c r="BU143" s="4">
        <v>0.503</v>
      </c>
      <c r="BW143" s="4">
        <v>344.08800000000002</v>
      </c>
      <c r="BX143" s="4">
        <v>0.18388399999999999</v>
      </c>
      <c r="BY143" s="4">
        <v>-5</v>
      </c>
      <c r="BZ143" s="4">
        <v>0.79577799999999999</v>
      </c>
      <c r="CA143" s="4">
        <v>4.4936660000000002</v>
      </c>
      <c r="CB143" s="4">
        <v>16.074715999999999</v>
      </c>
      <c r="CC143" s="4">
        <f t="shared" si="19"/>
        <v>1.1872265572</v>
      </c>
      <c r="CE143" s="4">
        <f t="shared" si="20"/>
        <v>10172.237138331733</v>
      </c>
      <c r="CF143" s="4">
        <f t="shared" si="21"/>
        <v>2.034201712212</v>
      </c>
      <c r="CG143" s="4">
        <f t="shared" si="22"/>
        <v>27.162970718184003</v>
      </c>
      <c r="CH143" s="4">
        <f t="shared" si="23"/>
        <v>3.2141058406650003</v>
      </c>
    </row>
    <row r="144" spans="1:86">
      <c r="A144" s="2">
        <v>42439</v>
      </c>
      <c r="B144" s="32">
        <v>0.53109474537037038</v>
      </c>
      <c r="C144" s="4">
        <v>12.54</v>
      </c>
      <c r="D144" s="4">
        <v>5.7000000000000002E-3</v>
      </c>
      <c r="E144" s="4" t="s">
        <v>155</v>
      </c>
      <c r="F144" s="4">
        <v>57.375642999999997</v>
      </c>
      <c r="G144" s="4">
        <v>660.5</v>
      </c>
      <c r="H144" s="4">
        <v>8.5</v>
      </c>
      <c r="I144" s="4">
        <v>82.6</v>
      </c>
      <c r="K144" s="4">
        <v>2.06</v>
      </c>
      <c r="L144" s="4">
        <v>11</v>
      </c>
      <c r="M144" s="4">
        <v>0.89039999999999997</v>
      </c>
      <c r="N144" s="4">
        <v>11.164899999999999</v>
      </c>
      <c r="O144" s="4">
        <v>5.1000000000000004E-3</v>
      </c>
      <c r="P144" s="4">
        <v>588.10540000000003</v>
      </c>
      <c r="Q144" s="4">
        <v>7.5560999999999998</v>
      </c>
      <c r="R144" s="4">
        <v>595.70000000000005</v>
      </c>
      <c r="S144" s="4">
        <v>469.39429999999999</v>
      </c>
      <c r="T144" s="4">
        <v>6.0308999999999999</v>
      </c>
      <c r="U144" s="4">
        <v>475.4</v>
      </c>
      <c r="V144" s="4">
        <v>82.559799999999996</v>
      </c>
      <c r="Y144" s="4">
        <v>9.4380000000000006</v>
      </c>
      <c r="Z144" s="4">
        <v>0</v>
      </c>
      <c r="AA144" s="4">
        <v>1.8376999999999999</v>
      </c>
      <c r="AB144" s="4" t="s">
        <v>384</v>
      </c>
      <c r="AC144" s="4">
        <v>0</v>
      </c>
      <c r="AD144" s="4">
        <v>11.6</v>
      </c>
      <c r="AE144" s="4">
        <v>850</v>
      </c>
      <c r="AF144" s="4">
        <v>868</v>
      </c>
      <c r="AG144" s="4">
        <v>823</v>
      </c>
      <c r="AH144" s="4">
        <v>78</v>
      </c>
      <c r="AI144" s="4">
        <v>21.19</v>
      </c>
      <c r="AJ144" s="4">
        <v>0.49</v>
      </c>
      <c r="AK144" s="4">
        <v>983</v>
      </c>
      <c r="AL144" s="4">
        <v>0</v>
      </c>
      <c r="AM144" s="4">
        <v>0</v>
      </c>
      <c r="AN144" s="4">
        <v>19</v>
      </c>
      <c r="AO144" s="4">
        <v>191</v>
      </c>
      <c r="AP144" s="4">
        <v>190</v>
      </c>
      <c r="AQ144" s="4">
        <v>1.9</v>
      </c>
      <c r="AR144" s="4">
        <v>195</v>
      </c>
      <c r="AS144" s="4" t="s">
        <v>155</v>
      </c>
      <c r="AT144" s="4">
        <v>2</v>
      </c>
      <c r="AU144" s="5">
        <v>0.73900462962962965</v>
      </c>
      <c r="AV144" s="4">
        <v>47.160156000000001</v>
      </c>
      <c r="AW144" s="4">
        <v>-88.490652999999995</v>
      </c>
      <c r="AX144" s="4">
        <v>313.60000000000002</v>
      </c>
      <c r="AY144" s="4">
        <v>29.6</v>
      </c>
      <c r="AZ144" s="4">
        <v>12</v>
      </c>
      <c r="BA144" s="4">
        <v>10</v>
      </c>
      <c r="BB144" s="4" t="s">
        <v>423</v>
      </c>
      <c r="BC144" s="4">
        <v>1.597</v>
      </c>
      <c r="BD144" s="4">
        <v>1.2</v>
      </c>
      <c r="BE144" s="4">
        <v>1.998</v>
      </c>
      <c r="BF144" s="4">
        <v>14.063000000000001</v>
      </c>
      <c r="BG144" s="4">
        <v>16.809999999999999</v>
      </c>
      <c r="BH144" s="4">
        <v>1.2</v>
      </c>
      <c r="BI144" s="4">
        <v>12.311999999999999</v>
      </c>
      <c r="BJ144" s="4">
        <v>3030.7869999999998</v>
      </c>
      <c r="BK144" s="4">
        <v>0.88300000000000001</v>
      </c>
      <c r="BL144" s="4">
        <v>16.718</v>
      </c>
      <c r="BM144" s="4">
        <v>0.215</v>
      </c>
      <c r="BN144" s="4">
        <v>16.933</v>
      </c>
      <c r="BO144" s="4">
        <v>13.343999999999999</v>
      </c>
      <c r="BP144" s="4">
        <v>0.17100000000000001</v>
      </c>
      <c r="BQ144" s="4">
        <v>13.515000000000001</v>
      </c>
      <c r="BR144" s="4">
        <v>0.74109999999999998</v>
      </c>
      <c r="BU144" s="4">
        <v>0.50800000000000001</v>
      </c>
      <c r="BW144" s="4">
        <v>362.71499999999997</v>
      </c>
      <c r="BX144" s="4">
        <v>0.20283300000000001</v>
      </c>
      <c r="BY144" s="4">
        <v>-5</v>
      </c>
      <c r="BZ144" s="4">
        <v>0.79744400000000004</v>
      </c>
      <c r="CA144" s="4">
        <v>4.9567319999999997</v>
      </c>
      <c r="CB144" s="4">
        <v>16.108369</v>
      </c>
      <c r="CC144" s="4">
        <f t="shared" si="19"/>
        <v>1.3095685944</v>
      </c>
      <c r="CE144" s="4">
        <f t="shared" si="20"/>
        <v>11222.030784338747</v>
      </c>
      <c r="CF144" s="4">
        <f t="shared" si="21"/>
        <v>3.2694653839319998</v>
      </c>
      <c r="CG144" s="4">
        <f t="shared" si="22"/>
        <v>50.041704036060004</v>
      </c>
      <c r="CH144" s="4">
        <f t="shared" si="23"/>
        <v>2.7440552616443998</v>
      </c>
    </row>
    <row r="145" spans="1:86">
      <c r="A145" s="2">
        <v>42439</v>
      </c>
      <c r="B145" s="32">
        <v>0.53110631944444442</v>
      </c>
      <c r="C145" s="4">
        <v>12.509</v>
      </c>
      <c r="D145" s="4">
        <v>6.7000000000000002E-3</v>
      </c>
      <c r="E145" s="4" t="s">
        <v>155</v>
      </c>
      <c r="F145" s="4">
        <v>66.875</v>
      </c>
      <c r="G145" s="4">
        <v>1278.3</v>
      </c>
      <c r="H145" s="4">
        <v>10.5</v>
      </c>
      <c r="I145" s="4">
        <v>58.7</v>
      </c>
      <c r="K145" s="4">
        <v>2.41</v>
      </c>
      <c r="L145" s="4">
        <v>11</v>
      </c>
      <c r="M145" s="4">
        <v>0.89070000000000005</v>
      </c>
      <c r="N145" s="4">
        <v>11.1411</v>
      </c>
      <c r="O145" s="4">
        <v>6.0000000000000001E-3</v>
      </c>
      <c r="P145" s="4">
        <v>1138.5414000000001</v>
      </c>
      <c r="Q145" s="4">
        <v>9.3855000000000004</v>
      </c>
      <c r="R145" s="4">
        <v>1147.9000000000001</v>
      </c>
      <c r="S145" s="4">
        <v>908.69420000000002</v>
      </c>
      <c r="T145" s="4">
        <v>7.4908000000000001</v>
      </c>
      <c r="U145" s="4">
        <v>916.2</v>
      </c>
      <c r="V145" s="4">
        <v>58.717500000000001</v>
      </c>
      <c r="Y145" s="4">
        <v>9.4410000000000007</v>
      </c>
      <c r="Z145" s="4">
        <v>0</v>
      </c>
      <c r="AA145" s="4">
        <v>2.1486000000000001</v>
      </c>
      <c r="AB145" s="4" t="s">
        <v>384</v>
      </c>
      <c r="AC145" s="4">
        <v>0</v>
      </c>
      <c r="AD145" s="4">
        <v>11.6</v>
      </c>
      <c r="AE145" s="4">
        <v>849</v>
      </c>
      <c r="AF145" s="4">
        <v>867</v>
      </c>
      <c r="AG145" s="4">
        <v>821</v>
      </c>
      <c r="AH145" s="4">
        <v>78</v>
      </c>
      <c r="AI145" s="4">
        <v>21.18</v>
      </c>
      <c r="AJ145" s="4">
        <v>0.49</v>
      </c>
      <c r="AK145" s="4">
        <v>983</v>
      </c>
      <c r="AL145" s="4">
        <v>0</v>
      </c>
      <c r="AM145" s="4">
        <v>0</v>
      </c>
      <c r="AN145" s="4">
        <v>19</v>
      </c>
      <c r="AO145" s="4">
        <v>191</v>
      </c>
      <c r="AP145" s="4">
        <v>190</v>
      </c>
      <c r="AQ145" s="4">
        <v>2</v>
      </c>
      <c r="AR145" s="4">
        <v>195</v>
      </c>
      <c r="AS145" s="4" t="s">
        <v>155</v>
      </c>
      <c r="AT145" s="4">
        <v>2</v>
      </c>
      <c r="AU145" s="5">
        <v>0.73901620370370369</v>
      </c>
      <c r="AV145" s="4">
        <v>47.160037000000003</v>
      </c>
      <c r="AW145" s="4">
        <v>-88.490637000000007</v>
      </c>
      <c r="AX145" s="4">
        <v>313.39999999999998</v>
      </c>
      <c r="AY145" s="4">
        <v>29.6</v>
      </c>
      <c r="AZ145" s="4">
        <v>12</v>
      </c>
      <c r="BA145" s="4">
        <v>10</v>
      </c>
      <c r="BB145" s="4" t="s">
        <v>423</v>
      </c>
      <c r="BC145" s="4">
        <v>1.3</v>
      </c>
      <c r="BD145" s="4">
        <v>1.198</v>
      </c>
      <c r="BE145" s="4">
        <v>1.8</v>
      </c>
      <c r="BF145" s="4">
        <v>14.063000000000001</v>
      </c>
      <c r="BG145" s="4">
        <v>16.86</v>
      </c>
      <c r="BH145" s="4">
        <v>1.2</v>
      </c>
      <c r="BI145" s="4">
        <v>12.276</v>
      </c>
      <c r="BJ145" s="4">
        <v>3031.221</v>
      </c>
      <c r="BK145" s="4">
        <v>1.0309999999999999</v>
      </c>
      <c r="BL145" s="4">
        <v>32.439</v>
      </c>
      <c r="BM145" s="4">
        <v>0.26700000000000002</v>
      </c>
      <c r="BN145" s="4">
        <v>32.707000000000001</v>
      </c>
      <c r="BO145" s="4">
        <v>25.890999999999998</v>
      </c>
      <c r="BP145" s="4">
        <v>0.21299999999999999</v>
      </c>
      <c r="BQ145" s="4">
        <v>26.103999999999999</v>
      </c>
      <c r="BR145" s="4">
        <v>0.52829999999999999</v>
      </c>
      <c r="BU145" s="4">
        <v>0.51</v>
      </c>
      <c r="BW145" s="4">
        <v>425.04199999999997</v>
      </c>
      <c r="BX145" s="4">
        <v>0.23943800000000001</v>
      </c>
      <c r="BY145" s="4">
        <v>-5</v>
      </c>
      <c r="BZ145" s="4">
        <v>0.79900000000000004</v>
      </c>
      <c r="CA145" s="4">
        <v>5.8512659999999999</v>
      </c>
      <c r="CB145" s="4">
        <v>16.139800000000001</v>
      </c>
      <c r="CC145" s="4">
        <f t="shared" si="19"/>
        <v>1.5459044771999999</v>
      </c>
      <c r="CE145" s="4">
        <f t="shared" si="20"/>
        <v>13249.150840712142</v>
      </c>
      <c r="CF145" s="4">
        <f t="shared" si="21"/>
        <v>4.5063934687619991</v>
      </c>
      <c r="CG145" s="4">
        <f t="shared" si="22"/>
        <v>114.09786140500799</v>
      </c>
      <c r="CH145" s="4">
        <f t="shared" si="23"/>
        <v>2.3091441993666</v>
      </c>
    </row>
    <row r="146" spans="1:86">
      <c r="A146" s="2">
        <v>42439</v>
      </c>
      <c r="B146" s="32">
        <v>0.53111789351851846</v>
      </c>
      <c r="C146" s="4">
        <v>12.663</v>
      </c>
      <c r="D146" s="4">
        <v>6.4999999999999997E-3</v>
      </c>
      <c r="E146" s="4" t="s">
        <v>155</v>
      </c>
      <c r="F146" s="4">
        <v>64.752560000000003</v>
      </c>
      <c r="G146" s="4">
        <v>1672.7</v>
      </c>
      <c r="H146" s="4">
        <v>18.899999999999999</v>
      </c>
      <c r="I146" s="4">
        <v>51.9</v>
      </c>
      <c r="K146" s="4">
        <v>2.76</v>
      </c>
      <c r="L146" s="4">
        <v>11</v>
      </c>
      <c r="M146" s="4">
        <v>0.88939999999999997</v>
      </c>
      <c r="N146" s="4">
        <v>11.2629</v>
      </c>
      <c r="O146" s="4">
        <v>5.7999999999999996E-3</v>
      </c>
      <c r="P146" s="4">
        <v>1487.7642000000001</v>
      </c>
      <c r="Q146" s="4">
        <v>16.825399999999998</v>
      </c>
      <c r="R146" s="4">
        <v>1504.6</v>
      </c>
      <c r="S146" s="4">
        <v>1187.4164000000001</v>
      </c>
      <c r="T146" s="4">
        <v>13.428699999999999</v>
      </c>
      <c r="U146" s="4">
        <v>1200.8</v>
      </c>
      <c r="V146" s="4">
        <v>51.861600000000003</v>
      </c>
      <c r="Y146" s="4">
        <v>9.4280000000000008</v>
      </c>
      <c r="Z146" s="4">
        <v>0</v>
      </c>
      <c r="AA146" s="4">
        <v>2.4590000000000001</v>
      </c>
      <c r="AB146" s="4" t="s">
        <v>384</v>
      </c>
      <c r="AC146" s="4">
        <v>0</v>
      </c>
      <c r="AD146" s="4">
        <v>11.7</v>
      </c>
      <c r="AE146" s="4">
        <v>849</v>
      </c>
      <c r="AF146" s="4">
        <v>866</v>
      </c>
      <c r="AG146" s="4">
        <v>822</v>
      </c>
      <c r="AH146" s="4">
        <v>78</v>
      </c>
      <c r="AI146" s="4">
        <v>21.18</v>
      </c>
      <c r="AJ146" s="4">
        <v>0.49</v>
      </c>
      <c r="AK146" s="4">
        <v>983</v>
      </c>
      <c r="AL146" s="4">
        <v>0</v>
      </c>
      <c r="AM146" s="4">
        <v>0</v>
      </c>
      <c r="AN146" s="4">
        <v>19</v>
      </c>
      <c r="AO146" s="4">
        <v>191</v>
      </c>
      <c r="AP146" s="4">
        <v>190</v>
      </c>
      <c r="AQ146" s="4">
        <v>1.9</v>
      </c>
      <c r="AR146" s="4">
        <v>195</v>
      </c>
      <c r="AS146" s="4" t="s">
        <v>155</v>
      </c>
      <c r="AT146" s="4">
        <v>2</v>
      </c>
      <c r="AU146" s="5">
        <v>0.73902777777777784</v>
      </c>
      <c r="AV146" s="4">
        <v>47.159931</v>
      </c>
      <c r="AW146" s="4">
        <v>-88.490566000000001</v>
      </c>
      <c r="AX146" s="4">
        <v>313.2</v>
      </c>
      <c r="AY146" s="4">
        <v>29.1</v>
      </c>
      <c r="AZ146" s="4">
        <v>12</v>
      </c>
      <c r="BA146" s="4">
        <v>10</v>
      </c>
      <c r="BB146" s="4" t="s">
        <v>423</v>
      </c>
      <c r="BC146" s="4">
        <v>1.306</v>
      </c>
      <c r="BD146" s="4">
        <v>1</v>
      </c>
      <c r="BE146" s="4">
        <v>1.8029999999999999</v>
      </c>
      <c r="BF146" s="4">
        <v>14.063000000000001</v>
      </c>
      <c r="BG146" s="4">
        <v>16.66</v>
      </c>
      <c r="BH146" s="4">
        <v>1.18</v>
      </c>
      <c r="BI146" s="4">
        <v>12.432</v>
      </c>
      <c r="BJ146" s="4">
        <v>3031.377</v>
      </c>
      <c r="BK146" s="4">
        <v>0.98699999999999999</v>
      </c>
      <c r="BL146" s="4">
        <v>41.933</v>
      </c>
      <c r="BM146" s="4">
        <v>0.47399999999999998</v>
      </c>
      <c r="BN146" s="4">
        <v>42.406999999999996</v>
      </c>
      <c r="BO146" s="4">
        <v>33.468000000000004</v>
      </c>
      <c r="BP146" s="4">
        <v>0.378</v>
      </c>
      <c r="BQ146" s="4">
        <v>33.845999999999997</v>
      </c>
      <c r="BR146" s="4">
        <v>0.46160000000000001</v>
      </c>
      <c r="BU146" s="4">
        <v>0.503</v>
      </c>
      <c r="BW146" s="4">
        <v>481.22</v>
      </c>
      <c r="BX146" s="4">
        <v>0.280941</v>
      </c>
      <c r="BY146" s="4">
        <v>-5</v>
      </c>
      <c r="BZ146" s="4">
        <v>0.79900000000000004</v>
      </c>
      <c r="CA146" s="4">
        <v>6.8654950000000001</v>
      </c>
      <c r="CB146" s="4">
        <v>16.139800000000001</v>
      </c>
      <c r="CC146" s="4">
        <f t="shared" si="19"/>
        <v>1.8138637790000001</v>
      </c>
      <c r="CE146" s="4">
        <f t="shared" si="20"/>
        <v>15546.492016551405</v>
      </c>
      <c r="CF146" s="4">
        <f t="shared" si="21"/>
        <v>5.0618539430549996</v>
      </c>
      <c r="CG146" s="4">
        <f t="shared" si="22"/>
        <v>173.58004919618998</v>
      </c>
      <c r="CH146" s="4">
        <f t="shared" si="23"/>
        <v>2.3673270315239998</v>
      </c>
    </row>
    <row r="147" spans="1:86">
      <c r="A147" s="2">
        <v>42439</v>
      </c>
      <c r="B147" s="32">
        <v>0.53112946759259261</v>
      </c>
      <c r="C147" s="4">
        <v>12.756</v>
      </c>
      <c r="D147" s="4">
        <v>6.0000000000000001E-3</v>
      </c>
      <c r="E147" s="4" t="s">
        <v>155</v>
      </c>
      <c r="F147" s="4">
        <v>60</v>
      </c>
      <c r="G147" s="4">
        <v>1790.4</v>
      </c>
      <c r="H147" s="4">
        <v>30.7</v>
      </c>
      <c r="I147" s="4">
        <v>56.5</v>
      </c>
      <c r="K147" s="4">
        <v>2.8</v>
      </c>
      <c r="L147" s="4">
        <v>11</v>
      </c>
      <c r="M147" s="4">
        <v>0.88870000000000005</v>
      </c>
      <c r="N147" s="4">
        <v>11.336499999999999</v>
      </c>
      <c r="O147" s="4">
        <v>5.3E-3</v>
      </c>
      <c r="P147" s="4">
        <v>1591.14</v>
      </c>
      <c r="Q147" s="4">
        <v>27.327200000000001</v>
      </c>
      <c r="R147" s="4">
        <v>1618.5</v>
      </c>
      <c r="S147" s="4">
        <v>1269.9228000000001</v>
      </c>
      <c r="T147" s="4">
        <v>21.810500000000001</v>
      </c>
      <c r="U147" s="4">
        <v>1291.7</v>
      </c>
      <c r="V147" s="4">
        <v>56.462299999999999</v>
      </c>
      <c r="Y147" s="4">
        <v>9.4819999999999993</v>
      </c>
      <c r="Z147" s="4">
        <v>0</v>
      </c>
      <c r="AA147" s="4">
        <v>2.4883999999999999</v>
      </c>
      <c r="AB147" s="4" t="s">
        <v>384</v>
      </c>
      <c r="AC147" s="4">
        <v>0</v>
      </c>
      <c r="AD147" s="4">
        <v>11.7</v>
      </c>
      <c r="AE147" s="4">
        <v>848</v>
      </c>
      <c r="AF147" s="4">
        <v>866</v>
      </c>
      <c r="AG147" s="4">
        <v>823</v>
      </c>
      <c r="AH147" s="4">
        <v>78</v>
      </c>
      <c r="AI147" s="4">
        <v>21.18</v>
      </c>
      <c r="AJ147" s="4">
        <v>0.49</v>
      </c>
      <c r="AK147" s="4">
        <v>983</v>
      </c>
      <c r="AL147" s="4">
        <v>0</v>
      </c>
      <c r="AM147" s="4">
        <v>0</v>
      </c>
      <c r="AN147" s="4">
        <v>19</v>
      </c>
      <c r="AO147" s="4">
        <v>191</v>
      </c>
      <c r="AP147" s="4">
        <v>190</v>
      </c>
      <c r="AQ147" s="4">
        <v>1.9</v>
      </c>
      <c r="AR147" s="4">
        <v>195</v>
      </c>
      <c r="AS147" s="4" t="s">
        <v>155</v>
      </c>
      <c r="AT147" s="4">
        <v>2</v>
      </c>
      <c r="AU147" s="5">
        <v>0.73903935185185177</v>
      </c>
      <c r="AV147" s="4">
        <v>47.159820000000003</v>
      </c>
      <c r="AW147" s="4">
        <v>-88.490480000000005</v>
      </c>
      <c r="AX147" s="4">
        <v>313.10000000000002</v>
      </c>
      <c r="AY147" s="4">
        <v>30.6</v>
      </c>
      <c r="AZ147" s="4">
        <v>12</v>
      </c>
      <c r="BA147" s="4">
        <v>9</v>
      </c>
      <c r="BB147" s="4" t="s">
        <v>435</v>
      </c>
      <c r="BC147" s="4">
        <v>1.9</v>
      </c>
      <c r="BD147" s="4">
        <v>1</v>
      </c>
      <c r="BE147" s="4">
        <v>2.1</v>
      </c>
      <c r="BF147" s="4">
        <v>14.063000000000001</v>
      </c>
      <c r="BG147" s="4">
        <v>16.55</v>
      </c>
      <c r="BH147" s="4">
        <v>1.18</v>
      </c>
      <c r="BI147" s="4">
        <v>12.523999999999999</v>
      </c>
      <c r="BJ147" s="4">
        <v>3031.3180000000002</v>
      </c>
      <c r="BK147" s="4">
        <v>0.90700000000000003</v>
      </c>
      <c r="BL147" s="4">
        <v>44.555</v>
      </c>
      <c r="BM147" s="4">
        <v>0.76500000000000001</v>
      </c>
      <c r="BN147" s="4">
        <v>45.32</v>
      </c>
      <c r="BO147" s="4">
        <v>35.56</v>
      </c>
      <c r="BP147" s="4">
        <v>0.61099999999999999</v>
      </c>
      <c r="BQ147" s="4">
        <v>36.170999999999999</v>
      </c>
      <c r="BR147" s="4">
        <v>0.49919999999999998</v>
      </c>
      <c r="BU147" s="4">
        <v>0.503</v>
      </c>
      <c r="BW147" s="4">
        <v>483.80099999999999</v>
      </c>
      <c r="BX147" s="4">
        <v>0.27344800000000002</v>
      </c>
      <c r="BY147" s="4">
        <v>-5</v>
      </c>
      <c r="BZ147" s="4">
        <v>0.80144400000000005</v>
      </c>
      <c r="CA147" s="4">
        <v>6.6823860000000002</v>
      </c>
      <c r="CB147" s="4">
        <v>16.189169</v>
      </c>
      <c r="CC147" s="4">
        <f t="shared" si="19"/>
        <v>1.7654863811999999</v>
      </c>
      <c r="CE147" s="4">
        <f t="shared" si="20"/>
        <v>15131.558412666756</v>
      </c>
      <c r="CF147" s="4">
        <f t="shared" si="21"/>
        <v>4.5275103041940001</v>
      </c>
      <c r="CG147" s="4">
        <f t="shared" si="22"/>
        <v>180.556312252482</v>
      </c>
      <c r="CH147" s="4">
        <f t="shared" si="23"/>
        <v>2.4918777771263998</v>
      </c>
    </row>
    <row r="148" spans="1:86">
      <c r="A148" s="2">
        <v>42439</v>
      </c>
      <c r="B148" s="32">
        <v>0.53114104166666665</v>
      </c>
      <c r="C148" s="4">
        <v>13.234</v>
      </c>
      <c r="D148" s="4">
        <v>5.5999999999999999E-3</v>
      </c>
      <c r="E148" s="4" t="s">
        <v>155</v>
      </c>
      <c r="F148" s="4">
        <v>56.102564000000001</v>
      </c>
      <c r="G148" s="4">
        <v>1824.1</v>
      </c>
      <c r="H148" s="4">
        <v>31.8</v>
      </c>
      <c r="I148" s="4">
        <v>53.8</v>
      </c>
      <c r="K148" s="4">
        <v>2.7</v>
      </c>
      <c r="L148" s="4">
        <v>11</v>
      </c>
      <c r="M148" s="4">
        <v>0.88500000000000001</v>
      </c>
      <c r="N148" s="4">
        <v>11.7118</v>
      </c>
      <c r="O148" s="4">
        <v>5.0000000000000001E-3</v>
      </c>
      <c r="P148" s="4">
        <v>1614.3162</v>
      </c>
      <c r="Q148" s="4">
        <v>28.142299999999999</v>
      </c>
      <c r="R148" s="4">
        <v>1642.5</v>
      </c>
      <c r="S148" s="4">
        <v>1288.4202</v>
      </c>
      <c r="T148" s="4">
        <v>22.460999999999999</v>
      </c>
      <c r="U148" s="4">
        <v>1310.9</v>
      </c>
      <c r="V148" s="4">
        <v>53.788899999999998</v>
      </c>
      <c r="Y148" s="4">
        <v>9.5630000000000006</v>
      </c>
      <c r="Z148" s="4">
        <v>0</v>
      </c>
      <c r="AA148" s="4">
        <v>2.3894000000000002</v>
      </c>
      <c r="AB148" s="4" t="s">
        <v>384</v>
      </c>
      <c r="AC148" s="4">
        <v>0</v>
      </c>
      <c r="AD148" s="4">
        <v>11.7</v>
      </c>
      <c r="AE148" s="4">
        <v>849</v>
      </c>
      <c r="AF148" s="4">
        <v>865</v>
      </c>
      <c r="AG148" s="4">
        <v>823</v>
      </c>
      <c r="AH148" s="4">
        <v>78</v>
      </c>
      <c r="AI148" s="4">
        <v>21.18</v>
      </c>
      <c r="AJ148" s="4">
        <v>0.49</v>
      </c>
      <c r="AK148" s="4">
        <v>983</v>
      </c>
      <c r="AL148" s="4">
        <v>0</v>
      </c>
      <c r="AM148" s="4">
        <v>0</v>
      </c>
      <c r="AN148" s="4">
        <v>19</v>
      </c>
      <c r="AO148" s="4">
        <v>191</v>
      </c>
      <c r="AP148" s="4">
        <v>190</v>
      </c>
      <c r="AQ148" s="4">
        <v>2</v>
      </c>
      <c r="AR148" s="4">
        <v>195</v>
      </c>
      <c r="AS148" s="4" t="s">
        <v>155</v>
      </c>
      <c r="AT148" s="4">
        <v>2</v>
      </c>
      <c r="AU148" s="5">
        <v>0.73906250000000007</v>
      </c>
      <c r="AV148" s="4">
        <v>47.159618000000002</v>
      </c>
      <c r="AW148" s="4">
        <v>-88.490262999999999</v>
      </c>
      <c r="AX148" s="4">
        <v>312.7</v>
      </c>
      <c r="AY148" s="4">
        <v>32.700000000000003</v>
      </c>
      <c r="AZ148" s="4">
        <v>12</v>
      </c>
      <c r="BA148" s="4">
        <v>10</v>
      </c>
      <c r="BB148" s="4" t="s">
        <v>435</v>
      </c>
      <c r="BC148" s="4">
        <v>1.8919999999999999</v>
      </c>
      <c r="BD148" s="4">
        <v>1.0009999999999999</v>
      </c>
      <c r="BE148" s="4">
        <v>2.1</v>
      </c>
      <c r="BF148" s="4">
        <v>14.063000000000001</v>
      </c>
      <c r="BG148" s="4">
        <v>15.99</v>
      </c>
      <c r="BH148" s="4">
        <v>1.1399999999999999</v>
      </c>
      <c r="BI148" s="4">
        <v>12.997</v>
      </c>
      <c r="BJ148" s="4">
        <v>3031.2350000000001</v>
      </c>
      <c r="BK148" s="4">
        <v>0.81799999999999995</v>
      </c>
      <c r="BL148" s="4">
        <v>43.753999999999998</v>
      </c>
      <c r="BM148" s="4">
        <v>0.76300000000000001</v>
      </c>
      <c r="BN148" s="4">
        <v>44.517000000000003</v>
      </c>
      <c r="BO148" s="4">
        <v>34.920999999999999</v>
      </c>
      <c r="BP148" s="4">
        <v>0.60899999999999999</v>
      </c>
      <c r="BQ148" s="4">
        <v>35.53</v>
      </c>
      <c r="BR148" s="4">
        <v>0.46029999999999999</v>
      </c>
      <c r="BU148" s="4">
        <v>0.49099999999999999</v>
      </c>
      <c r="BW148" s="4">
        <v>449.666</v>
      </c>
      <c r="BX148" s="4">
        <v>0.23594899999999999</v>
      </c>
      <c r="BY148" s="4">
        <v>-5</v>
      </c>
      <c r="BZ148" s="4">
        <v>0.80116699999999996</v>
      </c>
      <c r="CA148" s="4">
        <v>5.7660039999999997</v>
      </c>
      <c r="CB148" s="4">
        <v>16.183572999999999</v>
      </c>
      <c r="CC148" s="4">
        <f t="shared" si="19"/>
        <v>1.5233782567999998</v>
      </c>
      <c r="CE148" s="4">
        <f t="shared" si="20"/>
        <v>13056.150511800179</v>
      </c>
      <c r="CF148" s="4">
        <f t="shared" si="21"/>
        <v>3.5232936801839996</v>
      </c>
      <c r="CG148" s="4">
        <f t="shared" si="22"/>
        <v>153.03499322363999</v>
      </c>
      <c r="CH148" s="4">
        <f t="shared" si="23"/>
        <v>1.9826064559764001</v>
      </c>
    </row>
    <row r="149" spans="1:86">
      <c r="A149" s="2">
        <v>42439</v>
      </c>
      <c r="B149" s="32">
        <v>0.5311526157407408</v>
      </c>
      <c r="C149" s="4">
        <v>13.317</v>
      </c>
      <c r="D149" s="4">
        <v>4.0000000000000001E-3</v>
      </c>
      <c r="E149" s="4" t="s">
        <v>155</v>
      </c>
      <c r="F149" s="4">
        <v>40</v>
      </c>
      <c r="G149" s="4">
        <v>1830.1</v>
      </c>
      <c r="H149" s="4">
        <v>31.7</v>
      </c>
      <c r="I149" s="4">
        <v>57.5</v>
      </c>
      <c r="K149" s="4">
        <v>2.57</v>
      </c>
      <c r="L149" s="4">
        <v>11</v>
      </c>
      <c r="M149" s="4">
        <v>0.88439999999999996</v>
      </c>
      <c r="N149" s="4">
        <v>11.776899999999999</v>
      </c>
      <c r="O149" s="4">
        <v>3.5000000000000001E-3</v>
      </c>
      <c r="P149" s="4">
        <v>1618.4518</v>
      </c>
      <c r="Q149" s="4">
        <v>28.048100000000002</v>
      </c>
      <c r="R149" s="4">
        <v>1646.5</v>
      </c>
      <c r="S149" s="4">
        <v>1291.7209</v>
      </c>
      <c r="T149" s="4">
        <v>22.3858</v>
      </c>
      <c r="U149" s="4">
        <v>1314.1</v>
      </c>
      <c r="V149" s="4">
        <v>57.457799999999999</v>
      </c>
      <c r="Y149" s="4">
        <v>9.5440000000000005</v>
      </c>
      <c r="Z149" s="4">
        <v>0</v>
      </c>
      <c r="AA149" s="4">
        <v>2.2761999999999998</v>
      </c>
      <c r="AB149" s="4" t="s">
        <v>384</v>
      </c>
      <c r="AC149" s="4">
        <v>0</v>
      </c>
      <c r="AD149" s="4">
        <v>11.7</v>
      </c>
      <c r="AE149" s="4">
        <v>849</v>
      </c>
      <c r="AF149" s="4">
        <v>866</v>
      </c>
      <c r="AG149" s="4">
        <v>822</v>
      </c>
      <c r="AH149" s="4">
        <v>78</v>
      </c>
      <c r="AI149" s="4">
        <v>21.18</v>
      </c>
      <c r="AJ149" s="4">
        <v>0.49</v>
      </c>
      <c r="AK149" s="4">
        <v>983</v>
      </c>
      <c r="AL149" s="4">
        <v>0</v>
      </c>
      <c r="AM149" s="4">
        <v>0</v>
      </c>
      <c r="AN149" s="4">
        <v>19</v>
      </c>
      <c r="AO149" s="4">
        <v>191</v>
      </c>
      <c r="AP149" s="4">
        <v>190</v>
      </c>
      <c r="AQ149" s="4">
        <v>2.1</v>
      </c>
      <c r="AR149" s="4">
        <v>195</v>
      </c>
      <c r="AS149" s="4" t="s">
        <v>155</v>
      </c>
      <c r="AT149" s="4">
        <v>2</v>
      </c>
      <c r="AU149" s="5">
        <v>0.73906250000000007</v>
      </c>
      <c r="AV149" s="4">
        <v>47.159616</v>
      </c>
      <c r="AW149" s="4">
        <v>-88.490260000000006</v>
      </c>
      <c r="AX149" s="4">
        <v>312.7</v>
      </c>
      <c r="AY149" s="4">
        <v>32.700000000000003</v>
      </c>
      <c r="AZ149" s="4">
        <v>12</v>
      </c>
      <c r="BA149" s="4">
        <v>10</v>
      </c>
      <c r="BB149" s="4" t="s">
        <v>423</v>
      </c>
      <c r="BC149" s="4">
        <v>1.0990009999999999</v>
      </c>
      <c r="BD149" s="4">
        <v>1.1000000000000001</v>
      </c>
      <c r="BE149" s="4">
        <v>2.095005</v>
      </c>
      <c r="BF149" s="4">
        <v>14.063000000000001</v>
      </c>
      <c r="BG149" s="4">
        <v>15.9</v>
      </c>
      <c r="BH149" s="4">
        <v>1.1299999999999999</v>
      </c>
      <c r="BI149" s="4">
        <v>13.076000000000001</v>
      </c>
      <c r="BJ149" s="4">
        <v>3031.4659999999999</v>
      </c>
      <c r="BK149" s="4">
        <v>0.57999999999999996</v>
      </c>
      <c r="BL149" s="4">
        <v>43.627000000000002</v>
      </c>
      <c r="BM149" s="4">
        <v>0.75600000000000001</v>
      </c>
      <c r="BN149" s="4">
        <v>44.383000000000003</v>
      </c>
      <c r="BO149" s="4">
        <v>34.82</v>
      </c>
      <c r="BP149" s="4">
        <v>0.60299999999999998</v>
      </c>
      <c r="BQ149" s="4">
        <v>35.423000000000002</v>
      </c>
      <c r="BR149" s="4">
        <v>0.48909999999999998</v>
      </c>
      <c r="BU149" s="4">
        <v>0.48699999999999999</v>
      </c>
      <c r="BW149" s="4">
        <v>426.02699999999999</v>
      </c>
      <c r="BX149" s="4">
        <v>0.23955199999999999</v>
      </c>
      <c r="BY149" s="4">
        <v>-5</v>
      </c>
      <c r="BZ149" s="4">
        <v>0.80122199999999999</v>
      </c>
      <c r="CA149" s="4">
        <v>5.8540520000000003</v>
      </c>
      <c r="CB149" s="4">
        <v>16.184684000000001</v>
      </c>
      <c r="CC149" s="4">
        <f t="shared" si="19"/>
        <v>1.5466405383999999</v>
      </c>
      <c r="CE149" s="4">
        <f t="shared" si="20"/>
        <v>13256.530621373304</v>
      </c>
      <c r="CF149" s="4">
        <f t="shared" si="21"/>
        <v>2.5363265695199999</v>
      </c>
      <c r="CG149" s="4">
        <f t="shared" si="22"/>
        <v>154.90395874501201</v>
      </c>
      <c r="CH149" s="4">
        <f t="shared" si="23"/>
        <v>2.1388229744004001</v>
      </c>
    </row>
    <row r="150" spans="1:86">
      <c r="A150" s="2">
        <v>42439</v>
      </c>
      <c r="B150" s="32">
        <v>0.53116418981481484</v>
      </c>
      <c r="C150" s="4">
        <v>13.257</v>
      </c>
      <c r="D150" s="4">
        <v>4.0000000000000001E-3</v>
      </c>
      <c r="E150" s="4" t="s">
        <v>155</v>
      </c>
      <c r="F150" s="4">
        <v>40</v>
      </c>
      <c r="G150" s="4">
        <v>1640.6</v>
      </c>
      <c r="H150" s="4">
        <v>21.4</v>
      </c>
      <c r="I150" s="4">
        <v>56</v>
      </c>
      <c r="K150" s="4">
        <v>2.1800000000000002</v>
      </c>
      <c r="L150" s="4">
        <v>11</v>
      </c>
      <c r="M150" s="4">
        <v>0.88490000000000002</v>
      </c>
      <c r="N150" s="4">
        <v>11.731</v>
      </c>
      <c r="O150" s="4">
        <v>3.5000000000000001E-3</v>
      </c>
      <c r="P150" s="4">
        <v>1451.7416000000001</v>
      </c>
      <c r="Q150" s="4">
        <v>18.960899999999999</v>
      </c>
      <c r="R150" s="4">
        <v>1470.7</v>
      </c>
      <c r="S150" s="4">
        <v>1158.6659999999999</v>
      </c>
      <c r="T150" s="4">
        <v>15.133100000000001</v>
      </c>
      <c r="U150" s="4">
        <v>1173.8</v>
      </c>
      <c r="V150" s="4">
        <v>55.990600000000001</v>
      </c>
      <c r="Y150" s="4">
        <v>9.3640000000000008</v>
      </c>
      <c r="Z150" s="4">
        <v>0</v>
      </c>
      <c r="AA150" s="4">
        <v>1.9313</v>
      </c>
      <c r="AB150" s="4" t="s">
        <v>384</v>
      </c>
      <c r="AC150" s="4">
        <v>0</v>
      </c>
      <c r="AD150" s="4">
        <v>11.7</v>
      </c>
      <c r="AE150" s="4">
        <v>849</v>
      </c>
      <c r="AF150" s="4">
        <v>867</v>
      </c>
      <c r="AG150" s="4">
        <v>824</v>
      </c>
      <c r="AH150" s="4">
        <v>78</v>
      </c>
      <c r="AI150" s="4">
        <v>21.18</v>
      </c>
      <c r="AJ150" s="4">
        <v>0.49</v>
      </c>
      <c r="AK150" s="4">
        <v>983</v>
      </c>
      <c r="AL150" s="4">
        <v>0</v>
      </c>
      <c r="AM150" s="4">
        <v>0</v>
      </c>
      <c r="AN150" s="4">
        <v>19</v>
      </c>
      <c r="AO150" s="4">
        <v>191</v>
      </c>
      <c r="AP150" s="4">
        <v>190</v>
      </c>
      <c r="AQ150" s="4">
        <v>2.2000000000000002</v>
      </c>
      <c r="AR150" s="4">
        <v>195</v>
      </c>
      <c r="AS150" s="4" t="s">
        <v>155</v>
      </c>
      <c r="AT150" s="4">
        <v>2</v>
      </c>
      <c r="AU150" s="5">
        <v>0.73908564814814814</v>
      </c>
      <c r="AV150" s="4">
        <v>47.159424999999999</v>
      </c>
      <c r="AW150" s="4">
        <v>-88.489953</v>
      </c>
      <c r="AX150" s="4">
        <v>312.60000000000002</v>
      </c>
      <c r="AY150" s="4">
        <v>35.9</v>
      </c>
      <c r="AZ150" s="4">
        <v>12</v>
      </c>
      <c r="BA150" s="4">
        <v>10</v>
      </c>
      <c r="BB150" s="4" t="s">
        <v>423</v>
      </c>
      <c r="BC150" s="4">
        <v>1</v>
      </c>
      <c r="BD150" s="4">
        <v>1.1009009999999999</v>
      </c>
      <c r="BE150" s="4">
        <v>1.6009009999999999</v>
      </c>
      <c r="BF150" s="4">
        <v>14.063000000000001</v>
      </c>
      <c r="BG150" s="4">
        <v>15.96</v>
      </c>
      <c r="BH150" s="4">
        <v>1.1399999999999999</v>
      </c>
      <c r="BI150" s="4">
        <v>13.009</v>
      </c>
      <c r="BJ150" s="4">
        <v>3031.5340000000001</v>
      </c>
      <c r="BK150" s="4">
        <v>0.58199999999999996</v>
      </c>
      <c r="BL150" s="4">
        <v>39.286999999999999</v>
      </c>
      <c r="BM150" s="4">
        <v>0.51300000000000001</v>
      </c>
      <c r="BN150" s="4">
        <v>39.801000000000002</v>
      </c>
      <c r="BO150" s="4">
        <v>31.356000000000002</v>
      </c>
      <c r="BP150" s="4">
        <v>0.41</v>
      </c>
      <c r="BQ150" s="4">
        <v>31.765999999999998</v>
      </c>
      <c r="BR150" s="4">
        <v>0.47849999999999998</v>
      </c>
      <c r="BU150" s="4">
        <v>0.48</v>
      </c>
      <c r="BW150" s="4">
        <v>362.88600000000002</v>
      </c>
      <c r="BX150" s="4">
        <v>0.25627699999999998</v>
      </c>
      <c r="BY150" s="4">
        <v>-5</v>
      </c>
      <c r="BZ150" s="4">
        <v>0.80077799999999999</v>
      </c>
      <c r="CA150" s="4">
        <v>6.2627689999999996</v>
      </c>
      <c r="CB150" s="4">
        <v>16.175716000000001</v>
      </c>
      <c r="CC150" s="4">
        <f t="shared" si="19"/>
        <v>1.6546235697999998</v>
      </c>
      <c r="CE150" s="4">
        <f t="shared" si="20"/>
        <v>14182.390476761562</v>
      </c>
      <c r="CF150" s="4">
        <f t="shared" si="21"/>
        <v>2.7227638738259996</v>
      </c>
      <c r="CG150" s="4">
        <f t="shared" si="22"/>
        <v>148.61051068033797</v>
      </c>
      <c r="CH150" s="4">
        <f t="shared" si="23"/>
        <v>2.2385610199754997</v>
      </c>
    </row>
    <row r="151" spans="1:86">
      <c r="A151" s="2">
        <v>42439</v>
      </c>
      <c r="B151" s="32">
        <v>0.53117576388888887</v>
      </c>
      <c r="C151" s="4">
        <v>12.012</v>
      </c>
      <c r="D151" s="4">
        <v>-2.9999999999999997E-4</v>
      </c>
      <c r="E151" s="4" t="s">
        <v>155</v>
      </c>
      <c r="F151" s="4">
        <v>-2.8067229999999999</v>
      </c>
      <c r="G151" s="4">
        <v>1125.2</v>
      </c>
      <c r="H151" s="4">
        <v>9.1</v>
      </c>
      <c r="I151" s="4">
        <v>50</v>
      </c>
      <c r="K151" s="4">
        <v>1.9</v>
      </c>
      <c r="L151" s="4">
        <v>10</v>
      </c>
      <c r="M151" s="4">
        <v>0.89490000000000003</v>
      </c>
      <c r="N151" s="4">
        <v>10.7494</v>
      </c>
      <c r="O151" s="4">
        <v>0</v>
      </c>
      <c r="P151" s="4">
        <v>1006.9622000000001</v>
      </c>
      <c r="Q151" s="4">
        <v>8.1226000000000003</v>
      </c>
      <c r="R151" s="4">
        <v>1015.1</v>
      </c>
      <c r="S151" s="4">
        <v>803.678</v>
      </c>
      <c r="T151" s="4">
        <v>6.4828000000000001</v>
      </c>
      <c r="U151" s="4">
        <v>810.2</v>
      </c>
      <c r="V151" s="4">
        <v>50.011000000000003</v>
      </c>
      <c r="Y151" s="4">
        <v>9.3849999999999998</v>
      </c>
      <c r="Z151" s="4">
        <v>0</v>
      </c>
      <c r="AA151" s="4">
        <v>1.6962999999999999</v>
      </c>
      <c r="AB151" s="4" t="s">
        <v>384</v>
      </c>
      <c r="AC151" s="4">
        <v>0</v>
      </c>
      <c r="AD151" s="4">
        <v>11.6</v>
      </c>
      <c r="AE151" s="4">
        <v>850</v>
      </c>
      <c r="AF151" s="4">
        <v>868</v>
      </c>
      <c r="AG151" s="4">
        <v>824</v>
      </c>
      <c r="AH151" s="4">
        <v>78</v>
      </c>
      <c r="AI151" s="4">
        <v>21.18</v>
      </c>
      <c r="AJ151" s="4">
        <v>0.49</v>
      </c>
      <c r="AK151" s="4">
        <v>983</v>
      </c>
      <c r="AL151" s="4">
        <v>0</v>
      </c>
      <c r="AM151" s="4">
        <v>0</v>
      </c>
      <c r="AN151" s="4">
        <v>19</v>
      </c>
      <c r="AO151" s="4">
        <v>191</v>
      </c>
      <c r="AP151" s="4">
        <v>190</v>
      </c>
      <c r="AQ151" s="4">
        <v>2.6</v>
      </c>
      <c r="AR151" s="4">
        <v>195</v>
      </c>
      <c r="AS151" s="4" t="s">
        <v>155</v>
      </c>
      <c r="AT151" s="4">
        <v>2</v>
      </c>
      <c r="AU151" s="5">
        <v>0.73908564814814814</v>
      </c>
      <c r="AV151" s="4">
        <v>47.159424000000001</v>
      </c>
      <c r="AW151" s="4">
        <v>-88.489951000000005</v>
      </c>
      <c r="AX151" s="4">
        <v>312.60000000000002</v>
      </c>
      <c r="AY151" s="4">
        <v>35.9</v>
      </c>
      <c r="AZ151" s="4">
        <v>12</v>
      </c>
      <c r="BA151" s="4">
        <v>10</v>
      </c>
      <c r="BB151" s="4" t="s">
        <v>423</v>
      </c>
      <c r="BC151" s="4">
        <v>1</v>
      </c>
      <c r="BD151" s="4">
        <v>1.2</v>
      </c>
      <c r="BE151" s="4">
        <v>1.7</v>
      </c>
      <c r="BF151" s="4">
        <v>14.063000000000001</v>
      </c>
      <c r="BG151" s="4">
        <v>17.52</v>
      </c>
      <c r="BH151" s="4">
        <v>1.25</v>
      </c>
      <c r="BI151" s="4">
        <v>11.743</v>
      </c>
      <c r="BJ151" s="4">
        <v>3033.431</v>
      </c>
      <c r="BK151" s="4">
        <v>0</v>
      </c>
      <c r="BL151" s="4">
        <v>29.757999999999999</v>
      </c>
      <c r="BM151" s="4">
        <v>0.24</v>
      </c>
      <c r="BN151" s="4">
        <v>29.998000000000001</v>
      </c>
      <c r="BO151" s="4">
        <v>23.75</v>
      </c>
      <c r="BP151" s="4">
        <v>0.192</v>
      </c>
      <c r="BQ151" s="4">
        <v>23.942</v>
      </c>
      <c r="BR151" s="4">
        <v>0.4667</v>
      </c>
      <c r="BU151" s="4">
        <v>0.52500000000000002</v>
      </c>
      <c r="BW151" s="4">
        <v>348.06099999999998</v>
      </c>
      <c r="BX151" s="4">
        <v>0.22478400000000001</v>
      </c>
      <c r="BY151" s="4">
        <v>-5</v>
      </c>
      <c r="BZ151" s="4">
        <v>0.79938900000000002</v>
      </c>
      <c r="CA151" s="4">
        <v>5.4931599999999996</v>
      </c>
      <c r="CB151" s="4">
        <v>16.147658</v>
      </c>
      <c r="CC151" s="4">
        <f t="shared" ref="CC151" si="24">CA151*0.2642</f>
        <v>1.4512928719999998</v>
      </c>
      <c r="CE151" s="4">
        <f t="shared" ref="CE151" si="25">BJ151*$CA151*0.747</f>
        <v>12447.352008474118</v>
      </c>
      <c r="CF151" s="4">
        <f t="shared" ref="CF151" si="26">BK151*$CA151*0.747</f>
        <v>0</v>
      </c>
      <c r="CG151" s="4">
        <f t="shared" ref="CG151" si="27">BQ151*$CA151*0.747</f>
        <v>98.243375829840005</v>
      </c>
      <c r="CH151" s="4">
        <f t="shared" ref="CH151" si="28">BR151*$CA151*0.747</f>
        <v>1.915052355684</v>
      </c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15</vt:i4>
      </vt:variant>
    </vt:vector>
  </HeadingPairs>
  <TitlesOfParts>
    <vt:vector size="22" baseType="lpstr">
      <vt:lpstr>Raw Data</vt:lpstr>
      <vt:lpstr>Summary</vt:lpstr>
      <vt:lpstr>Lap Breaks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kNOx ppm</vt:lpstr>
      <vt:lpstr>THC ppm</vt:lpstr>
      <vt:lpstr>O2 %</vt:lpstr>
      <vt:lpstr>Fuel Flow L per hr</vt:lpstr>
      <vt:lpstr>CO2 g per hr</vt:lpstr>
      <vt:lpstr>CO g per hr</vt:lpstr>
      <vt:lpstr>NOx g per hr</vt:lpstr>
      <vt:lpstr>THC g per hr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e15left</cp:lastModifiedBy>
  <dcterms:created xsi:type="dcterms:W3CDTF">2011-03-22T01:53:18Z</dcterms:created>
  <dcterms:modified xsi:type="dcterms:W3CDTF">2016-03-12T19:52:02Z</dcterms:modified>
</cp:coreProperties>
</file>